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victo\Dropbox\My PC (DESKTOP-RRCPEDH)\Desktop\"/>
    </mc:Choice>
  </mc:AlternateContent>
  <xr:revisionPtr revIDLastSave="0" documentId="8_{C7DE2B84-1C25-4DE6-AAE2-14395FEFC7A2}" xr6:coauthVersionLast="46" xr6:coauthVersionMax="46" xr10:uidLastSave="{00000000-0000-0000-0000-000000000000}"/>
  <bookViews>
    <workbookView xWindow="-120" yWindow="-120" windowWidth="20730" windowHeight="11160" firstSheet="8" activeTab="8" xr2:uid="{00000000-000D-0000-FFFF-FFFF00000000}"/>
  </bookViews>
  <sheets>
    <sheet name="EIXOS UFSJ" sheetId="1" r:id="rId1"/>
    <sheet name=" IDENTIFICAÇÃO DA SETORIAL" sheetId="2" r:id="rId2"/>
    <sheet name="PLANO DE AÇÃO (OBJ.1)" sheetId="3" r:id="rId3"/>
    <sheet name="GESTÃO DE RISCOS(OBJ.1)" sheetId="4" r:id="rId4"/>
    <sheet name="PLANO DE AÇÃO OBJ.2" sheetId="5" r:id="rId5"/>
    <sheet name="GESTÃO DE RISCOS OBJ.2" sheetId="6" r:id="rId6"/>
    <sheet name="PLANO DE AÇÃO OBJ.3" sheetId="7" r:id="rId7"/>
    <sheet name="GESTÃO DE RISCOS 0BJ.3" sheetId="8" r:id="rId8"/>
    <sheet name="PLANO DE AÇÃO OBJ.4" sheetId="9" r:id="rId9"/>
    <sheet name="GESTÃO DE RISCOS OBJ.4" sheetId="10" r:id="rId10"/>
    <sheet name="PLANO DE AÇÃO OBJ.5" sheetId="11" r:id="rId11"/>
    <sheet name="GESTÃO DE RISCO OBJ.5" sheetId="12" r:id="rId12"/>
    <sheet name="lista" sheetId="13" state="hidden" r:id="rId13"/>
    <sheet name="risco" sheetId="14" state="hidden" r:id="rId14"/>
  </sheets>
  <externalReferences>
    <externalReference r:id="rId15"/>
    <externalReference r:id="rId16"/>
  </externalReferences>
  <definedNames>
    <definedName name="_xlfn_SUMIFS">NA()</definedName>
    <definedName name="ACOES">lista!$B$6:$B$8</definedName>
    <definedName name="Controle">risco!$F$8:$F$10</definedName>
    <definedName name="CONTROLE2">'[1]Painel de Bordo das Ações'!$H$4:$H$7</definedName>
    <definedName name="Probabilidade_Impacto">risco!$D$5:$D$9</definedName>
    <definedName name="S">'[1]Painel de Bordo das Ações'!$H$4:$H$7</definedName>
    <definedName name="Semáforo">'[2]Painel de Bordo das Ações'!$H$4:$H$7</definedName>
    <definedName name="Tipos_de_Riscos">risco!$B$6:$B$9</definedName>
  </definedNames>
  <calcPr calcId="181029" concurrentCalc="0"/>
  <extLst>
    <ext uri="GoogleSheetsCustomDataVersion1">
      <go:sheetsCustomData xmlns:go="http://customooxmlschemas.google.com/" r:id="rId20" roundtripDataSignature="AMtx7mjGIPyJ9fKYuXpJqea51ggop5mM3g=="/>
    </ext>
  </extLst>
</workbook>
</file>

<file path=xl/calcChain.xml><?xml version="1.0" encoding="utf-8"?>
<calcChain xmlns="http://schemas.openxmlformats.org/spreadsheetml/2006/main">
  <c r="G59" i="12" l="1"/>
  <c r="C66" i="6"/>
  <c r="C65" i="6"/>
  <c r="C64" i="6"/>
  <c r="C63" i="6"/>
  <c r="C109" i="4"/>
  <c r="C108" i="4"/>
  <c r="C107" i="4"/>
  <c r="C106" i="4"/>
  <c r="H59" i="12"/>
  <c r="F59" i="12"/>
  <c r="C59" i="12"/>
  <c r="D59" i="12"/>
  <c r="H26" i="12"/>
  <c r="I26" i="12"/>
  <c r="B26" i="12"/>
  <c r="H25" i="12"/>
  <c r="I25" i="12"/>
  <c r="B25" i="12"/>
  <c r="H24" i="12"/>
  <c r="I24" i="12"/>
  <c r="B24" i="12"/>
  <c r="H23" i="12"/>
  <c r="I23" i="12"/>
  <c r="B23" i="12"/>
  <c r="H22" i="12"/>
  <c r="I22" i="12"/>
  <c r="B22" i="12"/>
  <c r="H21" i="12"/>
  <c r="I21" i="12"/>
  <c r="B21" i="12"/>
  <c r="H20" i="12"/>
  <c r="I20" i="12"/>
  <c r="B20" i="12"/>
  <c r="H19" i="12"/>
  <c r="I19" i="12"/>
  <c r="B19" i="12"/>
  <c r="H18" i="12"/>
  <c r="I18" i="12"/>
  <c r="B18" i="12"/>
  <c r="H17" i="12"/>
  <c r="I17" i="12"/>
  <c r="B17" i="12"/>
  <c r="H16" i="12"/>
  <c r="I16" i="12"/>
  <c r="C26" i="11"/>
  <c r="B26" i="11"/>
  <c r="D26" i="11"/>
  <c r="E28" i="2"/>
  <c r="G56" i="10"/>
  <c r="E56" i="10"/>
  <c r="C56" i="10"/>
  <c r="B56" i="10"/>
  <c r="H56" i="10"/>
  <c r="H24" i="10"/>
  <c r="I24" i="10"/>
  <c r="A24" i="10"/>
  <c r="H23" i="10"/>
  <c r="I23" i="10"/>
  <c r="A23" i="10"/>
  <c r="H22" i="10"/>
  <c r="I22" i="10"/>
  <c r="A22" i="10"/>
  <c r="H21" i="10"/>
  <c r="I21" i="10"/>
  <c r="A21" i="10"/>
  <c r="H20" i="10"/>
  <c r="I20" i="10"/>
  <c r="A20" i="10"/>
  <c r="H19" i="10"/>
  <c r="I19" i="10"/>
  <c r="A19" i="10"/>
  <c r="H18" i="10"/>
  <c r="I18" i="10"/>
  <c r="A18" i="10"/>
  <c r="H17" i="10"/>
  <c r="I17" i="10"/>
  <c r="A17" i="10"/>
  <c r="H16" i="10"/>
  <c r="I16" i="10"/>
  <c r="A16" i="10"/>
  <c r="C23" i="9"/>
  <c r="D23" i="9"/>
  <c r="E27" i="2"/>
  <c r="G54" i="8"/>
  <c r="H54" i="8"/>
  <c r="E54" i="8"/>
  <c r="F54" i="8"/>
  <c r="D54" i="8"/>
  <c r="H23" i="8"/>
  <c r="I23" i="8"/>
  <c r="H22" i="8"/>
  <c r="I22" i="8"/>
  <c r="H21" i="8"/>
  <c r="I21" i="8"/>
  <c r="H20" i="8"/>
  <c r="I20" i="8"/>
  <c r="H19" i="8"/>
  <c r="I19" i="8"/>
  <c r="H18" i="8"/>
  <c r="I18" i="8"/>
  <c r="H17" i="8"/>
  <c r="I17" i="8"/>
  <c r="H16" i="8"/>
  <c r="I16" i="8"/>
  <c r="C31" i="7"/>
  <c r="B31" i="7"/>
  <c r="D31" i="7"/>
  <c r="E26" i="2"/>
  <c r="G59" i="6"/>
  <c r="E59" i="6"/>
  <c r="C59" i="6"/>
  <c r="H27" i="6"/>
  <c r="I27" i="6"/>
  <c r="B27" i="6"/>
  <c r="A27" i="6"/>
  <c r="H26" i="6"/>
  <c r="I26" i="6"/>
  <c r="B26" i="6"/>
  <c r="A26" i="6"/>
  <c r="H25" i="6"/>
  <c r="I25" i="6"/>
  <c r="B25" i="6"/>
  <c r="A25" i="6"/>
  <c r="H24" i="6"/>
  <c r="I24" i="6"/>
  <c r="B24" i="6"/>
  <c r="A24" i="6"/>
  <c r="H23" i="6"/>
  <c r="I23" i="6"/>
  <c r="B23" i="6"/>
  <c r="A23" i="6"/>
  <c r="H22" i="6"/>
  <c r="I22" i="6"/>
  <c r="B22" i="6"/>
  <c r="A22" i="6"/>
  <c r="H21" i="6"/>
  <c r="I21" i="6"/>
  <c r="B21" i="6"/>
  <c r="A21" i="6"/>
  <c r="H20" i="6"/>
  <c r="I20" i="6"/>
  <c r="B20" i="6"/>
  <c r="A20" i="6"/>
  <c r="H19" i="6"/>
  <c r="I19" i="6"/>
  <c r="B19" i="6"/>
  <c r="A19" i="6"/>
  <c r="H18" i="6"/>
  <c r="I18" i="6"/>
  <c r="B18" i="6"/>
  <c r="A18" i="6"/>
  <c r="H17" i="6"/>
  <c r="I17" i="6"/>
  <c r="B17" i="6"/>
  <c r="A17" i="6"/>
  <c r="H16" i="6"/>
  <c r="I16" i="6"/>
  <c r="B16" i="6"/>
  <c r="B59" i="6"/>
  <c r="H59" i="6"/>
  <c r="A16" i="6"/>
  <c r="C32" i="5"/>
  <c r="D32" i="5"/>
  <c r="G102" i="4"/>
  <c r="E102" i="4"/>
  <c r="C102" i="4"/>
  <c r="H70" i="4"/>
  <c r="B70" i="4"/>
  <c r="A70" i="4"/>
  <c r="H69" i="4"/>
  <c r="B69" i="4"/>
  <c r="A69" i="4"/>
  <c r="H68" i="4"/>
  <c r="B68" i="4"/>
  <c r="A68" i="4"/>
  <c r="H67" i="4"/>
  <c r="B67" i="4"/>
  <c r="A67" i="4"/>
  <c r="H66" i="4"/>
  <c r="B66" i="4"/>
  <c r="A66" i="4"/>
  <c r="H65" i="4"/>
  <c r="B65" i="4"/>
  <c r="A65" i="4"/>
  <c r="H64" i="4"/>
  <c r="B64" i="4"/>
  <c r="A64" i="4"/>
  <c r="H63" i="4"/>
  <c r="B63" i="4"/>
  <c r="A63" i="4"/>
  <c r="H62" i="4"/>
  <c r="B62" i="4"/>
  <c r="A62" i="4"/>
  <c r="H61" i="4"/>
  <c r="B61" i="4"/>
  <c r="A61" i="4"/>
  <c r="H60" i="4"/>
  <c r="B60" i="4"/>
  <c r="A60" i="4"/>
  <c r="H59" i="4"/>
  <c r="B59" i="4"/>
  <c r="A59" i="4"/>
  <c r="H58" i="4"/>
  <c r="B58" i="4"/>
  <c r="A58" i="4"/>
  <c r="H57" i="4"/>
  <c r="B57" i="4"/>
  <c r="A57" i="4"/>
  <c r="H56" i="4"/>
  <c r="B56" i="4"/>
  <c r="A56" i="4"/>
  <c r="H55" i="4"/>
  <c r="B55" i="4"/>
  <c r="A55" i="4"/>
  <c r="H54" i="4"/>
  <c r="B54" i="4"/>
  <c r="A54" i="4"/>
  <c r="H53" i="4"/>
  <c r="B53" i="4"/>
  <c r="A53" i="4"/>
  <c r="H52" i="4"/>
  <c r="B52" i="4"/>
  <c r="A52" i="4"/>
  <c r="H51" i="4"/>
  <c r="B51" i="4"/>
  <c r="A51" i="4"/>
  <c r="H50" i="4"/>
  <c r="B50" i="4"/>
  <c r="A50" i="4"/>
  <c r="H49" i="4"/>
  <c r="B49" i="4"/>
  <c r="A49" i="4"/>
  <c r="H48" i="4"/>
  <c r="B48" i="4"/>
  <c r="A48" i="4"/>
  <c r="H47" i="4"/>
  <c r="B47" i="4"/>
  <c r="A47" i="4"/>
  <c r="H46" i="4"/>
  <c r="B46" i="4"/>
  <c r="A46" i="4"/>
  <c r="H45" i="4"/>
  <c r="B45" i="4"/>
  <c r="A45" i="4"/>
  <c r="H44" i="4"/>
  <c r="B44" i="4"/>
  <c r="A44" i="4"/>
  <c r="H43" i="4"/>
  <c r="I43" i="4"/>
  <c r="B43" i="4"/>
  <c r="A43" i="4"/>
  <c r="H42" i="4"/>
  <c r="I42" i="4"/>
  <c r="B42" i="4"/>
  <c r="A42" i="4"/>
  <c r="H41" i="4"/>
  <c r="I41" i="4"/>
  <c r="B41" i="4"/>
  <c r="A41" i="4"/>
  <c r="H40" i="4"/>
  <c r="I40" i="4"/>
  <c r="B40" i="4"/>
  <c r="A40" i="4"/>
  <c r="H39" i="4"/>
  <c r="I39" i="4"/>
  <c r="B39" i="4"/>
  <c r="A39" i="4"/>
  <c r="H38" i="4"/>
  <c r="I38" i="4"/>
  <c r="B38" i="4"/>
  <c r="A38" i="4"/>
  <c r="H37" i="4"/>
  <c r="I37" i="4"/>
  <c r="B37" i="4"/>
  <c r="A37" i="4"/>
  <c r="H36" i="4"/>
  <c r="I36" i="4"/>
  <c r="B36" i="4"/>
  <c r="A36" i="4"/>
  <c r="H35" i="4"/>
  <c r="I35" i="4"/>
  <c r="B35" i="4"/>
  <c r="A35" i="4"/>
  <c r="H34" i="4"/>
  <c r="I34" i="4"/>
  <c r="B34" i="4"/>
  <c r="A34" i="4"/>
  <c r="H33" i="4"/>
  <c r="I33" i="4"/>
  <c r="B33" i="4"/>
  <c r="A33" i="4"/>
  <c r="H32" i="4"/>
  <c r="I32" i="4"/>
  <c r="B32" i="4"/>
  <c r="A32" i="4"/>
  <c r="H31" i="4"/>
  <c r="I31" i="4"/>
  <c r="B31" i="4"/>
  <c r="A31" i="4"/>
  <c r="H30" i="4"/>
  <c r="I30" i="4"/>
  <c r="B30" i="4"/>
  <c r="A30" i="4"/>
  <c r="H29" i="4"/>
  <c r="I29" i="4"/>
  <c r="B29" i="4"/>
  <c r="A29" i="4"/>
  <c r="H28" i="4"/>
  <c r="I28" i="4"/>
  <c r="B28" i="4"/>
  <c r="A28" i="4"/>
  <c r="H27" i="4"/>
  <c r="I27" i="4"/>
  <c r="B27" i="4"/>
  <c r="A27" i="4"/>
  <c r="H26" i="4"/>
  <c r="I26" i="4"/>
  <c r="B26" i="4"/>
  <c r="A26" i="4"/>
  <c r="H25" i="4"/>
  <c r="I25" i="4"/>
  <c r="B25" i="4"/>
  <c r="A25" i="4"/>
  <c r="H24" i="4"/>
  <c r="I24" i="4"/>
  <c r="B24" i="4"/>
  <c r="A24" i="4"/>
  <c r="H23" i="4"/>
  <c r="I23" i="4"/>
  <c r="B23" i="4"/>
  <c r="A23" i="4"/>
  <c r="H22" i="4"/>
  <c r="I22" i="4"/>
  <c r="B22" i="4"/>
  <c r="A22" i="4"/>
  <c r="H21" i="4"/>
  <c r="I21" i="4"/>
  <c r="B21" i="4"/>
  <c r="A21" i="4"/>
  <c r="H20" i="4"/>
  <c r="I20" i="4"/>
  <c r="B20" i="4"/>
  <c r="A20" i="4"/>
  <c r="H19" i="4"/>
  <c r="I19" i="4"/>
  <c r="B19" i="4"/>
  <c r="A19" i="4"/>
  <c r="H18" i="4"/>
  <c r="I18" i="4"/>
  <c r="B18" i="4"/>
  <c r="A18" i="4"/>
  <c r="H17" i="4"/>
  <c r="I17" i="4"/>
  <c r="B17" i="4"/>
  <c r="A17" i="4"/>
  <c r="H16" i="4"/>
  <c r="I16" i="4"/>
  <c r="B16" i="4"/>
  <c r="B102" i="4"/>
  <c r="D102" i="4"/>
  <c r="A16" i="4"/>
  <c r="C74" i="3"/>
  <c r="B74" i="3"/>
  <c r="D74" i="3"/>
  <c r="E24" i="2"/>
  <c r="E25" i="2"/>
  <c r="F102" i="4"/>
  <c r="H102" i="4"/>
  <c r="F59" i="6"/>
  <c r="D59" i="6"/>
  <c r="D56" i="10"/>
  <c r="F5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200-000001000000}">
      <text>
        <r>
          <rPr>
            <sz val="11"/>
            <color rgb="FF003300"/>
            <rFont val="Calibri"/>
            <family val="2"/>
            <scheme val="minor"/>
          </rPr>
          <t>======
ID#AAAAit6JCzM
Setor de Apoio Acadêmico    (2022-11-04 14:33:49)
Foi também constituída a Comissão da PROEN para elaboração das políticas de Ensino de Graduação da UFSJ.</t>
        </r>
      </text>
    </comment>
    <comment ref="B24" authorId="0" shapeId="0" xr:uid="{00000000-0006-0000-0200-000002000000}">
      <text>
        <r>
          <rPr>
            <sz val="11"/>
            <color rgb="FF003300"/>
            <rFont val="Calibri"/>
            <family val="2"/>
            <scheme val="minor"/>
          </rPr>
          <t>======
ID#AAAAit6JCzI
Setor de Apoio Acadêmico    (2022-11-04 14:16:05)
Está como o Seaca, mas foi realizado pela PROEN.</t>
        </r>
      </text>
    </comment>
  </commentList>
  <extLst>
    <ext xmlns:r="http://schemas.openxmlformats.org/officeDocument/2006/relationships" uri="GoogleSheetsCustomDataVersion1">
      <go:sheetsCustomData xmlns:go="http://customooxmlschemas.google.com/" r:id="rId1" roundtripDataSignature="AMtx7mhcg5TY8j2tpiteJGEwPiKJlhzUE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9000000}">
      <text>
        <r>
          <rPr>
            <sz val="11"/>
            <color rgb="FF003300"/>
            <rFont val="Calibri"/>
            <family val="2"/>
            <scheme val="minor"/>
          </rPr>
          <t>======
ID#AAAAh0opc4s
     (2022-10-13 15:52:25)
Evento que pode impedir a  execução da ação.</t>
        </r>
      </text>
    </comment>
    <comment ref="D15" authorId="0" shapeId="0" xr:uid="{00000000-0006-0000-0300-000008000000}">
      <text>
        <r>
          <rPr>
            <sz val="11"/>
            <color rgb="FF003300"/>
            <rFont val="Calibri"/>
            <family val="2"/>
            <scheme val="minor"/>
          </rPr>
          <t>======
ID#AAAAh0opc4o
     (2022-10-13 15:52:25)
Descrição sucinta da causa, ou seja, ocorrência ou fato que possa gerar o risco descrito.</t>
        </r>
      </text>
    </comment>
    <comment ref="E15" authorId="0" shapeId="0" xr:uid="{00000000-0006-0000-0300-000002000000}">
      <text>
        <r>
          <rPr>
            <sz val="11"/>
            <color rgb="FF003300"/>
            <rFont val="Calibri"/>
            <family val="2"/>
            <scheme val="minor"/>
          </rPr>
          <t>======
ID#AAAAh0opc5E
Ana Alice Reis    (2022-10-13 15:52:25)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300-000007000000}">
      <text>
        <r>
          <rPr>
            <sz val="11"/>
            <color rgb="FF003300"/>
            <rFont val="Calibri"/>
            <family val="2"/>
            <scheme val="minor"/>
          </rPr>
          <t>======
ID#AAAAh0opc4w
     (2022-10-13 15:52:25)
1 - Muito Baixa
2- Baixa
3- Média
4- Alta
5- Muito Alta</t>
        </r>
      </text>
    </comment>
    <comment ref="G15" authorId="0" shapeId="0" xr:uid="{00000000-0006-0000-0300-000005000000}">
      <text>
        <r>
          <rPr>
            <sz val="11"/>
            <color rgb="FF003300"/>
            <rFont val="Calibri"/>
            <family val="2"/>
            <scheme val="minor"/>
          </rPr>
          <t>======
ID#AAAAh0opc44
     (2022-10-13 15:52:25)
1- Muito baixo
2- Baixo
3- Médio
4- Alto
5- Muito Alto</t>
        </r>
      </text>
    </comment>
    <comment ref="H15" authorId="0" shapeId="0" xr:uid="{00000000-0006-0000-0300-000001000000}">
      <text>
        <r>
          <rPr>
            <sz val="11"/>
            <color rgb="FF003300"/>
            <rFont val="Calibri"/>
            <family val="2"/>
            <scheme val="minor"/>
          </rPr>
          <t>======
ID#AAAAh0opc5I
Ricardo Lima    (2022-10-13 15:52:25)
Nível de risco = Probablidade x Impacto
Gerado de forma automática, a partir do preenchimento da escalda de probabilidade e impacto.</t>
        </r>
      </text>
    </comment>
    <comment ref="I15" authorId="0" shapeId="0" xr:uid="{00000000-0006-0000-0300-000004000000}">
      <text>
        <r>
          <rPr>
            <sz val="11"/>
            <color rgb="FF003300"/>
            <rFont val="Calibri"/>
            <family val="2"/>
            <scheme val="minor"/>
          </rPr>
          <t>======
ID#AAAAh0opc48
     (2022-10-13 15:52:25)
1,2- Baixo
3,4,5,6- Médio
8,9,10,12- Alto
15,16,20,25- Extremo</t>
        </r>
      </text>
    </comment>
    <comment ref="J15" authorId="0" shapeId="0" xr:uid="{00000000-0006-0000-0300-000006000000}">
      <text>
        <r>
          <rPr>
            <sz val="11"/>
            <color rgb="FF003300"/>
            <rFont val="Calibri"/>
            <family val="2"/>
            <scheme val="minor"/>
          </rPr>
          <t>======
ID#AAAAh0opc40
Ricardo Lima    (2022-10-13 15:52:25)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300-000003000000}">
      <text>
        <r>
          <rPr>
            <sz val="11"/>
            <color rgb="FF003300"/>
            <rFont val="Calibri"/>
            <family val="2"/>
            <scheme val="minor"/>
          </rPr>
          <t>======
ID#AAAAh0opc5A
     (2022-10-13 15:52:25)
Realizada
Em elaboração
Não realizada</t>
        </r>
      </text>
    </comment>
  </commentList>
  <extLst>
    <ext xmlns:r="http://schemas.openxmlformats.org/officeDocument/2006/relationships" uri="GoogleSheetsCustomDataVersion1">
      <go:sheetsCustomData xmlns:go="http://customooxmlschemas.google.com/" r:id="rId1" roundtripDataSignature="AMtx7mhAY1YySAUFIeqEri1uaQO/UjP3lA=="/>
    </ext>
  </extLst>
</comments>
</file>

<file path=xl/sharedStrings.xml><?xml version="1.0" encoding="utf-8"?>
<sst xmlns="http://schemas.openxmlformats.org/spreadsheetml/2006/main" count="1657" uniqueCount="615">
  <si>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</si>
  <si>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</si>
  <si>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</si>
  <si>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</si>
  <si>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</si>
  <si>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</si>
  <si>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</si>
  <si>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</si>
  <si>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</si>
  <si>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</si>
  <si>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</si>
  <si>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</si>
  <si>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</si>
  <si>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</si>
  <si>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</si>
  <si>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</si>
  <si>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</si>
  <si>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</si>
  <si>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</si>
  <si>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</si>
  <si>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</si>
  <si>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</si>
  <si>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</si>
  <si>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</si>
  <si>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</si>
  <si>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</si>
  <si>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</si>
  <si>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Ensino de Graduação - PROEN</t>
  </si>
  <si>
    <t xml:space="preserve">Responsável superior (pró-reitor, assessor, chefe): </t>
  </si>
  <si>
    <t>Cristiane Medina  Finzi - Quintão</t>
  </si>
  <si>
    <t>Responsável PES (PONTE):</t>
  </si>
  <si>
    <t>Possui código de ética, regimento ou normas internas próprias? (Se sim, indicar o documento)</t>
  </si>
  <si>
    <t>Campus Santo Antônio</t>
  </si>
  <si>
    <t>SIM</t>
  </si>
  <si>
    <t>Diagnóstico situacional (análise "Swot" da Setorial)</t>
  </si>
  <si>
    <t>Ambiente Interno</t>
  </si>
  <si>
    <t>Ambiente Externo</t>
  </si>
  <si>
    <t xml:space="preserve">Forças                                                                                                </t>
  </si>
  <si>
    <t xml:space="preserve">Oportunidades                                                                                                                                                      </t>
  </si>
  <si>
    <t>- Motivação, união e competência da equipe 
 - Apoio da Reitoria, Divisões, setores e demais Pró-Reitorias
 - Ampla rede de contatos da equipe PROEN
 - Docentes, técnicos e colaboradores terceirizados de alto nível de competência
 - Oferta de vagas para discentes na Moradia Estudantil 
 - Oferta de refeição a baixo custo para discentes 
 - Participação em Programas Nacionais e fóruns
 - Programas de Mobilidade Acadêmica e Intercâmbio Estudantil
 - Programa de Monitoria voltado para combate a retenção estudantil
 - Congregação
 - Visibilidade nacional, pois a UFSJ está entre as melhores IES do Brasil, em rankings institucionais</t>
  </si>
  <si>
    <t>- Participação em eventos, fóruns
- Captação de recursos extras</t>
  </si>
  <si>
    <t>- Captação de recursos extras</t>
  </si>
  <si>
    <t xml:space="preserve">Ameaças                              </t>
  </si>
  <si>
    <t xml:space="preserve">- Número reduzido de pessoas na equipe 
- Espaço físico insuficiente para a estrutrua da PROEN
- Falta de local equipado com tecnologias para webconferência 
- Falta de sistema informatizado de gestão para acompanhamento e controle das atividades 
- Falta de material de divulgação institucional atualizado em versão multilingue: C18+C18 vídeo C18 vídeo para captação de alunos 
- Pouco recurso financeiro para oferta de bolsas a alunos e servidores 
</t>
  </si>
  <si>
    <t xml:space="preserve">- Quadro reduzido de servidores  
- Baixo orçamento para fomento de bolsas de assistência
- Alteração de politicas publicas/MEC  
- Precarização de equipamentos por falta de manutenção preventiva  
</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</si>
  <si>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</si>
  <si>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</si>
  <si>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</si>
  <si>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</si>
  <si>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efetividade</t>
  </si>
  <si>
    <t>OBJETIVO ESTRATÉGICO SETORIAL 1: Aprimorar a gestão das atividades de ensino de graduação da UFSJ</t>
  </si>
  <si>
    <t>A 1</t>
  </si>
  <si>
    <t>OBJETIVO ESTRATÉGICO SETORIAL 2: Reformular a estrutura administrativa da PROEN</t>
  </si>
  <si>
    <t>OBJETIVO ESTRATÉGICO SETORIAL 3: Aprimorar a comunicação organizacional da PROEN</t>
  </si>
  <si>
    <t>OBJETIVO ESTRATÉGICO SETORIAL 4: Aprimorar a estrutura de TI da PROEN</t>
  </si>
  <si>
    <t>G 4</t>
  </si>
  <si>
    <t>OBJETIVO ESTRATÉGICO SETORIAL 5: Aprimorar as políticas de ensino da UFSJ</t>
  </si>
  <si>
    <t>G 5</t>
  </si>
  <si>
    <t xml:space="preserve">PLANO DE AÇÃO </t>
  </si>
  <si>
    <t xml:space="preserve">Já definidos seus objetivos a setorial deverá elaborar seu plano de ação. </t>
  </si>
  <si>
    <r>
      <rPr>
        <b/>
        <sz val="18"/>
        <color rgb="FF003300"/>
        <rFont val="Calibri"/>
        <family val="2"/>
      </rPr>
      <t xml:space="preserve">Objetivo Setorial 01: </t>
    </r>
    <r>
      <rPr>
        <b/>
        <sz val="18"/>
        <color rgb="FFFF0000"/>
        <rFont val="Calibri"/>
        <family val="2"/>
      </rPr>
      <t>Aprimorar a gestão das atividades de ensino de graduação da UFSJ</t>
    </r>
  </si>
  <si>
    <t xml:space="preserve">Relação com objetivo Estratégico UFSJ </t>
  </si>
  <si>
    <t>AÇÕES</t>
  </si>
  <si>
    <t>PRAZO</t>
  </si>
  <si>
    <t>CAMPUS</t>
  </si>
  <si>
    <t>CONTROLE</t>
  </si>
  <si>
    <t>OBSERVAÇÃO</t>
  </si>
  <si>
    <t>REALIZADO</t>
  </si>
  <si>
    <t>A4 - Promover o desenvolvimento da pesquisa e da inovação tecnológica, bem como fortalecer a divulgação da produção científica da UFSJ</t>
  </si>
  <si>
    <t xml:space="preserve">Aplicar instrumentos para apoiar o diagnóstico de retenção e de evasão </t>
  </si>
  <si>
    <t>UFSJ</t>
  </si>
  <si>
    <t>EM ELABORAÇÃO</t>
  </si>
  <si>
    <t xml:space="preserve"> Uso do softwaew Power Bi para gestão dos dados quantitativos de evasão  com dados extraidos do SIGAA. </t>
  </si>
  <si>
    <t>NÃO REALIZADO</t>
  </si>
  <si>
    <t xml:space="preserve">Desenvolver um programa de nivelamento para disciplinas com maior índice de retenção </t>
  </si>
  <si>
    <t>Essa  ferramenta de nivelamento implicaria em compromentimento docente e maior encargo de professores. Essa meta tende a ser cancelada ou não cumprida</t>
  </si>
  <si>
    <t xml:space="preserve">Expandir os programas de apoio acadêmico que são fomentados através de bolsas a alunos da graduação tais como bolsas PIBID e Programa de Residência Pedagógica); </t>
  </si>
  <si>
    <t>Programa Residência Pedagógica 2020/2022
O total de bolsas: 197 bolsas.
- 1 Bolsa de coordenador institucional;
- 7 bolsas de docentes orientadores; (todas as licenciaturas presenciais)
- 21 bolsas de preceptores
- 168 bolsas de alunos residentes;
Programa Residência Pedagógica para 2022/2023
- 14 subprojetos (todas as licenciaturas presenciais);
- O total de bolsas: 210 bolsas.
- 1 bolsa de coordenador institucional;
- 11 bolsas de docentes orientadores;
- 33 bolsas de preceptores;
- 165 bolsas de alunos residentes;
PIBID 2020 até 2022
1. Biologia - 16 alunos bolsistas/ 02 Supervisores/(preceptor na escola básica) 01
coordenadora de área
2. Língua Portuguesa - 16 alunos bolsistas/ 02 Supervisores/ 01 coordenadora de área
3. Física - 16 alunos bolsistas/ 02 supervisores/ 01 coordenador de área bolsista
4. Pedagogia – 16 alunos bolsistas/ 02 supervisores/ 01 coordenador de área bolsista
5. Matemática - 16 alunos bolsistas/ 02 supervisores/ 01 coordenador de área bolsista
6. Química - 16 alunos bolsistas/ 02 supervisores/ 01 coordenador de área bolsista
7- Língua Inglesa - 8 alunos bolsistas/ 01 supervisores/ 01 coordenador de área bolsista
8. Artes/Música e Teatro - 8 alunos bolsistas/ 01 supervisores/ 01 coordenador de área bolsista
9. História e Geografia - 16 alunos bolsistas/ 02 supervisores/ 01 coordenador de área bolsista
10. Educação Física - 08 alunos bolsistas/ 01 supervisores/ 01 coordenador de área bolsista
11. Filosofia – 08 alunos bolsistas/ 01 supervisores/ 01 coordenador de área bolsista
Total 144 bolsas ID 18 Supervisores na Escola Básica e 6 bolsistas e 5 voluntários
Coordenadores de área</t>
  </si>
  <si>
    <t>G2 - Aprimorar a estrutura administrativa, as áreas físicas e o fluxo processual, visando à maior segurança, agilidade, acessibilidade, transparência e integração com os Campi fora de sede</t>
  </si>
  <si>
    <t>Ampliar aos alunos as oportunidades de mobilidade acadêmica;</t>
  </si>
  <si>
    <t>Prevista para iniciar em 2022 a partir da revisão dos PPCs, bem de resolução própria que se encontra em processo de revisão.</t>
  </si>
  <si>
    <t>SERLE/ANDIFES</t>
  </si>
  <si>
    <t>Integrar os cursos de graduação oferecidos nas modalidades educação presencial e a distância com atividades desenvolvidas em cursos de pós-graduação, bem como com atividades de extensão e de pesquisa;</t>
  </si>
  <si>
    <t>Depende de políticas que envolvam outras pró-reitorias, bem como de legislações específicas, uma vez que as legislações que tratam do ensino a distância e presencial são específicas para cada modalidade.</t>
  </si>
  <si>
    <t xml:space="preserve">EU ACRETIDO QUE ESSE CASO ENTRARIAM OS CURRICULARIZAÇÃO DA EXTENSÃO </t>
  </si>
  <si>
    <t>Fomentar a interdisciplinaridade no ensino de graduação;</t>
  </si>
  <si>
    <t>Em realização, uma vez que depende de reestruturação dos PPCs e de deliberações dos NDEs e colegiados dos cursos envolvidos.</t>
  </si>
  <si>
    <t>COMO A PROEN ATUOU NISSO ?</t>
  </si>
  <si>
    <t xml:space="preserve">Ampliação da oferta de disciplinas utilizando-se das ferramentas da modalidade educação a distância em cursos presenciais; </t>
  </si>
  <si>
    <t xml:space="preserve"> A OFERTA DE DISCIPLINAS NA MODALIDADE A DISTÂNCIA DEPENDE DE AUTORIZAÇÃO NO PPC DOS CURSOS.  APESAR DA RESOLUÇÃO CONEP 34/2022 PERMITIR O USO DE ATÉ 40 % NA MODALIDADE A DISTÂNCIA, A CONVERSÃO DOS PPCs AINDA NÃO OCORREU </t>
  </si>
  <si>
    <t xml:space="preserve">EU ENTENDO COMO NÃO REALIZADO PORQUE DEPENDE DA ALTERAÇÃO DO PPC </t>
  </si>
  <si>
    <t>Aplicar ferramentas de EaD nos cursos de graduação, independentemente de sua modalidade de oferta;</t>
  </si>
  <si>
    <t>Todos os cursos presenciais da UFSJ têm à disposição o Portal Didático, mantido pelo NEAD, que permite aos docentes se comunicarem com os alunos, disponibilizar material didático e realizar atividades avaliativas a distância. Além disso, o NEAD realizou projetos com financiamento da CAPES para ampliar os recursos fornecidos pelo Portal, em especial, o Sistema de Provas.</t>
  </si>
  <si>
    <t>ISSO JÁ OCORRIA , NÃO É UMA NOVIDADE!</t>
  </si>
  <si>
    <t>Garantir a inserção da dimensão internacional e intercultural na formação do discente de graduação; (ASSIN)</t>
  </si>
  <si>
    <t>Prevista para iniciar em 2022 a partir da revisão dos PPCs</t>
  </si>
  <si>
    <t>COMO A INTERNACIONALIZAÇÃO FOI INSERIDA NOS PPCs?</t>
  </si>
  <si>
    <t>Implementar um programa de apoio à formação inicial e continuada de docentes da educação básica;</t>
  </si>
  <si>
    <t>-</t>
  </si>
  <si>
    <t>PROEN ADJ</t>
  </si>
  <si>
    <t>Implementar um programa de eventos acadêmicos
 anuais na PROEN;</t>
  </si>
  <si>
    <t xml:space="preserve"> Estão sendo realizadas:
- Duas Acolhidas anuais aos Calouros; 
- Uma Mostra de Cursos para a comunidade externa;
- Semanas Acadêmicas anual para os cursos de graduação interessados;
- Interpet anual
</t>
  </si>
  <si>
    <t>PROEN/SEACA</t>
  </si>
  <si>
    <t>Promover cursos, palestras, oficinas e demais eventos destinados à formação inicial e continuada dos docentes da educação básica; (CIPROF)</t>
  </si>
  <si>
    <t>Os professores da escola básica não dispõem de tempo e estímulo no plano de carreira para participarem de eventos de formação.Pretende-se debater junto à CIPROF estratégias de intervenção que considerem as realidades dos docentes da escola básica.</t>
  </si>
  <si>
    <t>Ampliar os programas institucionais de apoio pedagógico (SEACA)</t>
  </si>
  <si>
    <t>Para atendimento da ação foram promovidos o curso "Implementação de metodologias ativas em Engenharia" e a oficina “Construção de currículos por competências nas Engenharias”.</t>
  </si>
  <si>
    <t>SEACA</t>
  </si>
  <si>
    <t>Ampliar o número de cursos de graduação oferecidos na modalidade educação a distância; (NEAD)</t>
  </si>
  <si>
    <t>A quantidade de cursos oferecidos depende majoritariamente de editais UAB/CAPES, que vêm diminuindo consideravelmente nos últimos anos. Contudo, estão previstos novos editais para o ano de 2022.</t>
  </si>
  <si>
    <t>NEAD/CAPES</t>
  </si>
  <si>
    <t>Criar Resolução para normatizar a acessibilidade metodológica;</t>
  </si>
  <si>
    <t>PROEN</t>
  </si>
  <si>
    <t>Disponibilizar ferramentas de educação a distância para implementar ações em cursos e programas; (NEAD)</t>
  </si>
  <si>
    <t>Desde antes da pandemia, o NEAD oferece para toda a UFSJ o Portal Acadêmico, que permite aos docentes se comunicarem com os alunos, disponibilizar material didático e realizar atividades avaliativas a distância. Além disso, são ofertados outros portais que podem ser utilizados para pesquisa, extensão e atividades dos técnicos administrativos. Durante a pandemia, o uso dos portais passou a ser imprescindível para as atividades acadêmicas</t>
  </si>
  <si>
    <t>NEAD</t>
  </si>
  <si>
    <t xml:space="preserve">Realizar levantamentos contínuos e sistemáticos de dados acerca da evolução da vida acadêmica dos discentes de graduação por meio de ferramentas de gestão de dados aplicadas às seguintes espécies de informação relativas ao universo da graduação na UFSJ; </t>
  </si>
  <si>
    <t>Ao longo do ano de 2021, o SERLE atuou como representante da PROEN na interlocução com o time da UFPB responsável pela direção do projeto de “ECOGRAD”, cujo painel foi lançado nacionalmente no mês de Agosto pela UFPB. Trata-se de uma plataforma voltada para apoiar todas as IFES do Brasil no acompanhamento contínuo de dados e informações relacionadas à gestão do universo da graduação nessas instituições, abrangendo o monitoramento sistemático de indicadores relacionados à evolução desses cursos e da vida acadêmica dos graduandos no que se refere a seu status no curso a cada ano (tais como número de formados, de desvinculados, de matriculados etc.). Por se tratar de uma ferramenta de gestão de dados disponibilizada no segundo semestre de 2021, bem como em razão da iminente implantação do SIGAA em substituição ao CONTAC, a qual ainda não ocorreu, mas que é esperada para entrar em funcionamento no ano de 2022, com a conjugação do uso dessas duas ferramentas de gestão de dados o SERLE espera consolidar no próximo ano a realização desta ação estratégica na plenitude de sua efetividade.</t>
  </si>
  <si>
    <t xml:space="preserve">perguntar ao SERLE sobre essa demanda </t>
  </si>
  <si>
    <t xml:space="preserve">Garantir atualização aos projetos pedagógicos dos cursos de graduação da UFSJ; </t>
  </si>
  <si>
    <t>Os projetos pedagógicos começaram a ser encaminhados para a PROEN em outubro de 2022</t>
  </si>
  <si>
    <t>SERLE</t>
  </si>
  <si>
    <t>Construir instrumentos de comunicação voltados para a conscientização sistemática da comunidade acadêmica quanto à importância dos processos de avaliação SINAES; (SERLE)</t>
  </si>
  <si>
    <t>Criar ferramentas gerenciais para assegurar o acompanhamento dos egressos dos cursos de graduação da UFSJ, de modo oferecer aos ex-alunos novas oportunidades de formação acadêmica, de capacitação profissional e de trabalho e renda; (SERLE)</t>
  </si>
  <si>
    <t xml:space="preserve">Foi realizado um estudo de TCC com os dados extraidos do CONTAC para acompanhamento dos egressos </t>
  </si>
  <si>
    <t xml:space="preserve">Publicar novos editais de apoio financeiro para equipes de competições acadêmicas; </t>
  </si>
  <si>
    <t>O último edital publicado foi o EDITAL 009/2020. Porém, conforme Portaria nº 038/2022 as equipes de competições ficaram sob a responsabilidade da Vice-reitoria.</t>
  </si>
  <si>
    <t xml:space="preserve">Institucionalizar a existência de equipes de competições acadêmicas; </t>
  </si>
  <si>
    <t>A resoluçao foi criada pela vice reitoria e está em análise  do conselho.</t>
  </si>
  <si>
    <t xml:space="preserve">Reformular o programa de monitoria de discentes da UFSJ para apoio à ampliação das possibilidades de formação dos alunos de graduação; </t>
  </si>
  <si>
    <r>
      <rPr>
        <sz val="18"/>
        <color rgb="FF000000"/>
        <rFont val="Calibri"/>
        <family val="2"/>
      </rPr>
      <t xml:space="preserve">Foi aplicado um formulário de avaliação do Programa de Monitoria a todos os segmentos envolvidos na atividade: monitores, discentes assistidos pelo programa, orientadores, coordenadores de curso e secretarias, com  o intuito de avaliar o desempenho e o impacto do Programa na comunidade acadêmica da UFSJ e, a partir das respostas obtidas, traçar planos de renovação e/ou melhorias. Assim, após análise e divulgação do resultado, disponível em:  https://ufsj.edu.br/portal2-repositorio/File/seaca/RELATORIO%20DA%20AVALIACAO%20DO%20PROGRAMA%20DE%20MONITORIA.pdf foi então elaborada e aprovada no Conselho de Ensino, Pesquisa e Extensão a nova Resolução para o Programa de Monitoria da UFSJ - Resolução Nº023 de 20 de outubro de 2021, disponível em: </t>
    </r>
    <r>
      <rPr>
        <u/>
        <sz val="18"/>
        <color rgb="FF1155CC"/>
        <rFont val="Calibri"/>
        <family val="2"/>
      </rPr>
      <t>https://ufsj.edu.br/portal2-repositorio/File/seaca/Resolucao%20de%20Monitoria%20n_23%20de%2020_10_21.pdf</t>
    </r>
  </si>
  <si>
    <t>Aprimorar os editais de apoio às atividades acadêmicas (semanas, eventos, seminários, entre outros) nos cursos de graduação; (SEACA)</t>
  </si>
  <si>
    <t>Estão sendo realizados dois eventos anuais de Acolhida aos Calouros, um evento anual de Mostra de Profissões, Interpet e edital para financiamento às Semanas Acadêmicas aos cursos interessados.</t>
  </si>
  <si>
    <t>Garantir processos de acolhida aos discentes de graduação; (SEACA)</t>
  </si>
  <si>
    <t>São realizados dois eventos anuais para Acolhida aos Calouros. Durante o período de 2020 até 2022/1, essa Acolhida estava acontecendo no formato on-line, devido à pandemia. Em 2022/2 o evento retornou ao seu formato presencial.Está sendo elaborada uma minuta da chamada pública para captação de patrocínio para os próximos eventos, uma vez que a instituição não disponibiliza recurso para tal atividade.</t>
  </si>
  <si>
    <t>Formular estratégias de atração de novos discentes;</t>
  </si>
  <si>
    <t>Dar suporte às Coordenadorias de Curso de Graduação referente à política de estágio de estudantes; (SESTA)</t>
  </si>
  <si>
    <t>Instalação do mõdulo de estágios no SIGAA</t>
  </si>
  <si>
    <t>Aplicar novas ferramentas de tecnologia de informação voltadas para o aprimoramento do acompanhamento de egressos da graduação a fim de possibilitar a aproximação e interação entre a universidade e seus egressos; (SESTA)</t>
  </si>
  <si>
    <t>O desenvolvimento de novas ferramentas  de tecnologia no Portal de Egressos com acesso pela Minha UFSJ  foi suspenso devido a implementação do SIGAA e verificação posterior da possibilidade de sincronização desse Portal, já desenvolvido, com o SIGAA ou elaboração de nova Plataforma.</t>
  </si>
  <si>
    <t>Realizar estudos e elaborar relatórios sobre o perfil acadêmico e profissional dos egressos da graduação, a partir dos dados inseridos no Portal de Egressos, a fim de contribuir com a consolidação da Política Institucional de Acompanhamento de Egressos; (SESTA)</t>
  </si>
  <si>
    <t>Ação não realizada devido os dados de, aproximadamente, 1.300 egressos, que se cadastraram no Portal de Egressos desenvolvido na gestão PROEN/UFSJ, em 2019-2020, constarem em planilha de forma não satisfatória, impossibilitando realizar os estudos e elaborar relatórios. Na mudança de gestão PROEN/UFSJ 2020 para 2021 não houve avanço significativo devido implantação do SIGAA.</t>
  </si>
  <si>
    <t>Gerenciar o Portal de Egressos ou nova Plataforma; (SESTA)</t>
  </si>
  <si>
    <t>Portal de Egressos não concluído de forma efetiva.</t>
  </si>
  <si>
    <t>Intermediar a atuação do Setor de Estágios da UFSJ  entre as concedentes e os discentes facilitando o acesso aos programas de estágio; (SESTA)</t>
  </si>
  <si>
    <t>Ação já realizada, no entanto, será aperfeiçoada com a implementação  e execução do módulo Central de Estágios no SIGAA.</t>
  </si>
  <si>
    <t>Convidar as empresas concedentes para a divulgação de Programas de Estágio, oportunizando aos discentes, a inserção no mercado de trabalho através da realização do estágio curricular; (SESTA)</t>
  </si>
  <si>
    <t>A ação poderá ser realizada promovendo encontros virtuais ou presenciais com representantes das empresas para a divulgação de programas de estágio para os discentes.</t>
  </si>
  <si>
    <t>Tramitar todos os processos de convênio de estágio, no âmbito da graduação, entre a UFSJ e as concedentes, de forma eletrônica, de modo a agilizar a celebração do convênio e o início do estágio pelos discentes; (SESTA)</t>
  </si>
  <si>
    <t>Conforme a Portaria/Reitoria nº 018, de 7 de dezembro de 2021, os processos tramitados, no âmbito da UFSJ, ocorrerão de forma eletrônica na Plataforma SIPAC. Ação realizada de forma contínua.</t>
  </si>
  <si>
    <t>Dar suporte aos cursos de graduação quanto às atividades de Estágio Curricular, desenvolvidas pelos discentes; (SESTA)</t>
  </si>
  <si>
    <t>Diariamente, o SESTA presta atendimento aos cursos de graduação referente às dúvidas sobre a realização dos estágios pelos discentes.</t>
  </si>
  <si>
    <t>Administrar plenamente o sistema de gerenciamento do processo de estágio de discentes pelo novo sistema SIGAA - Central de Estágios; (SESTA)</t>
  </si>
  <si>
    <t xml:space="preserve">O sistema SIGAA-módulo Central de Estágios está em fase de implantação </t>
  </si>
  <si>
    <t>Atualizar o acervo bibliográfico dos cursos de graduação da UFSJ (DIBIB)</t>
  </si>
  <si>
    <t>O acervo Bibliográgico foi atualizado através de demanda apurada pelo Edital 001/2020/PROEN/DIBIB</t>
  </si>
  <si>
    <t>Atualizar o acervo bibliográfico dos cursos de pós-graduação da UFSJ (DIBIB)</t>
  </si>
  <si>
    <t>O edital foi concluído. Estamos aguardando o recebimento dos livros.</t>
  </si>
  <si>
    <t>Implantar a biblioteca virtual da UFSJ (DIBIB)</t>
  </si>
  <si>
    <t>Encaminhamos a proposta de implantação do RI Repositório Institucional, que será uma forma de disponibilizar a produção acadêmica da UFSJ</t>
  </si>
  <si>
    <t>Implementar edital de apoio didático voltado para a ampliação do acervo bibliográfico dos cursos de graduação da UFSJ (DIBIB)</t>
  </si>
  <si>
    <t>Solicitar adaptações nos prédios das bibliotecas para realizar atendimentos presenciais considerando o protocolo de biossegurança e conduta da UFSJ para a pandemia de COVID 19, atualizado em novembro de 2021 (DIBIB)</t>
  </si>
  <si>
    <t>Foi solicitado através de memorando, as adaptações necessárias para adequação dos balcões de atendimento das bibliotecas.</t>
  </si>
  <si>
    <t>Implantar a cobrança de taxas na DIBIB via GRU (DIBIB)</t>
  </si>
  <si>
    <t>A cobrança de taxas da DIBIB através de GRU foi implantada em março de 2020.</t>
  </si>
  <si>
    <t>Assinar plataforma de livros digitais (Minha Biblioteca) (DIBIB)</t>
  </si>
  <si>
    <t>Foi realizada a assinatura da biblioteca digital Minha Biblioteca e já está renovada até 01/11/2022</t>
  </si>
  <si>
    <t>Assinar plataforma de normas técnicas (Target GEDWeb) (DIBIB)</t>
  </si>
  <si>
    <t>Foi realizada a assinatura da biblioteca digital de normas técnicas Target GEDWeb e já está renovada até 14/01/2023.</t>
  </si>
  <si>
    <t>Implantar Repositório Institucional (RI) da UFSJ (DIBIB)</t>
  </si>
  <si>
    <t>Foi aprovada no CONSU a Resolução n.021, de 08 de novembro de 2021, do Repositório Institucional. A partir disto será criado o Comitê Gestor para elaborar as regras de implantação.</t>
  </si>
  <si>
    <t>Realizar treinamentos para práticas de elaboração de ementas de PPCs (DIBIB)</t>
  </si>
  <si>
    <t>Realizamos rodas de conversa aos professores sobre as formas corretas de elaboração dos PPCs.</t>
  </si>
  <si>
    <t>Capacitar remotamente usuários para uso dos recursos de informação da DIBIB (DIBIB)</t>
  </si>
  <si>
    <t>Foram realizadas lives para orientação dos usuários quanto aos recursos de informação disponibilizados pela Biblioteca.</t>
  </si>
  <si>
    <t>Cadastrar e gerenciar usuários da plataforma de normas técnicas Target GEDWeb (DIBIB)</t>
  </si>
  <si>
    <t>Os cadastros para acesso aos livros digitais da Minha Biblioteca são feitos por demandas.</t>
  </si>
  <si>
    <t>Adaptar recursos de infraestrutura para melhorar a acessibilidade nos prédios das bibliotecas (DIBIB)</t>
  </si>
  <si>
    <t>O acesso e download das normas técnicas (ABNT e Mercosul) está liberado para toda comunidade acadêmica através do Pergamum.</t>
  </si>
  <si>
    <t>Adquirir equipamentos para acessibilidade aos recursos de informação (DIBIB)</t>
  </si>
  <si>
    <t>Estamos estudando junto ao Sinac e Graau as possibilidades de melhoria na acessibilidade nos prédios das bibliotecas.</t>
  </si>
  <si>
    <t>Elaborar modelo de relatório de adequação do Núcleo Docente Estruturante (NDE) da UFSJ (DIBIB)</t>
  </si>
  <si>
    <t>Estamos solicitando a aquisição de equipamentos para acessibilidade aos recursos de informação.</t>
  </si>
  <si>
    <t>Elaborar plano de contingência da DIBIB (DIBIB)</t>
  </si>
  <si>
    <t>Elaboramos o Plano de Contingência Informacional da DIBIB e já está aprovado na Congregação da PROEN.</t>
  </si>
  <si>
    <t>Implementar rede social institucional da DIBIB para divulgar e manter comunicação instantânea pelo Instragram dos produtos e serviços das bibliotecas com a comunidade acadêmica (DIBIB)</t>
  </si>
  <si>
    <t>Neste ano de 2021, implementamos mais uma ferramenta de comunicação online com os usuários da Biblioteca no Instagram. O perfil da DIBIB é utilizado para manter os usuários atualizados das novidades em relação a recursos, ferramentas, treinamentos e outras informações importantes.</t>
  </si>
  <si>
    <t>quem faz essa atualização?</t>
  </si>
  <si>
    <t>Padronizar procedimentos de circulação do acervo nos casos de inoperância do sistema</t>
  </si>
  <si>
    <t>As bibliotecas do CAP e CSL elaboraram um manual de normalização de trabalhos acadêmicos. O ideal seria um manual para a UFSJ.</t>
  </si>
  <si>
    <t>Disponibilizar manual/guia de normalização bibliográfica, conforme normas da ABNT (CAP e CSL) (DIBIB)</t>
  </si>
  <si>
    <t>Seria necessário que a PROEN e PROPE regulamentassem um manual unificado para a publicação dos trabalhos acadêmicos da UFSJ.</t>
  </si>
  <si>
    <t>Denise?</t>
  </si>
  <si>
    <t>Padronizar normas para depósito no RI da UFSJ (DIBIB)</t>
  </si>
  <si>
    <t>Foi aprovada no CONSU a Resolução n.021, de 08 de novembro de 2021, do Repositório Institucional, a partir disto o seu Comitê Gestor elaborará os termos de autorização para publicação.</t>
  </si>
  <si>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</si>
  <si>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</si>
  <si>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</si>
  <si>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</si>
  <si>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</si>
  <si>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</si>
  <si>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</si>
  <si>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b/>
        <sz val="18"/>
        <color rgb="FF003300"/>
        <rFont val="Calibri"/>
        <family val="2"/>
      </rPr>
      <t>ATENÇÃO:</t>
    </r>
    <r>
      <rPr>
        <sz val="18"/>
        <color rgb="FF003300"/>
        <rFont val="Calibri"/>
        <family val="2"/>
      </rPr>
      <t xml:space="preserve"> Neste campo devem ser inseridos índices, indicadores e dados objetivos que  sejam específicos da setorial. Têm a finalidade de enriquecer as análises dos impactos e valores que a setorial gera para a sociedade.        </t>
    </r>
  </si>
  <si>
    <t>ANÁLISE QUALITATIVA</t>
  </si>
  <si>
    <r>
      <rPr>
        <b/>
        <sz val="18"/>
        <color rgb="FF003300"/>
        <rFont val="Calibri"/>
        <family val="2"/>
      </rPr>
      <t>ATENÇÃO:</t>
    </r>
    <r>
      <rPr>
        <sz val="18"/>
        <color rgb="FF003300"/>
        <rFont val="Calibri"/>
        <family val="2"/>
      </rPr>
      <t xml:space="preserve"> Neste campo, a redação deve ser realizada de forma </t>
    </r>
    <r>
      <rPr>
        <b/>
        <sz val="18"/>
        <color rgb="FF003300"/>
        <rFont val="Calibri"/>
        <family val="2"/>
      </rPr>
      <t>DIDÁTICA, SIMPLES E OBJETIVA</t>
    </r>
    <r>
      <rPr>
        <sz val="18"/>
        <color rgb="FF003300"/>
        <rFont val="Calibri"/>
        <family val="2"/>
      </rPr>
      <t xml:space="preserve">. Devem ser explicados, analisados e avaliados os dados quantitativos acima (efetividade e demais dados específicos). Apontar também quais ações </t>
    </r>
    <r>
      <rPr>
        <b/>
        <sz val="18"/>
        <color rgb="FF003300"/>
        <rFont val="Calibri"/>
        <family val="2"/>
      </rPr>
      <t>não foram cumpridas no prazo planejado</t>
    </r>
    <r>
      <rPr>
        <sz val="18"/>
        <color rgb="FF003300"/>
        <rFont val="Calibri"/>
        <family val="2"/>
      </rPr>
      <t xml:space="preserve"> e as justificativas. </t>
    </r>
  </si>
  <si>
    <t xml:space="preserve">As estratéfias de atração e manutenção do aluno precisam ser definidas de forma clara para evitar a evasão. O Setor de Estágios está em evolução com a  instalação do módulo de estágios do SIGAA. As ações consideradas como rotina foram canceladas  e novas ações serão propostas no PES2023. O setor com melhor rendimento foi a Biblioteca com grande parte de suas propostas concluidas, restando a instalação do repositorio de documentos. A gestão 2020 -2022 apresentou baixa efetividade nas ações propostas, em virtude da natureza das originais da proposta.  As ações de mitigação da evasão e retenção de alunos não foram efetivadas ou estão em elaboração. A politicas de internacionalização e interdisciplinariedade da atualização dos projetos pedagógicos dos cursos de graduação não foram iniciadas .  Os melhores indices de efetividade se referem à adesao de programas governamentais de bolsas para alunos de graduação nas modalidades PIBID e Residência pedagógica. No caso da residência pedagógica, no edital 2020/2022 foram aprovadas 144 bolsas, enquanto no edital 2022/2023 esse numero saltou para 210 bolsas. Comparativamente, passou-se de 197 fornecidas por dois anos para 210 bolsas em um ano com possibilidade de submissão em novo edital . Nos resultados de PIBID apresentamos a aprovação de projeto para o fornecimento de 144 bolsas nessa modalidade.  As ações relativas à ação da biblioteca apresentaram indice de efetividade alta com mais de 60% das ações ja realizadas e que restam estão em processo de finalizaç"ao. 			</t>
  </si>
  <si>
    <t>AÇÕES EM DESTAQUE PARA RELATÓRIO DE GESTÃO UFSJ</t>
  </si>
  <si>
    <r>
      <rPr>
        <b/>
        <sz val="18"/>
        <color rgb="FF003300"/>
        <rFont val="Calibri"/>
        <family val="2"/>
      </rPr>
      <t>ATENÇÃO:</t>
    </r>
    <r>
      <rPr>
        <sz val="18"/>
        <color rgb="FF003300"/>
        <rFont val="Calibri"/>
        <family val="2"/>
      </rPr>
      <t xml:space="preserve"> Neste campo deverão ser apontadas algumas ações relevantes no período, para que sejam publicadas no relatório de gestão UFSJ. Pedimos que sejam apontadas no máximo </t>
    </r>
    <r>
      <rPr>
        <b/>
        <sz val="18"/>
        <color rgb="FF003300"/>
        <rFont val="Calibri"/>
        <family val="2"/>
      </rPr>
      <t>4 ações</t>
    </r>
    <r>
      <rPr>
        <sz val="18"/>
        <color rgb="FF003300"/>
        <rFont val="Calibri"/>
        <family val="2"/>
      </rPr>
      <t xml:space="preserve">, trazendo a descrição das mesmas. </t>
    </r>
    <r>
      <rPr>
        <b/>
        <sz val="18"/>
        <color rgb="FF003300"/>
        <rFont val="Calibri"/>
        <family val="2"/>
      </rPr>
      <t xml:space="preserve">Obs: informar se a ação foi realizada de forma integrada com outras setoriais. Neste caso a ação deverá ser consolidada e informada pelas setoriais envolvidas, para entrar no relatório de gestão de forma correta, evitando disparidades. </t>
    </r>
  </si>
  <si>
    <t>1 - Aumento do número de bolsas PIBID e Residência Pedagógica</t>
  </si>
  <si>
    <t xml:space="preserve">2 - Melhoria na qualidade de atendimento da rede de bibliotecas da UFSJ </t>
  </si>
  <si>
    <t>3 - Ampliar os programas institucionais de apoio pedagógico (SEACA)</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</si>
  <si>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</si>
  <si>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</si>
  <si>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</si>
  <si>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</si>
  <si>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</si>
  <si>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</si>
  <si>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</si>
  <si>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</si>
  <si>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</si>
  <si>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</si>
  <si>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</si>
  <si>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</si>
  <si>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IMAGEM / REPUTAÇÃO</t>
  </si>
  <si>
    <t>EVITAR</t>
  </si>
  <si>
    <t>Tarefa/ação</t>
  </si>
  <si>
    <t>IDENTIFICAÇÃO DO RISCO</t>
  </si>
  <si>
    <t>AVALIAÇÃO DO RISCO</t>
  </si>
  <si>
    <t>RESPOSTA AOS RISCOS</t>
  </si>
  <si>
    <t>NÃO</t>
  </si>
  <si>
    <t>OPERACIONAL</t>
  </si>
  <si>
    <t>TRANSFERIR / COMPARTILHAR</t>
  </si>
  <si>
    <t>LEGAL</t>
  </si>
  <si>
    <t xml:space="preserve">ACEITAR </t>
  </si>
  <si>
    <t>Descrição do Risco</t>
  </si>
  <si>
    <t>Causa</t>
  </si>
  <si>
    <t xml:space="preserve">Tipo de Risco </t>
  </si>
  <si>
    <t>Escala de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</si>
  <si>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</si>
  <si>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</si>
  <si>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</si>
  <si>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</si>
  <si>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</si>
  <si>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</si>
  <si>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</si>
  <si>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MITIGAR</t>
  </si>
  <si>
    <t>Os dados eram extraidos do programa de gestão academica CONTAC de forma automática na chamada Plataforma do Egresso. A mudança de sistema para o SIGA tornou a importação invibilizada</t>
  </si>
  <si>
    <t>limitações provocadas pela mudança do sistema</t>
  </si>
  <si>
    <t xml:space="preserve">Os relatorios serão retirado manualmente para a elaboração da avaliação de egressos </t>
  </si>
  <si>
    <t xml:space="preserve">Manutenção de altos indices de retenção e evasão nos primeiros periodos </t>
  </si>
  <si>
    <t xml:space="preserve">O programa de nivelamento não foi instalado </t>
  </si>
  <si>
    <t xml:space="preserve">Verificar medidas de instalação do programa de nivelamento ou cancelamento da proposta </t>
  </si>
  <si>
    <t>A execução dessa tarefa depende  de outras Pró Reitorias</t>
  </si>
  <si>
    <t xml:space="preserve">Não aprovação de projetos de residencia em editai da CAPES </t>
  </si>
  <si>
    <t xml:space="preserve">As obtenção de bolsas depende de acções de submissão a editais </t>
  </si>
  <si>
    <t>impossibiliatar aos alunos regularmente matriculados, nos cursos de 
graduação da UFSJ, a cursarem unidades curriculares, em outras Instituições Federais 
de Ensino Superior</t>
  </si>
  <si>
    <t xml:space="preserve">Ausencia de pessoal capacitado </t>
  </si>
  <si>
    <t xml:space="preserve">Não identificado </t>
  </si>
  <si>
    <t xml:space="preserve"> Risco de não integração </t>
  </si>
  <si>
    <t xml:space="preserve">Ausência  de politicas que permitar a ecexução da ação </t>
  </si>
  <si>
    <t>Criação de politicas e programas que fomentem a interdisciplinariedade</t>
  </si>
  <si>
    <t>Não adequação curricular a processos intersdisciplinares</t>
  </si>
  <si>
    <t xml:space="preserve">Inadequação dos  projetos pedagogicos </t>
  </si>
  <si>
    <t>Atualização dos projetos pedagogico com mecanismo que permitam mas não obriguem o uso de ferramentas e disciplinas EAD</t>
  </si>
  <si>
    <t>Redução do uso do Portal Didático por parte dos docentes.</t>
  </si>
  <si>
    <t>Falta de interesse dos docentes quanto ao uso dessas ferramentas. Principalmente, com o fim da pandemia</t>
  </si>
  <si>
    <t xml:space="preserve">Incapacidade de adaptação a situações onde o  ensino virtual seria  essencial </t>
  </si>
  <si>
    <t xml:space="preserve">Portal didático desatualizado ou inoperante </t>
  </si>
  <si>
    <t xml:space="preserve">Iniciar um programa de esclarecimento sobre a internacionalização </t>
  </si>
  <si>
    <t>Falta de recurso orçamentário</t>
  </si>
  <si>
    <t>Falta de integração com a ASSIN e esclarecimentos dos colegiados e NDE</t>
  </si>
  <si>
    <t>Pressão política para o descontingenciamento de verbas</t>
  </si>
  <si>
    <t xml:space="preserve">Fragilidade da formação continuada de docentes </t>
  </si>
  <si>
    <t xml:space="preserve">Ausencia de politicas de  apoio a formação docente </t>
  </si>
  <si>
    <t xml:space="preserve">Criação de politicas que favoreçam a modalidade academica </t>
  </si>
  <si>
    <t>Não ocorrencia de eventos formativos</t>
  </si>
  <si>
    <t xml:space="preserve">Ausência de recursos orçamentários para  o convite de palestrantes </t>
  </si>
  <si>
    <t>Criação de politicas que favoreçam a ação</t>
  </si>
  <si>
    <t>Não promocção de eventos destinados a formação continuada</t>
  </si>
  <si>
    <t>Ausencia da resolução de criação do CIPROF</t>
  </si>
  <si>
    <t xml:space="preserve">Discente sem programas de desenvolvimento  ,impactando na avaliação final da instituição </t>
  </si>
  <si>
    <t xml:space="preserve">Ausência de apoio financeiro e comprometimento da comunidade academica </t>
  </si>
  <si>
    <t>O programa não consegue chegar a um número expressivo de pessoas na comunidade</t>
  </si>
  <si>
    <t>Dificuldade de adesão de alguns cursos</t>
  </si>
  <si>
    <t xml:space="preserve">Política de convencimento dos atores envolvidos </t>
  </si>
  <si>
    <t xml:space="preserve">Penalização por  decisão judicial </t>
  </si>
  <si>
    <t xml:space="preserve">ausencia de politicas aprovadas em conselho superior </t>
  </si>
  <si>
    <t xml:space="preserve">Realizar ações de identificação de espaços junto aos cursos </t>
  </si>
  <si>
    <t xml:space="preserve">Impossibiidade de uso do portal didático </t>
  </si>
  <si>
    <t>Portal didático desatualizado para a realidade</t>
  </si>
  <si>
    <t>Manutenção no Portal Didático e demais ferramentas fornecidas pelo NEAD</t>
  </si>
  <si>
    <t xml:space="preserve">Falta de pessoal técnico para manter os portais funcionando </t>
  </si>
  <si>
    <t>Inexistência na UFSJ de ferramentas informacionais de gestão de dados necessárias para o levantamento contínuo, automático e sistemático de dados sobre o universo do ensino de graduação.</t>
  </si>
  <si>
    <t>Fragilidade e limitações do sistema informacional CONTAC.</t>
  </si>
  <si>
    <t xml:space="preserve">Treinamento da equipe e compra do software </t>
  </si>
  <si>
    <t xml:space="preserve">Entrega fora dos prazos </t>
  </si>
  <si>
    <t>Esclarecimento dos NDEs e colegiados sobre a estrutura dos PPCs</t>
  </si>
  <si>
    <t>Não se vislumbra nenhum risco ou ameaça vigente que possa ser impeditiva da execução da ação gerencial aqui referida, para além da atuação proativa do SERLE.</t>
  </si>
  <si>
    <t xml:space="preserve">Ausência de ferramentas </t>
  </si>
  <si>
    <t>A extração dos dados pode ser prejudicada no SIga</t>
  </si>
  <si>
    <t>Liberação progressiva da ferramenta</t>
  </si>
  <si>
    <t>Treinamento da equipe e liberação de módulos do SIGAA</t>
  </si>
  <si>
    <t xml:space="preserve">Ausencia de orçamento </t>
  </si>
  <si>
    <t xml:space="preserve">PLOA </t>
  </si>
  <si>
    <t>Aprovar mecanismos de incentivo financeiro no orçamento da  PROEN</t>
  </si>
  <si>
    <t>Impedimento na participação de editais de fomento externo e vento</t>
  </si>
  <si>
    <t>Ausencia de normatizaçãoi</t>
  </si>
  <si>
    <t xml:space="preserve">Aprovar resolução propria </t>
  </si>
  <si>
    <t xml:space="preserve">Não ocorrencia de eventos  importantes  na formação do aluno  </t>
  </si>
  <si>
    <t>Ausencia de orçamento , ausencia de planejamnto</t>
  </si>
  <si>
    <t xml:space="preserve">Garantir mecanismos que permitam financeira e estruturalmente  a ocorrencia dos eventos </t>
  </si>
  <si>
    <t xml:space="preserve">Não recepção adequada dos alunos </t>
  </si>
  <si>
    <t>Ausencia de planejamento adequado</t>
  </si>
  <si>
    <t xml:space="preserve">elaboração de programas de acolhida </t>
  </si>
  <si>
    <t>Baixa adesão ao SISU</t>
  </si>
  <si>
    <t xml:space="preserve">Desconhecimento da UFSJ,  ausencia de  divulgação </t>
  </si>
  <si>
    <t xml:space="preserve">Propor programas de divulgação dos cursos </t>
  </si>
  <si>
    <t xml:space="preserve">Incapacidade de proomoção de estágios </t>
  </si>
  <si>
    <t xml:space="preserve">Ausencia de informação suficiente </t>
  </si>
  <si>
    <t xml:space="preserve">Desenvolver planos e cursos de orientação para coordenadores </t>
  </si>
  <si>
    <t>Baixa entrada nos cursos de graduação</t>
  </si>
  <si>
    <t xml:space="preserve">baixa inscrição </t>
  </si>
  <si>
    <t xml:space="preserve">Politicas de divulgação dos cursos , mostras de profissão e outros mecanismos de atração do aluno </t>
  </si>
  <si>
    <t xml:space="preserve">Não conhecimento do perfil do egresso </t>
  </si>
  <si>
    <t xml:space="preserve">Falta de politica de busca por egressos </t>
  </si>
  <si>
    <t>Baixo</t>
  </si>
  <si>
    <t>Gerar politicas de busca por egressos</t>
  </si>
  <si>
    <t>Não realização do acompanhamento de egressos dos cursos de graduação.</t>
  </si>
  <si>
    <t>Consolidação do sistema de acompanhamento de egressos suspenso.</t>
  </si>
  <si>
    <t>Alto</t>
  </si>
  <si>
    <t>Implementação  efetiva do Portal de Egressos.</t>
  </si>
  <si>
    <t>Dificuldade de extrair os dados já cadastrados pelos egressos no sistema.</t>
  </si>
  <si>
    <t xml:space="preserve">Sistema não gera relatório. Desenvolvimento do sistema suspenso devido a implementação do SIGAA. </t>
  </si>
  <si>
    <t>Suporte para a execução da ação.</t>
  </si>
  <si>
    <t>Impossibilidade de acompanhamento de egresssos da UFSJ.</t>
  </si>
  <si>
    <t xml:space="preserve">Inexistência de sistema de acompanhamento de egressos eficaz. </t>
  </si>
  <si>
    <t>Implantação do Portal de Egressos e capacitação de servidores para executar a ação.</t>
  </si>
  <si>
    <t>Impossibilidade de facilitar o acesso dos discentes aos programas de estágio.</t>
  </si>
  <si>
    <t>Módulo Central de Estágios-SIGAA não implementado.</t>
  </si>
  <si>
    <t xml:space="preserve">Implementação do módulo Central de Estágios - SIGAA para a executar a ação. </t>
  </si>
  <si>
    <t xml:space="preserve">Bibliografia desatualizada implica em penalização de discente e no caso de reconhecimento </t>
  </si>
  <si>
    <t xml:space="preserve">Falta de compra ou pedido de livros </t>
  </si>
  <si>
    <t>Acompanhamento continuoi</t>
  </si>
  <si>
    <t>Falta de acesso e capacitação referente ao módulo Central de Estágios - SIGAA.</t>
  </si>
  <si>
    <t>Aguardando a implementação do módulo Central de Estágios -SIGAA.</t>
  </si>
  <si>
    <t>Dificuldade na aquisição de todos os títulos por alguns se esgotarem na editora.</t>
  </si>
  <si>
    <t>Dinâmica do mercado editorial e crise econômica.</t>
  </si>
  <si>
    <t xml:space="preserve">Buscar orçamento para a compra de livors </t>
  </si>
  <si>
    <t>Substituir por títulos da mesma área, mais fáceis de adquirir.</t>
  </si>
  <si>
    <t xml:space="preserve">Contaminação de servidores e discentes </t>
  </si>
  <si>
    <t xml:space="preserve">Não utilização dos protocolos de segurança </t>
  </si>
  <si>
    <t xml:space="preserve">Inadimplência discente, estravio de  livos </t>
  </si>
  <si>
    <t xml:space="preserve">ausência de penalização pela na devolução de obras </t>
  </si>
  <si>
    <t>a cobrança como ação educadora</t>
  </si>
  <si>
    <t>Ausencia de material bibliográfico durante a pandemia</t>
  </si>
  <si>
    <t xml:space="preserve">impossibilidade de acesso presencial </t>
  </si>
  <si>
    <t xml:space="preserve">manutenção da plataforma </t>
  </si>
  <si>
    <t>Nao atendimento da demanda , demanda represada</t>
  </si>
  <si>
    <t xml:space="preserve">Os cadastros para acesso aos livros digitais da Minha Biblioteca não realizado  </t>
  </si>
  <si>
    <t>Planejar com antecedência para garantir o recurso</t>
  </si>
  <si>
    <t xml:space="preserve"> Avaliação negativa de cursos de graduação </t>
  </si>
  <si>
    <t xml:space="preserve">ausencia da  repositorio como indice de avaliação </t>
  </si>
  <si>
    <t xml:space="preserve">instalar o repositorio com urgencia </t>
  </si>
  <si>
    <t xml:space="preserve">Os cursos de graduação podem ser penalizados em processos de reconhecimento </t>
  </si>
  <si>
    <t>PPCs não adequados à regulamentação da UFSJ e DCNs do MEX</t>
  </si>
  <si>
    <t>Montar equipe de orientação continua do processo PPCs</t>
  </si>
  <si>
    <t>Falta de Internet, falta de energia, defeito nos equipamentos e falta de interesse do público alvo</t>
  </si>
  <si>
    <t>Intemperies, problemas nas instalações e falta de divulgação</t>
  </si>
  <si>
    <t xml:space="preserve">Planejar com antecedência para evitar tais riscos </t>
  </si>
  <si>
    <t>Penalização na avaliação de cursos por ausencia de acessibilidade</t>
  </si>
  <si>
    <t xml:space="preserve">Não instalação dos recursos necessários </t>
  </si>
  <si>
    <t xml:space="preserve">intalar os sistemas de acessibilidade necessários </t>
  </si>
  <si>
    <t>Crise econômica e verba específica para esta finalidade</t>
  </si>
  <si>
    <t>Planejar com antecedência para evitar tais riscos</t>
  </si>
  <si>
    <t>Dificuldade na implementação do serviço por falta do material específico.</t>
  </si>
  <si>
    <t>Dificuldade na implementação do serviço por falta de material específico</t>
  </si>
  <si>
    <t xml:space="preserve">  elaboração de politica de contigencias </t>
  </si>
  <si>
    <t xml:space="preserve">Falta de transparencia e impossibilidade de  informar de forma adequada </t>
  </si>
  <si>
    <t>ausencia de mecanismos de marketing e</t>
  </si>
  <si>
    <t xml:space="preserve">envolvimebto de alunos do jornalismo </t>
  </si>
  <si>
    <t>Comprometimento da segurança do acervo e redução do espaço de estudo</t>
  </si>
  <si>
    <t xml:space="preserve">gestão do espaço físico </t>
  </si>
  <si>
    <t>Determinação de fluxos impede a perda de obras</t>
  </si>
  <si>
    <t xml:space="preserve">Não  publicação de obras de autoria discente nas bibliotecas </t>
  </si>
  <si>
    <t>Ausencia de padronização impede a publicacao e armazenamento da obra no ambito da biblioteca</t>
  </si>
  <si>
    <t xml:space="preserve">Não publicação e armazenamento de obras </t>
  </si>
  <si>
    <t xml:space="preserve">Inadequação do formato das obras </t>
  </si>
  <si>
    <t>Escala de Risco</t>
  </si>
  <si>
    <t>Descrição</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</si>
  <si>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</si>
  <si>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</si>
  <si>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</si>
  <si>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</si>
  <si>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</si>
  <si>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</si>
  <si>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</si>
  <si>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</si>
  <si>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</si>
  <si>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</si>
  <si>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</si>
  <si>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</si>
  <si>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</si>
  <si>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</si>
  <si>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</si>
  <si>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Pequeno impacto nas ações planejadas.</t>
  </si>
  <si>
    <t>Médio</t>
  </si>
  <si>
    <t>Moderado impacto nas ações planejadas, porém recuperável.</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</si>
  <si>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</si>
  <si>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</si>
  <si>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</si>
  <si>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</si>
  <si>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</si>
  <si>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</si>
  <si>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</si>
  <si>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</si>
  <si>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</si>
  <si>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</si>
  <si>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</si>
  <si>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</si>
  <si>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Risco Operacional</t>
  </si>
  <si>
    <t xml:space="preserve">Risco de Imagem/Reputação </t>
  </si>
  <si>
    <t xml:space="preserve">Risco financeiro / Orçamentário </t>
  </si>
  <si>
    <t>Risco legal</t>
  </si>
  <si>
    <t>Instituir a política institucional de acompanhamento de egressos, implementando de forma efetiva o Portal de Egressos da UFSJ; (SESTA)</t>
  </si>
  <si>
    <t>Integrar os cursos de licenciatura às redes públicas de ensino e escolas de educação básica; (CIPROF)</t>
  </si>
  <si>
    <t>O Regimento do CIPROF está para aprovação no Conselho Universitário</t>
  </si>
  <si>
    <t>Reformular a estrutura organizacional da Congregação e de suas Câmaras;</t>
  </si>
  <si>
    <t>Em estudo</t>
  </si>
  <si>
    <t>Descentralizar a Congregação e suas Câmaras para os campi fora de sede, de modo a assegurar o tratamento das demandas locais;</t>
  </si>
  <si>
    <t>Criar suporte administrativo para orientar sobre formas de adquirir serviços e equipamentos em cada campus;</t>
  </si>
  <si>
    <t>Reformular a estrutura organizacional da PROEN e de suas unidades organizacionais subordinadas;</t>
  </si>
  <si>
    <t>Minutas de normativas estão sendo elaboradas</t>
  </si>
  <si>
    <t xml:space="preserve">quais </t>
  </si>
  <si>
    <t>Expandir a representação da PROEN nos Campi fora de sede;</t>
  </si>
  <si>
    <t>Propor minutas de novas Resoluções, de novas Ordens de Serviço e de outras espécies de normativas internas à UFSJ aplicáveis à gestão das atividades de ensino de graduação, com vistas à racionalização de procedimentos e processos gerenciais;</t>
  </si>
  <si>
    <t>Mapear os processos gerenciais da PROEN;</t>
  </si>
  <si>
    <t>A partir da implantação do SIGAA, o mapeamento dos procedimentos e fluxos de processos já realizados precisarão ser refeitos considerando a nova regulamentação</t>
  </si>
  <si>
    <t>Avaliar anualmente a gestão das atividades de ensino da UFSJ em parceria com a CPA;</t>
  </si>
  <si>
    <t>Fomentar a capacitação de técnicos administrativos e de docentes em processos gerenciais relacionados ao universo da gestão do ensino de graduação na UFSJ;</t>
  </si>
  <si>
    <t>Várias capacitações já foram realizadas voltadas para os docentes</t>
  </si>
  <si>
    <t>Atualizar as competências do SETEC; (SETEC)</t>
  </si>
  <si>
    <t>Em elaboração a minuta de reestruturação da PROEN como um todo. Em processo de construção. Diante dos rumos que o setor tomou nos atendimentos às demandas acadêmicas , agora também sob uma nova perspectiva com os desafios lançados durante o trabalho em home office durante a Pandemia</t>
  </si>
  <si>
    <t>Atenção:</t>
  </si>
  <si>
    <t>Caso julgue importante para o cumprimento de seu objetivo, a setorial poderá inserir novas ações ou mesmo inserir alguma realizada em 2022 mas que tenha ficado fora do relatório anterior. Todavia deverá atentar-se para que a ação seja relevante, pertinente, significativa.</t>
  </si>
  <si>
    <t>G4 - Desenvolver a infraestrutura de tecnologia da informação, visando à disponibilização segura de dados, à transparência das informações e à interatividade</t>
  </si>
  <si>
    <t>A reformulação administrativa foi concebida na extinção de setores e criação de novos. Nesse caso, o cumprimento dessa meta não apresentou a efetividade esperada. Não há indices quantitavos mensuráveis para esse relatório</t>
  </si>
  <si>
    <t>A reformulação administrativa baseada na extinção de setores mostra-se inefizaz. A adequação de tarefas e empoderamento dos setores será uma alteração de estratégia para a busca da qualidade administrativa considerando os recursos humanos existentes hoje no setor.</t>
  </si>
  <si>
    <t>Avaliação institucional prejudicada</t>
  </si>
  <si>
    <t xml:space="preserve">Ausencia de indices </t>
  </si>
  <si>
    <t xml:space="preserve">instalação do modulo </t>
  </si>
  <si>
    <t>Dificuldade de implementação considerando a autonomia pedagógica das coordenadorias de cursos de graduação</t>
  </si>
  <si>
    <t>Autonomia pedagógica das coordenadorias</t>
  </si>
  <si>
    <t xml:space="preserve">aprovar regimento do CIPROF em conselho superior para normatização das ações </t>
  </si>
  <si>
    <t>Manutenção da estrutura vigente</t>
  </si>
  <si>
    <t>Ausencia de discussão sobre o assunto</t>
  </si>
  <si>
    <t xml:space="preserve">fomentar a discussão na congregação </t>
  </si>
  <si>
    <t>Morosidade de fluxos e processos</t>
  </si>
  <si>
    <t xml:space="preserve">falta de conhecimento da burocracia envolvida, erros operacionais e humanos </t>
  </si>
  <si>
    <t>Gerar mecanismos de informação junto a PPLAN e Proad</t>
  </si>
  <si>
    <t xml:space="preserve">aguardar estatuinte </t>
  </si>
  <si>
    <t xml:space="preserve">não operacionalizado </t>
  </si>
  <si>
    <t xml:space="preserve">Aguardar proposições da estatuinte </t>
  </si>
  <si>
    <t>Tramitação lenta devido aos processos democráticos de debate para construção do texto final</t>
  </si>
  <si>
    <t>Estrutura da UFSJ com diferentes instâncias de deliberação</t>
  </si>
  <si>
    <t>Atendimento  ao Decreto 10.139 consolidando normas e regulamentos</t>
  </si>
  <si>
    <t xml:space="preserve">ausencia de fluxos bem definidos </t>
  </si>
  <si>
    <t>Logística na implementação da ação</t>
  </si>
  <si>
    <t>Mapeamento e divulgação de fluxos</t>
  </si>
  <si>
    <t>Limitação do quadro de pessoal</t>
  </si>
  <si>
    <t>maiore interação com a CPA</t>
  </si>
  <si>
    <t>Não adesão à oferta</t>
  </si>
  <si>
    <t>Falha na divulgação e comprometimento</t>
  </si>
  <si>
    <t xml:space="preserve">campanhas  de esclarerimento e envolvimento do corpo técnico </t>
  </si>
  <si>
    <t>Não acompanhamento adequado das legilações do MEC e INEP</t>
  </si>
  <si>
    <t xml:space="preserve">sobreposição de tarefaa </t>
  </si>
  <si>
    <t xml:space="preserve">Definição clara de tarefas </t>
  </si>
  <si>
    <r>
      <rPr>
        <b/>
        <sz val="22"/>
        <color rgb="FF003300"/>
        <rFont val="Calibri"/>
        <family val="2"/>
      </rPr>
      <t xml:space="preserve">Objetivo Setorial 05: </t>
    </r>
    <r>
      <rPr>
        <b/>
        <sz val="22"/>
        <color rgb="FFFF0000"/>
        <rFont val="Calibri"/>
        <family val="2"/>
      </rPr>
      <t xml:space="preserve"> Aprimorar a comunicação organizacional da PROEN					
</t>
    </r>
  </si>
  <si>
    <t>Garantir a interlocução permanente da Congregação com as demais Pró- Reitorias</t>
  </si>
  <si>
    <t>Essa interlocução foi realizada em 2021 mas terá continuidade até 2024</t>
  </si>
  <si>
    <t>Realizar reuniões da Congregação nas unidades educacionais fora de sede;</t>
  </si>
  <si>
    <t>Ação não foi possível pelo período da pandemia</t>
  </si>
  <si>
    <t>Ampliar o uso de videoconferência;</t>
  </si>
  <si>
    <t>Refinar instrumentos de comunicação entre as unidades acadêmicas, administrativas e gestão superior, com o objetivo de diminuir o tempo de resposta às demandas apresentadas à PROEN</t>
  </si>
  <si>
    <t>Criar redes sociais para a PROEN (Instagram, Facebook e LinkedIn);</t>
  </si>
  <si>
    <t>Redes sociais criadas e divulgadas</t>
  </si>
  <si>
    <t>Padronizar a comunicação da PROEN com a comunidade acadêmica;</t>
  </si>
  <si>
    <t>Meios de comunicação criados e divulgados</t>
  </si>
  <si>
    <t>Realizar reuniões periódicas com Coordenadorias de Curso de Graduação, Departamentos, Câmara de Ensino de Graduação e com as demais unidades organizacionais da PROEN e dos campi fora de sede para coleta de demandas acadêmicas e administrativas no âmbito do universo do ensino de graduação;</t>
  </si>
  <si>
    <t>Reuniões realizadas no ano de 2021</t>
  </si>
  <si>
    <t>Realizar reuniões pedagógicas multidisciplinares entre coordenadores e os docentes que lecionam em cada curso para discussão de temas de interesse acadêmico, dinamizando o papel dos colegiados acadêmicos (Assembleia Departamental + Colegiado de Curso de Graduação);</t>
  </si>
  <si>
    <t>Reuniões de congregação e câmaras foram realizadas durante todo o ano</t>
  </si>
  <si>
    <t xml:space="preserve">A  comunicação da PROEN com a comunidade academica  foi baseada na criação de mecanismos de informação com perfil no agente, entre eles a Plataforma PROEN, Divulga PROEN, Redes Sociais como ( facebook e Instagram) O alcande das redes sociais pode ser mensurado entre 1600 a 2 mil pessoas por mês . Apesar do alcance contabilizado, menos de 50% desse numero gerou engajamento e informação efetiva. </t>
  </si>
  <si>
    <t xml:space="preserve">A comunicação da PROEN foi desenvolvida com base em redes sociais de amplo acesso com linguagem especícia. O alcance apresentou-se moderado e precisa ser melhorado com nova identidade visual e linguagem mais dinâmica . Essa é uma ação considerada de sucesso e que pode ser utilizada para suportar as demais ações desse planejamento. </t>
  </si>
  <si>
    <t xml:space="preserve">Deixar a congregação sem informações importantes das demais pro reitorias </t>
  </si>
  <si>
    <t xml:space="preserve">Ausencia de interlocução </t>
  </si>
  <si>
    <t xml:space="preserve">promover a participação de outras pro reitorias nas reuniões da congregação </t>
  </si>
  <si>
    <t xml:space="preserve">Não cumprimento da proposta </t>
  </si>
  <si>
    <t xml:space="preserve">Pandemia, isolamento social,  dificuldade de deslocamento dos membros de SJDR aos campi fora de sede , baixa adesao </t>
  </si>
  <si>
    <t xml:space="preserve">Não há justificativa plausivel para a execução da tarefa </t>
  </si>
  <si>
    <t xml:space="preserve">Cancelamento de reunião </t>
  </si>
  <si>
    <t>Ausencia de internet</t>
  </si>
  <si>
    <t xml:space="preserve">A reunião pode ser reagendada </t>
  </si>
  <si>
    <t xml:space="preserve">Ausência  de comunicação gera falta de informação </t>
  </si>
  <si>
    <t xml:space="preserve">Ausenia de mecanismos de comunicação adequados </t>
  </si>
  <si>
    <t xml:space="preserve">Buscar junto a assessoria de comunicação ferramentas de gestão da informação </t>
  </si>
  <si>
    <t>Invasão das redes, ausencia divulgação de noticias . fivulgação de fake news</t>
  </si>
  <si>
    <t>invasão  por hackers, ausencia de segurança da informação ,</t>
  </si>
  <si>
    <t>Usar mecanismos de privacidade nas redes sociais</t>
  </si>
  <si>
    <t xml:space="preserve">Confusão da comunidade academica quanto ao tipo de comunicação oficial  emitida pela PROEN </t>
  </si>
  <si>
    <t xml:space="preserve">uso de mecanicanismos não oficiais para assuntos oficiais </t>
  </si>
  <si>
    <t xml:space="preserve">definir o uso de memorandos para comunicações oficiais via SIPAC , usar as redes sociais como informativo </t>
  </si>
  <si>
    <t>Decisões monocraticas não definidas no coletivos</t>
  </si>
  <si>
    <t xml:space="preserve">A ausencia das reuniões dificulta a existencia de discussoes amplas e decisões no coletivo </t>
  </si>
  <si>
    <t xml:space="preserve">Definir calendário de reuniões anuais </t>
  </si>
  <si>
    <r>
      <rPr>
        <b/>
        <sz val="22"/>
        <color rgb="FF003300"/>
        <rFont val="Calibri"/>
        <family val="2"/>
      </rPr>
      <t xml:space="preserve">Objetivo Setorial 05: </t>
    </r>
    <r>
      <rPr>
        <b/>
        <sz val="22"/>
        <color rgb="FFFF0000"/>
        <rFont val="Calibri"/>
        <family val="2"/>
      </rPr>
      <t xml:space="preserve"> Aprimorar a estrutura de TI da PROEN</t>
    </r>
  </si>
  <si>
    <t>Desenvolver ferramentas de tecnologia de informação a fim de consolidar o pleno funcionamento do Portal de Egressos;</t>
  </si>
  <si>
    <t>Desenvolver ferramentas de tecnologia de informação voltadas para o acompanhamento dos estagiários da graduação, a fim de possibilitar a aproximação e interação entre a UFSJ e as empresas concedentes de estágio;</t>
  </si>
  <si>
    <t>Garantir o aperfeiçoamento contínuo das tecnologias da informação voltadas ao ensino;</t>
  </si>
  <si>
    <t>Realizadas capacitações voltadas para os docentes</t>
  </si>
  <si>
    <t>Desenvolver ferramenta de análise de dados acadêmicos</t>
  </si>
  <si>
    <t>Revisar as normativas relacionadas ao sistema acadêmico - SIGAA</t>
  </si>
  <si>
    <t>Acompanhar a migração de dados do CONTAC para o SIGAA</t>
  </si>
  <si>
    <t>Acompanhar as capacitações em relação ao SIGAA</t>
  </si>
  <si>
    <t>Implementar um programa de manutenção preventiva de equipamentos eletrônicos de suporte educacional (SETEC)</t>
  </si>
  <si>
    <t>Garantir o aperfeiçoamento contínuo das tecnologias da informação voltadas ao ensino (SETEC)</t>
  </si>
  <si>
    <t xml:space="preserve">A  proposta é o aprimoramento da estrutura de TI da PROEN, não há dados quantitativos para serem discutidos </t>
  </si>
  <si>
    <t xml:space="preserve">A analise qualitativa envolve a instalação do SIGAA e a migração dos dados do CONTAC para o novo sistema. Dessa forma, qualitativamente pode se considerar que a adequação dos sistemas foi insuficiente </t>
  </si>
  <si>
    <t>O desenvolvimento do portal demanda pessoal técnico</t>
  </si>
  <si>
    <t>Falta de pessoal para atuação</t>
  </si>
  <si>
    <t>Treinamento da equipe e contato com outras IFES visando busca de experiências.</t>
  </si>
  <si>
    <t>Morosidade na definição de estágio, liberação de notas finais e convenios de estágios com empras</t>
  </si>
  <si>
    <t>Ausencia de automatização pela não instalação do modulo estágios no SIGA</t>
  </si>
  <si>
    <t>Instalar o modulo de estágio do SIGA</t>
  </si>
  <si>
    <t xml:space="preserve">Não atualização docente quanto às tecnologias de informação </t>
  </si>
  <si>
    <t xml:space="preserve">ausencia de capacitação </t>
  </si>
  <si>
    <t>Promover cursos de capacitação</t>
  </si>
  <si>
    <t xml:space="preserve">Incapacidade de análise de volume expressivo de dados </t>
  </si>
  <si>
    <t xml:space="preserve">Falta de software adequado </t>
  </si>
  <si>
    <t xml:space="preserve">Compar o software e capacitar a equipe na sua utilização </t>
  </si>
  <si>
    <t>As revisões das normas demandam atuação da equipe e realização de reuniões</t>
  </si>
  <si>
    <t>Não ter a disponibilidade das pessoas para atuarem nas revisões</t>
  </si>
  <si>
    <t>Mante normativas em constante atualização</t>
  </si>
  <si>
    <t>A migração dos dados demanda acompanhamento de pessoal técnico</t>
  </si>
  <si>
    <t>Não ter a disponibilidade das pessoas para atuarem</t>
  </si>
  <si>
    <t>Revisar procedimentos de migração de dados , manter registro de fragilidades</t>
  </si>
  <si>
    <t>As capacitações dependem da empresa envolvida no desenvolvimento do sistema e da atuação do pessoal técnico</t>
  </si>
  <si>
    <t>Não ter a disponibilidade das das pessoas para atuarem</t>
  </si>
  <si>
    <t xml:space="preserve">Manter capacitações atualizadas no site da UFSJ </t>
  </si>
  <si>
    <t>O programa de manutenção demanda recursos financeiros e pessoal para atuação</t>
  </si>
  <si>
    <t>Não ter recursos e pessoas para atuarem</t>
  </si>
  <si>
    <t xml:space="preserve">Adequação ao sistema das normativas ou busca por recursos financeiros de customização do programa </t>
  </si>
  <si>
    <t>O aperfeiçoamento depende demanda pessoal para desenvolverem as tarefas</t>
  </si>
  <si>
    <t xml:space="preserve">fornecer capacitação aos servidores do setor </t>
  </si>
  <si>
    <r>
      <rPr>
        <b/>
        <sz val="22"/>
        <color rgb="FF003300"/>
        <rFont val="Calibri"/>
        <family val="2"/>
      </rPr>
      <t xml:space="preserve">Objetivo Setorial 05: </t>
    </r>
    <r>
      <rPr>
        <b/>
        <sz val="22"/>
        <color rgb="FFFF0000"/>
        <rFont val="Calibri"/>
        <family val="2"/>
      </rPr>
      <t>Aprimorar as políticas de ensino da UFSJ</t>
    </r>
  </si>
  <si>
    <t>-Reelaborar a política de acolhimento e acompanhamento acadêmico e psicológico dos alunos da UFSJ; (SEACA)</t>
  </si>
  <si>
    <t>- Em 2020, devido à Pandemia COVID-19 a Acolhida aos Calouros foi adaptada para o formato virtual para que a instituição pudesse receber os discentes e passar as informações mais pertinentes aos ingressantes.  - - Foi desenvolvido um Guia do Calouro com as informações mais relevantes e encaminhado a cada um por e-mail e disponibilizado na página do SEACA. - Foi realizada uma reunião com os Centros Acadêmicos dos Cursos que resultou em um documento de orientações para implementação da Mentoria/Apadrinhamento aos calouros, por parte dos veteranos. A proposta é ampliar esse acompanhamento aos discentes recém- ingressantes por todo o período inicial de adaptação. - - A Resolução da Instituição que proíbe o trote aos calouros também foi revisada, se tornando mais completa ao detalhar toda a ação caracterizada como trote.</t>
  </si>
  <si>
    <t>- Implementar políticas de ensino voltadas especificamente para o combate à retenção e à evasão nos cursos de graduação da UFSJ;</t>
  </si>
  <si>
    <t>- Criar um fórum permanente voltado para o desenvolvimento e acompanhamento da(s) política(s) de ingresso e de permanência discente na UFSJ;</t>
  </si>
  <si>
    <t>Comissão XXX criada segundo a portaria XXX</t>
  </si>
  <si>
    <t>-Fomentar parcerias com instituições públicas e privadas nacionais e internacionais para a promoção de atividades ligadas ao ensino;</t>
  </si>
  <si>
    <t>-Colaborar com a comissão de integração para políticas de formação de docentes da educação básica;</t>
  </si>
  <si>
    <t>-Elaborar uma política de integração entre as atividades de ensino, pesquisa e extensão nos cursos de graduação;</t>
  </si>
  <si>
    <t>-Defender nos órgãos governamentais os programas de iniciação à docência e de residência pedagógica;</t>
  </si>
  <si>
    <t>-Elaborar, de forma coletiva e transparente, o projeto anual de orçamento para o ensino de graduação na UFSJ;</t>
  </si>
  <si>
    <t>-Construir colaborativamente metodologias de ensino alternativas com o objetivo de estimular o aprendizado dos discentes;</t>
  </si>
  <si>
    <t>-Formular estratégias de atração de novos discentes;</t>
  </si>
  <si>
    <t>Elaborar a política de desenvolvimento de coleções da DIBIB/UFSJ (DIBIB).</t>
  </si>
  <si>
    <t>Elaboramos recentemente o Política de Desenvolvimento de Coleções já aprovado na Congregação PROEN.</t>
  </si>
  <si>
    <t xml:space="preserve">A avaliação quantitativa não foi definida. As demais politicas de ensino e a reestruturação do PPC são ações que precisam de maior empenho da gestão da PROEN </t>
  </si>
  <si>
    <t xml:space="preserve">A gestão 2020-2022  foi focada no mapeamento de processos gerenciais que permitiriam a elaboração de politicas de ensino conscientes  e efetias. Entretanto, apolitica de acolhimento do discente ingressante, de manutenção do aluno corrente e de acompanhamento do egresso foram negligenciadas e precisam ser revistas.  O ensino em 2022 foi presencial na sua totalidade mas as ações se mantiveram consideram politicas  EAD. </t>
  </si>
  <si>
    <t>Elaborar a política de desenvolvimento de coleções da DIBIB/UFSJ (DIBIB).-Re-elaboração rda política de acolhimento e acompanhamento acadêmico e psicológico dos alunos da UFSJ; (SEACA)</t>
  </si>
  <si>
    <t>Acolhida on line dos alunos ingressantes</t>
  </si>
  <si>
    <t xml:space="preserve">Criação do Manual do calouro em formato on line </t>
  </si>
  <si>
    <t xml:space="preserve">Criação do portal da Mostra de cursos de graduação </t>
  </si>
  <si>
    <t>A política de acolhimento pode demandar diferentes profissionais não só para sua criação como para execução</t>
  </si>
  <si>
    <t>Falta de pessoal para realizar a tarefa</t>
  </si>
  <si>
    <t>Caso não tenha pessoal suficiente, deve-se criar mecanismos simplificados</t>
  </si>
  <si>
    <t>A política de combate a retenção e evasão pode demandar diferentes profissionais para estudo e execução</t>
  </si>
  <si>
    <t>Falta de pessoal técnico para coleta e análise dos dados</t>
  </si>
  <si>
    <t xml:space="preserve">gerar uma politica contra retenção e evasão </t>
  </si>
  <si>
    <t>O fórum demanda pessoal para desenvolvimento e acompanhamento dos trabalhos</t>
  </si>
  <si>
    <t xml:space="preserve">Criação do fórum de discussão de mitigação da evasão </t>
  </si>
  <si>
    <t>As parcerias dependem de interações externas</t>
  </si>
  <si>
    <t>Falta de interesse de parceria pelas instituições</t>
  </si>
  <si>
    <t>Caso não tenha recursos, propor projetos internos</t>
  </si>
  <si>
    <t>A comissão de integração demanda profissionais para participação</t>
  </si>
  <si>
    <t>propor que a  pro reitoria adjunta seja integrante da comissão</t>
  </si>
  <si>
    <t>A proposta de integração demanda profissionais para elaboração</t>
  </si>
  <si>
    <t>solicitar apoio da PROPE e PROAE para elaboração da proposta</t>
  </si>
  <si>
    <t>A captação de recursos externos depende de outros órgãos</t>
  </si>
  <si>
    <t>Não ter oportunidades de solicitação de recursos</t>
  </si>
  <si>
    <t>Defender na Andifes, Cograd  politicas de residencia pedagógica para no coletivo cobrar dos orgão governamentais soluções efetivas</t>
  </si>
  <si>
    <t>O projeto depende de profissionais para elaboração e das pessoas para a participação coletiva</t>
  </si>
  <si>
    <t>Não ter pessoal para realizar a condução</t>
  </si>
  <si>
    <t>~Propor discussão do orçamento dos cursos no coletivo quando da aprovação da LOA</t>
  </si>
  <si>
    <t xml:space="preserve">Aumento dos numeros de evasão e retenção </t>
  </si>
  <si>
    <t xml:space="preserve">Evasao de aulo por desisteresse </t>
  </si>
  <si>
    <t>Criação de politicas efetivas de  aprendizado discente</t>
  </si>
  <si>
    <t xml:space="preserve">Ausencia de plano  de divulgação dos cursos de graduação </t>
  </si>
  <si>
    <t xml:space="preserve">criar estratégias de marketing digital envolvendo coordenadorias de curso e centros academicos </t>
  </si>
  <si>
    <t>As estratégias podem demandar recursos financeiros</t>
  </si>
  <si>
    <t>Não ter recursos financeiros disponíveis</t>
  </si>
  <si>
    <t xml:space="preserve">geração de politicas de atração de  discente associada a ampla  divulgação </t>
  </si>
  <si>
    <t>Realizada</t>
  </si>
  <si>
    <t>Em elaboração</t>
  </si>
  <si>
    <t>Não realizada</t>
  </si>
  <si>
    <t>Risco de imagem/Reputação do órgão</t>
  </si>
  <si>
    <t>Risco Legal</t>
  </si>
  <si>
    <t>Risco Financeiro / Orçamentário</t>
  </si>
  <si>
    <r>
      <t xml:space="preserve">Objetivo Setorial 05: </t>
    </r>
    <r>
      <rPr>
        <b/>
        <sz val="22"/>
        <color rgb="FFFF0000"/>
        <rFont val="Calibri"/>
        <family val="2"/>
      </rPr>
      <t xml:space="preserve">Reformular a estrutura administrativa da PROEN </t>
    </r>
  </si>
  <si>
    <r>
      <t xml:space="preserve">Relação com objetivo Estratégico UFSJ - </t>
    </r>
    <r>
      <rPr>
        <b/>
        <sz val="22"/>
        <color rgb="FFFF0000"/>
        <rFont val="Calibri"/>
        <family val="2"/>
      </rPr>
      <t>G2</t>
    </r>
  </si>
  <si>
    <r>
      <t xml:space="preserve">Relação com objetivo Estratégico UFSJ - </t>
    </r>
    <r>
      <rPr>
        <b/>
        <sz val="22"/>
        <color rgb="FFFF0000"/>
        <rFont val="Calibri"/>
        <family val="2"/>
      </rPr>
      <t>G3</t>
    </r>
  </si>
  <si>
    <r>
      <t xml:space="preserve"> </t>
    </r>
    <r>
      <rPr>
        <sz val="14"/>
        <rFont val="Calibri"/>
        <family val="2"/>
      </rPr>
      <t>G2</t>
    </r>
  </si>
  <si>
    <t xml:space="preserve"> G3</t>
  </si>
  <si>
    <r>
      <t xml:space="preserve">Relação com objetivo Estratégico UFSJ - </t>
    </r>
    <r>
      <rPr>
        <b/>
        <sz val="22"/>
        <color rgb="FFFF0000"/>
        <rFont val="Calibri"/>
        <family val="2"/>
      </rPr>
      <t>G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</si>
</sst>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yyyy"/>
  </numFmts>
  <fonts count="75">
    <font>
      <sz val="11"/>
      <color rgb="FF003300"/>
      <name val="Calibri"/>
      <scheme val="minor"/>
    </font>
    <font>
      <sz val="14"/>
      <color rgb="FF003300"/>
      <name val="Arial"/>
      <family val="2"/>
    </font>
    <font>
      <sz val="48"/>
      <color rgb="FFFF0000"/>
      <name val="Arial"/>
      <family val="2"/>
    </font>
    <font>
      <sz val="11"/>
      <name val="Calibri"/>
      <family val="2"/>
    </font>
    <font>
      <b/>
      <sz val="26"/>
      <color rgb="FF44546A"/>
      <name val="Arial"/>
      <family val="2"/>
    </font>
    <font>
      <sz val="16"/>
      <color rgb="FF003300"/>
      <name val="Arial"/>
      <family val="2"/>
    </font>
    <font>
      <b/>
      <sz val="12"/>
      <color rgb="FF003300"/>
      <name val="Arial"/>
      <family val="2"/>
    </font>
    <font>
      <b/>
      <sz val="28"/>
      <color rgb="FF003300"/>
      <name val="Arial"/>
      <family val="2"/>
    </font>
    <font>
      <b/>
      <sz val="14"/>
      <color theme="1"/>
      <name val="Arial"/>
      <family val="2"/>
    </font>
    <font>
      <b/>
      <sz val="14"/>
      <color rgb="FF44546A"/>
      <name val="Arial"/>
      <family val="2"/>
    </font>
    <font>
      <b/>
      <sz val="14"/>
      <color rgb="FF003300"/>
      <name val="Arial"/>
      <family val="2"/>
    </font>
    <font>
      <b/>
      <sz val="14"/>
      <color rgb="FF993300"/>
      <name val="Arial"/>
      <family val="2"/>
    </font>
    <font>
      <sz val="20"/>
      <color rgb="FF003300"/>
      <name val="Arial"/>
      <family val="2"/>
    </font>
    <font>
      <u/>
      <sz val="24"/>
      <color theme="1"/>
      <name val="Calibri"/>
      <family val="2"/>
    </font>
    <font>
      <sz val="14"/>
      <color rgb="FF003300"/>
      <name val="Calibri"/>
      <family val="2"/>
    </font>
    <font>
      <sz val="11"/>
      <color rgb="FF003300"/>
      <name val="Calibri"/>
      <family val="2"/>
    </font>
    <font>
      <b/>
      <sz val="14"/>
      <color rgb="FF003300"/>
      <name val="Calibri"/>
      <family val="2"/>
    </font>
    <font>
      <sz val="14"/>
      <color rgb="FF003366"/>
      <name val="Calibri"/>
      <family val="2"/>
    </font>
    <font>
      <sz val="14"/>
      <color theme="1"/>
      <name val="Calibri"/>
      <family val="2"/>
    </font>
    <font>
      <sz val="11"/>
      <color rgb="FF003366"/>
      <name val="Calibri"/>
      <family val="2"/>
    </font>
    <font>
      <b/>
      <sz val="12"/>
      <color rgb="FF333399"/>
      <name val="Calibri"/>
      <family val="2"/>
    </font>
    <font>
      <sz val="14"/>
      <color rgb="FF000000"/>
      <name val="Calibri"/>
      <family val="2"/>
    </font>
    <font>
      <sz val="11"/>
      <color theme="1"/>
      <name val="Calibri"/>
      <family val="2"/>
    </font>
    <font>
      <b/>
      <sz val="12"/>
      <color theme="1"/>
      <name val="Calibri"/>
      <family val="2"/>
    </font>
    <font>
      <sz val="18"/>
      <color rgb="FF003300"/>
      <name val="Calibri"/>
      <family val="2"/>
    </font>
    <font>
      <b/>
      <sz val="18"/>
      <color rgb="FF003300"/>
      <name val="Calibri"/>
      <family val="2"/>
    </font>
    <font>
      <sz val="18"/>
      <color rgb="FFFF0000"/>
      <name val="Calibri"/>
      <family val="2"/>
    </font>
    <font>
      <b/>
      <sz val="14"/>
      <color rgb="FFFF0000"/>
      <name val="Calibri"/>
      <family val="2"/>
    </font>
    <font>
      <b/>
      <sz val="18"/>
      <color theme="1"/>
      <name val="Arial Black"/>
      <family val="2"/>
    </font>
    <font>
      <b/>
      <sz val="18"/>
      <color theme="1"/>
      <name val="Calibri"/>
      <family val="2"/>
    </font>
    <font>
      <b/>
      <sz val="14"/>
      <color theme="1"/>
      <name val="Calibri"/>
      <family val="2"/>
    </font>
    <font>
      <b/>
      <sz val="18"/>
      <color rgb="FF44546A"/>
      <name val="Arial"/>
      <family val="2"/>
    </font>
    <font>
      <b/>
      <sz val="18"/>
      <color rgb="FF000000"/>
      <name val="Calibri"/>
      <family val="2"/>
    </font>
    <font>
      <b/>
      <sz val="18"/>
      <color rgb="FFFF0000"/>
      <name val="Calibri"/>
      <family val="2"/>
    </font>
    <font>
      <sz val="12"/>
      <color theme="1"/>
      <name val="Calibri"/>
      <family val="2"/>
    </font>
    <font>
      <sz val="18"/>
      <color rgb="FF000000"/>
      <name val="Calibri"/>
      <family val="2"/>
    </font>
    <font>
      <b/>
      <sz val="18"/>
      <color rgb="FF993300"/>
      <name val="Arial"/>
      <family val="2"/>
    </font>
    <font>
      <b/>
      <sz val="18"/>
      <color rgb="FF44546A"/>
      <name val="Calibri"/>
      <family val="2"/>
    </font>
    <font>
      <u/>
      <sz val="18"/>
      <color rgb="FF000000"/>
      <name val="Calibri"/>
      <family val="2"/>
    </font>
    <font>
      <sz val="18"/>
      <color rgb="FF000000"/>
      <name val="Docs-Calibri"/>
    </font>
    <font>
      <b/>
      <sz val="18"/>
      <color rgb="FF003366"/>
      <name val="Calibri"/>
      <family val="2"/>
    </font>
    <font>
      <b/>
      <sz val="26"/>
      <color rgb="FF003300"/>
      <name val="Calibri"/>
      <family val="2"/>
    </font>
    <font>
      <b/>
      <sz val="20"/>
      <color rgb="FF44546A"/>
      <name val="Calibri"/>
      <family val="2"/>
    </font>
    <font>
      <sz val="16"/>
      <color rgb="FF003300"/>
      <name val="Calibri"/>
      <family val="2"/>
    </font>
    <font>
      <b/>
      <sz val="16"/>
      <color theme="1"/>
      <name val="Calibri"/>
      <family val="2"/>
    </font>
    <font>
      <b/>
      <sz val="16"/>
      <color rgb="FF003300"/>
      <name val="Calibri"/>
      <family val="2"/>
    </font>
    <font>
      <sz val="11"/>
      <color theme="1"/>
      <name val="Calibri"/>
      <family val="2"/>
      <scheme val="minor"/>
    </font>
    <font>
      <sz val="14"/>
      <color rgb="FFFF0000"/>
      <name val="Calibri"/>
      <family val="2"/>
    </font>
    <font>
      <b/>
      <sz val="13"/>
      <color rgb="FF003300"/>
      <name val="Calibri"/>
      <family val="2"/>
    </font>
    <font>
      <sz val="13"/>
      <color rgb="FF003300"/>
      <name val="Calibri"/>
      <family val="2"/>
    </font>
    <font>
      <b/>
      <sz val="22"/>
      <color rgb="FF003300"/>
      <name val="Calibri"/>
      <family val="2"/>
    </font>
    <font>
      <sz val="22"/>
      <color rgb="FF003300"/>
      <name val="Calibri"/>
      <family val="2"/>
    </font>
    <font>
      <sz val="20"/>
      <color rgb="FF003300"/>
      <name val="Calibri"/>
      <family val="2"/>
    </font>
    <font>
      <sz val="12"/>
      <color rgb="FF003300"/>
      <name val="Calibri"/>
      <family val="2"/>
    </font>
    <font>
      <sz val="22"/>
      <color rgb="FFFF0000"/>
      <name val="Calibri"/>
      <family val="2"/>
    </font>
    <font>
      <sz val="12"/>
      <color rgb="FFFF0000"/>
      <name val="Calibri"/>
      <family val="2"/>
    </font>
    <font>
      <b/>
      <sz val="12"/>
      <color theme="1"/>
      <name val="Arial Black"/>
      <family val="2"/>
    </font>
    <font>
      <b/>
      <sz val="12"/>
      <color rgb="FFFF0000"/>
      <name val="Calibri"/>
      <family val="2"/>
    </font>
    <font>
      <b/>
      <sz val="12"/>
      <color rgb="FF003300"/>
      <name val="Calibri"/>
      <family val="2"/>
    </font>
    <font>
      <sz val="26"/>
      <color rgb="FF003300"/>
      <name val="Calibri"/>
      <family val="2"/>
    </font>
    <font>
      <b/>
      <u/>
      <sz val="16"/>
      <color rgb="FF003300"/>
      <name val="Calibri"/>
      <family val="2"/>
    </font>
    <font>
      <b/>
      <sz val="14"/>
      <color rgb="FF003366"/>
      <name val="Calibri"/>
      <family val="2"/>
    </font>
    <font>
      <b/>
      <sz val="22"/>
      <color theme="1"/>
      <name val="Calibri"/>
      <family val="2"/>
    </font>
    <font>
      <b/>
      <sz val="14"/>
      <color rgb="FF000000"/>
      <name val="Docs-Calibri"/>
    </font>
    <font>
      <sz val="14"/>
      <color rgb="FF333333"/>
      <name val="Calibri"/>
      <family val="2"/>
    </font>
    <font>
      <sz val="10"/>
      <color rgb="FF003300"/>
      <name val="Calibri"/>
      <family val="2"/>
    </font>
    <font>
      <b/>
      <sz val="22"/>
      <color rgb="FFFF0000"/>
      <name val="Calibri"/>
      <family val="2"/>
    </font>
    <font>
      <sz val="18"/>
      <color theme="1"/>
      <name val="Calibri"/>
      <family val="2"/>
    </font>
    <font>
      <b/>
      <sz val="18"/>
      <color rgb="FF0066CC"/>
      <name val="Calibri"/>
      <family val="2"/>
    </font>
    <font>
      <b/>
      <sz val="14"/>
      <color rgb="FF000000"/>
      <name val="Calibri"/>
      <family val="2"/>
    </font>
    <font>
      <u/>
      <sz val="18"/>
      <color rgb="FF1155CC"/>
      <name val="Calibri"/>
      <family val="2"/>
    </font>
    <font>
      <sz val="11"/>
      <color rgb="FF003300"/>
      <name val="Calibri"/>
      <family val="2"/>
      <scheme val="minor"/>
    </font>
    <font>
      <sz val="18"/>
      <color indexed="58"/>
      <name val="Calibri"/>
      <family val="2"/>
    </font>
    <font>
      <b/>
      <sz val="18"/>
      <color indexed="58"/>
      <name val="Calibri"/>
      <family val="2"/>
    </font>
    <font>
      <sz val="14"/>
      <name val="Calibri"/>
      <family val="2"/>
    </font>
  </fonts>
  <fills count="1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4CCCC"/>
        <bgColor rgb="FFF4CCCC"/>
      </patternFill>
    </fill>
    <fill>
      <patternFill patternType="solid">
        <fgColor rgb="FFD8D8D8"/>
        <bgColor rgb="FFD8D8D8"/>
      </patternFill>
    </fill>
    <fill>
      <patternFill patternType="solid">
        <fgColor theme="0"/>
        <bgColor indexed="26"/>
      </patternFill>
    </fill>
    <fill>
      <patternFill patternType="solid">
        <fgColor theme="0"/>
        <bgColor indexed="41"/>
      </patternFill>
    </fill>
  </fills>
  <borders count="43">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right style="thin">
        <color rgb="FF003300"/>
      </right>
      <top/>
      <bottom style="thin">
        <color rgb="FF003300"/>
      </bottom>
      <diagonal/>
    </border>
    <border>
      <left style="thin">
        <color rgb="FF000000"/>
      </left>
      <right/>
      <top style="thin">
        <color rgb="FF003300"/>
      </top>
      <bottom/>
      <diagonal/>
    </border>
    <border>
      <left/>
      <right/>
      <top style="thin">
        <color rgb="FF003300"/>
      </top>
      <bottom style="thin">
        <color rgb="FF003300"/>
      </bottom>
      <diagonal/>
    </border>
    <border>
      <left style="thin">
        <color rgb="FF000000"/>
      </left>
      <right/>
      <top style="thin">
        <color rgb="FF000000"/>
      </top>
      <bottom style="thin">
        <color rgb="FF003300"/>
      </bottom>
      <diagonal/>
    </border>
    <border>
      <left/>
      <right/>
      <top/>
      <bottom style="thin">
        <color rgb="FF003300"/>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505">
    <xf numFmtId="0" fontId="0" fillId="0" borderId="0" xfId="0"/>
    <xf numFmtId="0" fontId="4" fillId="0" borderId="0" xfId="0" applyFont="1" applyAlignment="1">
      <alignment horizontal="left" vertical="center"/>
    </xf>
    <xf numFmtId="0" fontId="8" fillId="2"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4" fillId="0" borderId="0" xfId="0" applyFont="1"/>
    <xf numFmtId="0" fontId="14" fillId="0" borderId="0" xfId="0" applyFont="1" applyAlignment="1">
      <alignment horizontal="center"/>
    </xf>
    <xf numFmtId="0" fontId="15" fillId="0" borderId="0" xfId="0" applyFont="1"/>
    <xf numFmtId="0" fontId="15" fillId="0" borderId="0" xfId="0" applyFont="1" applyAlignment="1">
      <alignment horizontal="center"/>
    </xf>
    <xf numFmtId="0" fontId="18" fillId="0" borderId="0" xfId="0" applyFont="1"/>
    <xf numFmtId="0" fontId="16" fillId="0" borderId="4" xfId="0" applyFont="1" applyBorder="1"/>
    <xf numFmtId="0" fontId="20" fillId="0" borderId="4" xfId="0" applyFont="1" applyBorder="1" applyAlignment="1">
      <alignment horizontal="left" vertical="top" wrapText="1"/>
    </xf>
    <xf numFmtId="0" fontId="21" fillId="0" borderId="4" xfId="0" applyFont="1" applyBorder="1" applyAlignment="1">
      <alignment vertical="top"/>
    </xf>
    <xf numFmtId="0" fontId="17" fillId="0" borderId="3" xfId="0" applyFont="1" applyBorder="1"/>
    <xf numFmtId="0" fontId="17" fillId="0" borderId="3" xfId="0" applyFont="1" applyBorder="1" applyAlignment="1">
      <alignment horizontal="center"/>
    </xf>
    <xf numFmtId="9" fontId="14" fillId="0" borderId="0" xfId="0" applyNumberFormat="1" applyFont="1" applyAlignment="1">
      <alignment horizontal="center"/>
    </xf>
    <xf numFmtId="0" fontId="17" fillId="5" borderId="3" xfId="0" applyFont="1" applyFill="1" applyBorder="1"/>
    <xf numFmtId="0" fontId="29" fillId="2" borderId="4" xfId="0" applyFont="1" applyFill="1" applyBorder="1" applyAlignment="1">
      <alignment horizontal="center" vertical="center"/>
    </xf>
    <xf numFmtId="0" fontId="30" fillId="2" borderId="4" xfId="0" applyFont="1" applyFill="1" applyBorder="1" applyAlignment="1">
      <alignment horizontal="center" vertical="center"/>
    </xf>
    <xf numFmtId="0" fontId="29" fillId="2" borderId="4" xfId="0" applyFont="1" applyFill="1" applyBorder="1" applyAlignment="1">
      <alignment horizontal="left" vertical="center"/>
    </xf>
    <xf numFmtId="0" fontId="25" fillId="6" borderId="4" xfId="0" applyFont="1" applyFill="1" applyBorder="1" applyAlignment="1">
      <alignment horizontal="center" vertical="center" wrapText="1"/>
    </xf>
    <xf numFmtId="0" fontId="24" fillId="0" borderId="0" xfId="0" applyFont="1"/>
    <xf numFmtId="0" fontId="26" fillId="2" borderId="4" xfId="0" applyFont="1" applyFill="1" applyBorder="1" applyAlignment="1">
      <alignment horizontal="center" vertical="center"/>
    </xf>
    <xf numFmtId="14" fontId="33" fillId="2" borderId="4" xfId="0" applyNumberFormat="1" applyFont="1" applyFill="1" applyBorder="1" applyAlignment="1">
      <alignment horizontal="center" vertical="center"/>
    </xf>
    <xf numFmtId="0" fontId="33"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5" fillId="5" borderId="4" xfId="0" applyFont="1" applyFill="1" applyBorder="1" applyAlignment="1">
      <alignment horizontal="left" vertical="center" wrapText="1"/>
    </xf>
    <xf numFmtId="0" fontId="24" fillId="6" borderId="4" xfId="0" applyFont="1" applyFill="1" applyBorder="1" applyAlignment="1">
      <alignment horizontal="center" vertical="center" wrapText="1"/>
    </xf>
    <xf numFmtId="0" fontId="24" fillId="2" borderId="4" xfId="0" applyFont="1" applyFill="1" applyBorder="1" applyAlignment="1">
      <alignment horizontal="center" vertical="center"/>
    </xf>
    <xf numFmtId="0" fontId="37" fillId="2" borderId="4" xfId="0" applyFont="1" applyFill="1" applyBorder="1" applyAlignment="1">
      <alignment horizontal="center" vertical="center" wrapText="1"/>
    </xf>
    <xf numFmtId="164" fontId="33" fillId="2" borderId="4" xfId="0" applyNumberFormat="1" applyFont="1" applyFill="1" applyBorder="1" applyAlignment="1">
      <alignment horizontal="center" vertical="center"/>
    </xf>
    <xf numFmtId="0" fontId="16" fillId="2" borderId="4" xfId="0" applyFont="1" applyFill="1" applyBorder="1" applyAlignment="1">
      <alignment horizontal="center" vertical="center"/>
    </xf>
    <xf numFmtId="0" fontId="24" fillId="0" borderId="0" xfId="0" applyFont="1" applyAlignment="1">
      <alignment vertical="center"/>
    </xf>
    <xf numFmtId="0" fontId="35" fillId="5" borderId="0" xfId="0" applyFont="1" applyFill="1" applyAlignment="1">
      <alignment horizontal="left" vertical="center" wrapText="1"/>
    </xf>
    <xf numFmtId="0" fontId="35" fillId="0" borderId="4" xfId="0" applyFont="1" applyBorder="1" applyAlignment="1">
      <alignment horizontal="left" vertical="center" wrapText="1"/>
    </xf>
    <xf numFmtId="0" fontId="32" fillId="0" borderId="4" xfId="0" applyFont="1" applyBorder="1" applyAlignment="1">
      <alignment horizontal="left" vertical="center" wrapText="1"/>
    </xf>
    <xf numFmtId="0" fontId="38" fillId="5" borderId="4" xfId="0" applyFont="1" applyFill="1" applyBorder="1" applyAlignment="1">
      <alignment horizontal="left" vertical="center" wrapText="1"/>
    </xf>
    <xf numFmtId="0" fontId="29" fillId="0" borderId="4" xfId="0" applyFont="1" applyBorder="1" applyAlignment="1">
      <alignment horizontal="left" vertical="center" wrapText="1"/>
    </xf>
    <xf numFmtId="0" fontId="39" fillId="0" borderId="4" xfId="0" applyFont="1" applyBorder="1" applyAlignment="1">
      <alignment horizontal="left" vertical="center" wrapText="1"/>
    </xf>
    <xf numFmtId="0" fontId="25" fillId="2" borderId="0" xfId="0" applyFont="1" applyFill="1" applyAlignment="1">
      <alignment horizontal="left" vertical="center"/>
    </xf>
    <xf numFmtId="0" fontId="25" fillId="2" borderId="0" xfId="0" applyFont="1" applyFill="1"/>
    <xf numFmtId="0" fontId="25" fillId="2" borderId="0" xfId="0" applyFont="1" applyFill="1" applyAlignment="1">
      <alignment horizontal="right"/>
    </xf>
    <xf numFmtId="0" fontId="16" fillId="2" borderId="0" xfId="0" applyFont="1" applyFill="1" applyAlignment="1">
      <alignment horizontal="center"/>
    </xf>
    <xf numFmtId="0" fontId="24" fillId="2" borderId="0" xfId="0" applyFont="1" applyFill="1" applyAlignment="1">
      <alignment horizontal="left" vertical="center"/>
    </xf>
    <xf numFmtId="0" fontId="24" fillId="2" borderId="0" xfId="0" applyFont="1" applyFill="1"/>
    <xf numFmtId="0" fontId="24" fillId="2" borderId="0" xfId="0" applyFont="1" applyFill="1" applyAlignment="1">
      <alignment vertical="center"/>
    </xf>
    <xf numFmtId="0" fontId="24" fillId="6" borderId="0" xfId="0" applyFont="1" applyFill="1" applyAlignment="1">
      <alignment horizontal="center" vertical="center" wrapText="1"/>
    </xf>
    <xf numFmtId="0" fontId="25" fillId="2" borderId="6" xfId="0" applyFont="1" applyFill="1" applyBorder="1" applyAlignment="1">
      <alignment horizontal="center" vertical="center" wrapText="1"/>
    </xf>
    <xf numFmtId="9" fontId="29" fillId="2" borderId="4" xfId="0" applyNumberFormat="1" applyFont="1" applyFill="1" applyBorder="1" applyAlignment="1">
      <alignment horizontal="center" vertical="center"/>
    </xf>
    <xf numFmtId="0" fontId="33" fillId="2" borderId="17" xfId="0" applyFont="1" applyFill="1" applyBorder="1" applyAlignment="1">
      <alignment horizontal="left" vertical="center" wrapText="1"/>
    </xf>
    <xf numFmtId="0" fontId="32" fillId="5" borderId="0" xfId="0" applyFont="1" applyFill="1" applyAlignment="1">
      <alignment horizontal="left"/>
    </xf>
    <xf numFmtId="0" fontId="33" fillId="2" borderId="19" xfId="0" applyFont="1" applyFill="1" applyBorder="1" applyAlignment="1">
      <alignment horizontal="left" vertical="center" wrapText="1"/>
    </xf>
    <xf numFmtId="0" fontId="16" fillId="0" borderId="0" xfId="0" applyFont="1"/>
    <xf numFmtId="0" fontId="24" fillId="0" borderId="0" xfId="0" applyFont="1" applyAlignment="1">
      <alignment horizontal="left" vertical="center"/>
    </xf>
    <xf numFmtId="0" fontId="24" fillId="6" borderId="0" xfId="0" applyFont="1" applyFill="1" applyAlignment="1">
      <alignment vertical="center" wrapText="1"/>
    </xf>
    <xf numFmtId="0" fontId="43" fillId="2" borderId="4" xfId="0" applyFont="1" applyFill="1" applyBorder="1" applyAlignment="1">
      <alignment horizontal="center" vertical="center" wrapText="1"/>
    </xf>
    <xf numFmtId="0" fontId="43" fillId="2" borderId="4" xfId="0" applyFont="1" applyFill="1" applyBorder="1" applyAlignment="1">
      <alignment horizontal="center" vertical="center"/>
    </xf>
    <xf numFmtId="0" fontId="30" fillId="2" borderId="25"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27" fillId="2" borderId="3" xfId="0" applyFont="1" applyFill="1" applyBorder="1" applyAlignment="1">
      <alignment horizontal="left" vertical="center" wrapText="1"/>
    </xf>
    <xf numFmtId="0" fontId="27" fillId="2" borderId="4" xfId="0" applyFont="1" applyFill="1" applyBorder="1" applyAlignment="1">
      <alignment horizontal="center" vertical="center" wrapText="1"/>
    </xf>
    <xf numFmtId="0" fontId="27" fillId="2" borderId="27" xfId="0" applyFont="1" applyFill="1" applyBorder="1" applyAlignment="1">
      <alignment horizontal="center" vertical="center" wrapText="1"/>
    </xf>
    <xf numFmtId="0" fontId="27" fillId="2" borderId="28"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27" xfId="0" applyFont="1" applyFill="1" applyBorder="1" applyAlignment="1">
      <alignment horizontal="center" vertical="center"/>
    </xf>
    <xf numFmtId="0" fontId="27" fillId="2" borderId="28" xfId="0" applyFont="1" applyFill="1" applyBorder="1" applyAlignment="1">
      <alignment horizontal="center" vertical="center" wrapText="1"/>
    </xf>
    <xf numFmtId="0" fontId="16" fillId="2" borderId="27" xfId="0" applyFont="1" applyFill="1" applyBorder="1" applyAlignment="1">
      <alignment horizontal="center" vertical="center"/>
    </xf>
    <xf numFmtId="0" fontId="27" fillId="2" borderId="29" xfId="0" applyFont="1" applyFill="1" applyBorder="1" applyAlignment="1">
      <alignment horizontal="center" vertical="center" wrapText="1"/>
    </xf>
    <xf numFmtId="0" fontId="27" fillId="2" borderId="30" xfId="0" applyFont="1" applyFill="1" applyBorder="1" applyAlignment="1">
      <alignment horizontal="center" vertical="center"/>
    </xf>
    <xf numFmtId="0" fontId="18" fillId="0" borderId="4" xfId="0" applyFont="1" applyBorder="1" applyAlignment="1">
      <alignment vertical="center"/>
    </xf>
    <xf numFmtId="0" fontId="18" fillId="5" borderId="4" xfId="0" applyFont="1" applyFill="1" applyBorder="1" applyAlignment="1">
      <alignment horizontal="center" vertical="center" wrapText="1"/>
    </xf>
    <xf numFmtId="0" fontId="46" fillId="0" borderId="0" xfId="0" applyFont="1" applyAlignment="1">
      <alignment vertical="center" wrapText="1"/>
    </xf>
    <xf numFmtId="0" fontId="21" fillId="2" borderId="4" xfId="0" applyFont="1" applyFill="1" applyBorder="1" applyAlignment="1">
      <alignment horizontal="center" vertical="center" wrapText="1"/>
    </xf>
    <xf numFmtId="0" fontId="27" fillId="5" borderId="4" xfId="0" applyFont="1" applyFill="1" applyBorder="1" applyAlignment="1">
      <alignment vertical="center" wrapText="1"/>
    </xf>
    <xf numFmtId="0" fontId="27" fillId="2" borderId="29" xfId="0" applyFont="1" applyFill="1" applyBorder="1" applyAlignment="1">
      <alignment horizontal="center" vertical="center"/>
    </xf>
    <xf numFmtId="0" fontId="27" fillId="2" borderId="30" xfId="0" applyFont="1" applyFill="1" applyBorder="1" applyAlignment="1">
      <alignment horizontal="center" vertical="center" wrapText="1"/>
    </xf>
    <xf numFmtId="0" fontId="16" fillId="2" borderId="29" xfId="0" applyFont="1" applyFill="1" applyBorder="1" applyAlignment="1">
      <alignment horizontal="center" vertical="center"/>
    </xf>
    <xf numFmtId="0" fontId="27" fillId="5" borderId="4" xfId="0" applyFont="1" applyFill="1" applyBorder="1" applyAlignment="1">
      <alignment wrapText="1"/>
    </xf>
    <xf numFmtId="0" fontId="18" fillId="5" borderId="4" xfId="0" applyFont="1" applyFill="1" applyBorder="1" applyAlignment="1">
      <alignment horizontal="center" wrapText="1"/>
    </xf>
    <xf numFmtId="0" fontId="27" fillId="5" borderId="4" xfId="0" applyFont="1" applyFill="1" applyBorder="1" applyAlignment="1">
      <alignment horizontal="left" vertical="center" wrapText="1"/>
    </xf>
    <xf numFmtId="0" fontId="21" fillId="5" borderId="0" xfId="0" applyFont="1" applyFill="1" applyAlignment="1">
      <alignment horizontal="left" vertical="center" wrapText="1"/>
    </xf>
    <xf numFmtId="0" fontId="18" fillId="5" borderId="4" xfId="0" applyFont="1" applyFill="1" applyBorder="1" applyAlignment="1">
      <alignment vertical="center" wrapText="1"/>
    </xf>
    <xf numFmtId="0" fontId="18" fillId="5" borderId="4" xfId="0" applyFont="1" applyFill="1" applyBorder="1" applyAlignment="1">
      <alignment wrapText="1"/>
    </xf>
    <xf numFmtId="0" fontId="14" fillId="2" borderId="4" xfId="0" applyFont="1" applyFill="1" applyBorder="1" applyAlignment="1">
      <alignment horizontal="center" vertical="center"/>
    </xf>
    <xf numFmtId="0" fontId="27" fillId="2" borderId="4" xfId="0" applyFont="1" applyFill="1" applyBorder="1" applyAlignment="1">
      <alignment horizontal="left" vertical="center" wrapText="1"/>
    </xf>
    <xf numFmtId="0" fontId="48" fillId="7" borderId="4" xfId="0" applyFont="1" applyFill="1" applyBorder="1" applyAlignment="1">
      <alignment horizontal="center" vertical="center"/>
    </xf>
    <xf numFmtId="0" fontId="49" fillId="2" borderId="4" xfId="0" applyFont="1" applyFill="1" applyBorder="1" applyAlignment="1">
      <alignment horizontal="center" vertical="center"/>
    </xf>
    <xf numFmtId="0" fontId="45" fillId="2" borderId="4" xfId="0" applyFont="1" applyFill="1" applyBorder="1" applyAlignment="1">
      <alignment horizontal="center" vertical="center" wrapText="1"/>
    </xf>
    <xf numFmtId="0" fontId="45" fillId="2" borderId="31" xfId="0" applyFont="1" applyFill="1" applyBorder="1" applyAlignment="1">
      <alignment horizontal="center" vertical="center" wrapText="1"/>
    </xf>
    <xf numFmtId="9" fontId="45"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xf>
    <xf numFmtId="9" fontId="25" fillId="2" borderId="4" xfId="0" applyNumberFormat="1" applyFont="1" applyFill="1" applyBorder="1" applyAlignment="1">
      <alignment horizontal="center" vertical="center"/>
    </xf>
    <xf numFmtId="9" fontId="24" fillId="2" borderId="4"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23" fillId="2" borderId="4" xfId="0" applyFont="1" applyFill="1" applyBorder="1" applyAlignment="1">
      <alignment horizontal="center" vertical="center"/>
    </xf>
    <xf numFmtId="0" fontId="14" fillId="2" borderId="0" xfId="0" applyFont="1" applyFill="1" applyAlignment="1">
      <alignment vertical="center"/>
    </xf>
    <xf numFmtId="0" fontId="60" fillId="2" borderId="0" xfId="0" applyFont="1" applyFill="1"/>
    <xf numFmtId="0" fontId="16" fillId="2" borderId="0" xfId="0" applyFont="1" applyFill="1"/>
    <xf numFmtId="0" fontId="53" fillId="2" borderId="0" xfId="0" applyFont="1" applyFill="1" applyAlignment="1">
      <alignment horizontal="center"/>
    </xf>
    <xf numFmtId="0" fontId="14" fillId="2" borderId="0" xfId="0" applyFont="1" applyFill="1" applyAlignment="1">
      <alignment horizontal="center" vertical="center"/>
    </xf>
    <xf numFmtId="0" fontId="24" fillId="2" borderId="0" xfId="0" applyFont="1" applyFill="1" applyAlignment="1">
      <alignment horizontal="center" vertical="center"/>
    </xf>
    <xf numFmtId="0" fontId="14" fillId="2" borderId="0" xfId="0" applyFont="1" applyFill="1"/>
    <xf numFmtId="0" fontId="62" fillId="2" borderId="4" xfId="0" applyFont="1" applyFill="1" applyBorder="1" applyAlignment="1">
      <alignment horizontal="center" vertical="center"/>
    </xf>
    <xf numFmtId="9" fontId="62" fillId="2" borderId="4" xfId="0" applyNumberFormat="1" applyFont="1" applyFill="1" applyBorder="1" applyAlignment="1">
      <alignment horizontal="center" vertical="center"/>
    </xf>
    <xf numFmtId="0" fontId="63" fillId="5" borderId="0" xfId="0" applyFont="1" applyFill="1" applyAlignment="1">
      <alignment horizontal="left"/>
    </xf>
    <xf numFmtId="0" fontId="33" fillId="2" borderId="0" xfId="0" applyFont="1" applyFill="1" applyAlignment="1">
      <alignment horizontal="left" vertical="top" wrapText="1"/>
    </xf>
    <xf numFmtId="0" fontId="33" fillId="2" borderId="18" xfId="0" applyFont="1" applyFill="1" applyBorder="1" applyAlignment="1">
      <alignment horizontal="left" vertical="top" wrapText="1"/>
    </xf>
    <xf numFmtId="0" fontId="33" fillId="2" borderId="19" xfId="0" applyFont="1" applyFill="1" applyBorder="1" applyAlignment="1">
      <alignment horizontal="left" vertical="top" wrapText="1"/>
    </xf>
    <xf numFmtId="0" fontId="14" fillId="0" borderId="0" xfId="0" applyFont="1" applyAlignment="1">
      <alignment vertical="center"/>
    </xf>
    <xf numFmtId="0" fontId="53" fillId="0" borderId="0" xfId="0" applyFont="1"/>
    <xf numFmtId="0" fontId="30" fillId="2" borderId="32"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44" fillId="0" borderId="4" xfId="0" applyFont="1" applyBorder="1" applyAlignment="1">
      <alignment horizontal="center" vertical="center" wrapText="1"/>
    </xf>
    <xf numFmtId="0" fontId="18" fillId="2" borderId="4" xfId="0" applyFont="1" applyFill="1" applyBorder="1" applyAlignment="1">
      <alignment horizontal="center" vertical="center"/>
    </xf>
    <xf numFmtId="0" fontId="35" fillId="5" borderId="4" xfId="0" applyFont="1" applyFill="1" applyBorder="1" applyAlignment="1">
      <alignment horizontal="center" vertical="center" wrapText="1"/>
    </xf>
    <xf numFmtId="0" fontId="14" fillId="2" borderId="0" xfId="0" applyFont="1" applyFill="1" applyAlignment="1">
      <alignment horizontal="center"/>
    </xf>
    <xf numFmtId="0" fontId="25" fillId="0" borderId="6" xfId="0" applyFont="1" applyBorder="1" applyAlignment="1">
      <alignment horizontal="center" vertical="center" wrapText="1"/>
    </xf>
    <xf numFmtId="0" fontId="62" fillId="0" borderId="4" xfId="0" applyFont="1" applyBorder="1" applyAlignment="1">
      <alignment horizontal="center" vertical="center" wrapText="1"/>
    </xf>
    <xf numFmtId="0" fontId="33" fillId="0" borderId="17" xfId="0" applyFont="1" applyBorder="1" applyAlignment="1">
      <alignment horizontal="left" vertical="center" wrapText="1"/>
    </xf>
    <xf numFmtId="0" fontId="24" fillId="2" borderId="34"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24" fillId="2" borderId="35" xfId="0" applyFont="1" applyFill="1" applyBorder="1" applyAlignment="1">
      <alignment horizontal="left" vertical="center" wrapText="1"/>
    </xf>
    <xf numFmtId="0" fontId="32" fillId="0" borderId="0" xfId="0" applyFont="1" applyAlignment="1">
      <alignment horizontal="left" vertical="center" wrapText="1"/>
    </xf>
    <xf numFmtId="0" fontId="14" fillId="0" borderId="0" xfId="0" applyFont="1" applyAlignment="1">
      <alignment vertical="center" wrapText="1"/>
    </xf>
    <xf numFmtId="0" fontId="30" fillId="2" borderId="36"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14" fillId="0" borderId="0" xfId="0" applyFont="1" applyAlignment="1">
      <alignment horizontal="center" vertical="center" wrapText="1"/>
    </xf>
    <xf numFmtId="0" fontId="48" fillId="7" borderId="4" xfId="0" applyFont="1" applyFill="1" applyBorder="1" applyAlignment="1">
      <alignment horizontal="left" vertical="center"/>
    </xf>
    <xf numFmtId="0" fontId="49" fillId="2" borderId="4" xfId="0" applyFont="1" applyFill="1" applyBorder="1" applyAlignment="1">
      <alignment horizontal="left" vertical="center"/>
    </xf>
    <xf numFmtId="0" fontId="45" fillId="2" borderId="4" xfId="0" applyFont="1" applyFill="1" applyBorder="1" applyAlignment="1">
      <alignment horizontal="left" vertical="center" wrapText="1"/>
    </xf>
    <xf numFmtId="0" fontId="25" fillId="2" borderId="4" xfId="0" applyFont="1" applyFill="1" applyBorder="1" applyAlignment="1">
      <alignment horizontal="left" vertical="center"/>
    </xf>
    <xf numFmtId="0" fontId="33" fillId="2" borderId="4" xfId="0" applyFont="1" applyFill="1" applyBorder="1" applyAlignment="1">
      <alignment horizontal="center" vertical="center"/>
    </xf>
    <xf numFmtId="0" fontId="67" fillId="2" borderId="4" xfId="0" applyFont="1" applyFill="1" applyBorder="1" applyAlignment="1">
      <alignment horizontal="center" vertical="center"/>
    </xf>
    <xf numFmtId="0" fontId="35" fillId="5" borderId="4" xfId="0" applyFont="1" applyFill="1" applyBorder="1" applyAlignment="1">
      <alignment horizontal="center" wrapText="1"/>
    </xf>
    <xf numFmtId="0" fontId="29" fillId="2" borderId="4" xfId="0" applyFont="1" applyFill="1" applyBorder="1" applyAlignment="1">
      <alignment horizontal="center" vertical="center" wrapText="1"/>
    </xf>
    <xf numFmtId="0" fontId="22" fillId="5" borderId="0" xfId="0" applyFont="1" applyFill="1"/>
    <xf numFmtId="0" fontId="16" fillId="5" borderId="0" xfId="0" applyFont="1" applyFill="1"/>
    <xf numFmtId="0" fontId="22" fillId="0" borderId="0" xfId="0" applyFont="1"/>
    <xf numFmtId="0" fontId="22" fillId="5" borderId="4" xfId="0" applyFont="1" applyFill="1" applyBorder="1"/>
    <xf numFmtId="0" fontId="33" fillId="2" borderId="6" xfId="0" applyFont="1" applyFill="1" applyBorder="1" applyAlignment="1">
      <alignment horizontal="center" vertical="center" wrapText="1"/>
    </xf>
    <xf numFmtId="0" fontId="33" fillId="0" borderId="0" xfId="0" applyFont="1" applyAlignment="1">
      <alignment horizontal="center" vertical="center"/>
    </xf>
    <xf numFmtId="0" fontId="59" fillId="5" borderId="4" xfId="0" applyFont="1" applyFill="1" applyBorder="1" applyAlignment="1">
      <alignment horizontal="center" wrapText="1"/>
    </xf>
    <xf numFmtId="0" fontId="64" fillId="5" borderId="39" xfId="0" applyFont="1" applyFill="1" applyBorder="1" applyAlignment="1">
      <alignment horizontal="left" vertical="center" wrapText="1"/>
    </xf>
    <xf numFmtId="0" fontId="64" fillId="5" borderId="40" xfId="0" applyFont="1" applyFill="1" applyBorder="1" applyAlignment="1">
      <alignment horizontal="center" vertical="center" wrapText="1"/>
    </xf>
    <xf numFmtId="0" fontId="47" fillId="5" borderId="41" xfId="0" applyFont="1" applyFill="1" applyBorder="1" applyAlignment="1">
      <alignment horizontal="left" vertical="center" wrapText="1"/>
    </xf>
    <xf numFmtId="0" fontId="47" fillId="5" borderId="40" xfId="0" applyFont="1" applyFill="1" applyBorder="1" applyAlignment="1">
      <alignment horizontal="center" vertical="center" wrapText="1"/>
    </xf>
    <xf numFmtId="0" fontId="64" fillId="5" borderId="41" xfId="0" applyFont="1" applyFill="1" applyBorder="1" applyAlignment="1">
      <alignment horizontal="left" vertical="center" wrapText="1"/>
    </xf>
    <xf numFmtId="0" fontId="64" fillId="5" borderId="0" xfId="0" applyFont="1" applyFill="1" applyAlignment="1">
      <alignment horizontal="left" vertical="center" wrapText="1"/>
    </xf>
    <xf numFmtId="0" fontId="16" fillId="2" borderId="4" xfId="0" applyFont="1" applyFill="1" applyBorder="1" applyAlignment="1">
      <alignment horizontal="center"/>
    </xf>
    <xf numFmtId="0" fontId="35" fillId="5" borderId="4" xfId="0" applyFont="1" applyFill="1" applyBorder="1" applyAlignment="1">
      <alignment horizontal="left" wrapText="1"/>
    </xf>
    <xf numFmtId="0" fontId="14" fillId="2" borderId="4" xfId="0" applyFont="1" applyFill="1" applyBorder="1" applyAlignment="1">
      <alignment horizontal="center"/>
    </xf>
    <xf numFmtId="0" fontId="68" fillId="2" borderId="4" xfId="0" applyFont="1" applyFill="1" applyBorder="1" applyAlignment="1">
      <alignment horizontal="center" vertical="center" wrapText="1"/>
    </xf>
    <xf numFmtId="14" fontId="37" fillId="2" borderId="4" xfId="0" applyNumberFormat="1" applyFont="1" applyFill="1" applyBorder="1" applyAlignment="1">
      <alignment horizontal="center" vertical="center"/>
    </xf>
    <xf numFmtId="14" fontId="37"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25" fillId="2" borderId="0" xfId="0" applyFont="1" applyFill="1" applyAlignment="1">
      <alignment horizontal="center" vertical="center"/>
    </xf>
    <xf numFmtId="0" fontId="29" fillId="2" borderId="0" xfId="0" applyFont="1" applyFill="1" applyAlignment="1">
      <alignment horizontal="center" vertical="center" wrapText="1"/>
    </xf>
    <xf numFmtId="0" fontId="25" fillId="2" borderId="4" xfId="0" applyFont="1" applyFill="1" applyBorder="1" applyAlignment="1">
      <alignment horizontal="center" vertical="center" wrapText="1"/>
    </xf>
    <xf numFmtId="0" fontId="25" fillId="2" borderId="0" xfId="0" applyFont="1" applyFill="1" applyAlignment="1">
      <alignment horizontal="center" vertical="center" wrapText="1"/>
    </xf>
    <xf numFmtId="9" fontId="62" fillId="2" borderId="0" xfId="0" applyNumberFormat="1" applyFont="1" applyFill="1" applyAlignment="1">
      <alignment horizontal="center" vertical="center"/>
    </xf>
    <xf numFmtId="0" fontId="25" fillId="0" borderId="0" xfId="0" applyFont="1"/>
    <xf numFmtId="0" fontId="14" fillId="2" borderId="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59" fillId="5" borderId="4" xfId="0" applyFont="1" applyFill="1" applyBorder="1" applyAlignment="1">
      <alignment horizontal="center" vertical="center" wrapText="1"/>
    </xf>
    <xf numFmtId="0" fontId="21" fillId="5" borderId="4" xfId="0" applyFont="1" applyFill="1" applyBorder="1" applyAlignment="1">
      <alignment horizontal="center" wrapText="1"/>
    </xf>
    <xf numFmtId="0" fontId="14" fillId="2" borderId="27" xfId="0" applyFont="1" applyFill="1" applyBorder="1" applyAlignment="1">
      <alignment horizontal="center" vertical="center"/>
    </xf>
    <xf numFmtId="0" fontId="21" fillId="5" borderId="4" xfId="0" applyFont="1" applyFill="1" applyBorder="1" applyAlignment="1">
      <alignment horizontal="center" vertical="center" wrapText="1"/>
    </xf>
    <xf numFmtId="0" fontId="18" fillId="5" borderId="0" xfId="0" applyFont="1" applyFill="1" applyAlignment="1">
      <alignment vertical="center"/>
    </xf>
    <xf numFmtId="0" fontId="18" fillId="5" borderId="4" xfId="0" applyFont="1" applyFill="1" applyBorder="1" applyAlignment="1">
      <alignment vertical="center"/>
    </xf>
    <xf numFmtId="0" fontId="21" fillId="5" borderId="0" xfId="0" applyFont="1" applyFill="1" applyAlignment="1">
      <alignment horizontal="center" vertical="center" wrapText="1"/>
    </xf>
    <xf numFmtId="0" fontId="22" fillId="5" borderId="4" xfId="0" applyFont="1" applyFill="1" applyBorder="1" applyAlignment="1">
      <alignment wrapText="1"/>
    </xf>
    <xf numFmtId="0" fontId="22" fillId="5" borderId="4" xfId="0" applyFont="1" applyFill="1" applyBorder="1" applyAlignment="1">
      <alignment vertical="center" wrapText="1"/>
    </xf>
    <xf numFmtId="0" fontId="18" fillId="5" borderId="4" xfId="0" applyFont="1" applyFill="1" applyBorder="1" applyAlignment="1">
      <alignment horizontal="center" vertical="center"/>
    </xf>
    <xf numFmtId="0" fontId="14" fillId="2" borderId="0" xfId="0" applyFont="1" applyFill="1" applyAlignment="1">
      <alignment horizontal="center" vertical="center" wrapText="1"/>
    </xf>
    <xf numFmtId="0" fontId="15" fillId="2" borderId="0" xfId="0" applyFont="1" applyFill="1" applyAlignment="1">
      <alignment horizontal="center" vertical="center"/>
    </xf>
    <xf numFmtId="0" fontId="15" fillId="2" borderId="0" xfId="0" applyFont="1" applyFill="1" applyAlignment="1">
      <alignment vertical="center"/>
    </xf>
    <xf numFmtId="0" fontId="16" fillId="7" borderId="4" xfId="0" applyFont="1" applyFill="1" applyBorder="1" applyAlignment="1">
      <alignment horizontal="center" vertical="center"/>
    </xf>
    <xf numFmtId="0" fontId="16" fillId="2" borderId="4"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5" fillId="2" borderId="0" xfId="0" applyFont="1" applyFill="1" applyAlignment="1">
      <alignment horizontal="center" vertical="center" wrapText="1"/>
    </xf>
    <xf numFmtId="0" fontId="46" fillId="0" borderId="0" xfId="0" applyFont="1"/>
    <xf numFmtId="0" fontId="72" fillId="8" borderId="0" xfId="0" applyFont="1" applyFill="1" applyAlignment="1">
      <alignment vertical="center"/>
    </xf>
    <xf numFmtId="0" fontId="73" fillId="9" borderId="42" xfId="0" applyFont="1" applyFill="1" applyBorder="1" applyAlignment="1">
      <alignment horizontal="center" vertical="center"/>
    </xf>
    <xf numFmtId="0" fontId="1" fillId="2" borderId="18" xfId="0" applyFont="1" applyFill="1" applyBorder="1" applyAlignment="1">
      <alignment horizontal="left" vertical="center"/>
    </xf>
    <xf numFmtId="0" fontId="5" fillId="2" borderId="18" xfId="0" applyFont="1" applyFill="1" applyBorder="1" applyAlignment="1">
      <alignment horizontal="left" vertical="center" wrapText="1"/>
    </xf>
    <xf numFmtId="0" fontId="6" fillId="2" borderId="18" xfId="0" applyFont="1" applyFill="1" applyBorder="1" applyAlignment="1">
      <alignment horizontal="left" vertical="center"/>
    </xf>
    <xf numFmtId="0" fontId="9" fillId="2" borderId="35"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3" fillId="2" borderId="18" xfId="0" applyFont="1" applyFill="1" applyBorder="1" applyAlignment="1">
      <alignment horizontal="left" vertical="center"/>
    </xf>
    <xf numFmtId="0" fontId="17" fillId="0" borderId="21" xfId="0" applyFont="1" applyBorder="1"/>
    <xf numFmtId="0" fontId="19" fillId="0" borderId="21" xfId="0" applyFont="1" applyBorder="1"/>
    <xf numFmtId="0" fontId="14" fillId="2" borderId="18" xfId="0" applyFont="1" applyFill="1" applyBorder="1"/>
    <xf numFmtId="0" fontId="16" fillId="2" borderId="18" xfId="0" applyFont="1" applyFill="1" applyBorder="1" applyAlignment="1">
      <alignment horizontal="center" wrapText="1"/>
    </xf>
    <xf numFmtId="0" fontId="22" fillId="2" borderId="18" xfId="0" applyFont="1" applyFill="1" applyBorder="1"/>
    <xf numFmtId="0" fontId="14" fillId="2" borderId="18" xfId="0" applyFont="1" applyFill="1" applyBorder="1" applyAlignment="1">
      <alignment horizontal="center"/>
    </xf>
    <xf numFmtId="0" fontId="15" fillId="2" borderId="18" xfId="0" applyFont="1" applyFill="1" applyBorder="1"/>
    <xf numFmtId="0" fontId="16" fillId="0" borderId="21" xfId="0" applyFont="1" applyBorder="1" applyAlignment="1">
      <alignment vertical="center"/>
    </xf>
    <xf numFmtId="0" fontId="14" fillId="0" borderId="20" xfId="0" applyFont="1" applyBorder="1" applyAlignment="1">
      <alignment horizontal="center"/>
    </xf>
    <xf numFmtId="0" fontId="17" fillId="5" borderId="20" xfId="0" applyFont="1" applyFill="1" applyBorder="1"/>
    <xf numFmtId="0" fontId="24" fillId="2" borderId="18" xfId="0" applyFont="1" applyFill="1" applyBorder="1" applyAlignment="1">
      <alignment vertical="center"/>
    </xf>
    <xf numFmtId="0" fontId="24" fillId="2" borderId="18" xfId="0" applyFont="1" applyFill="1" applyBorder="1"/>
    <xf numFmtId="0" fontId="16" fillId="2" borderId="18" xfId="0" applyFont="1" applyFill="1" applyBorder="1"/>
    <xf numFmtId="0" fontId="24" fillId="2" borderId="18" xfId="0" applyFont="1" applyFill="1" applyBorder="1" applyAlignment="1">
      <alignment horizontal="left" vertical="center"/>
    </xf>
    <xf numFmtId="0" fontId="24" fillId="6" borderId="18" xfId="0" applyFont="1" applyFill="1" applyBorder="1" applyAlignment="1">
      <alignment horizontal="center" vertical="center" wrapText="1"/>
    </xf>
    <xf numFmtId="0" fontId="24" fillId="2" borderId="18" xfId="0" applyFont="1" applyFill="1" applyBorder="1" applyAlignment="1">
      <alignment horizontal="center"/>
    </xf>
    <xf numFmtId="0" fontId="26" fillId="2" borderId="18" xfId="0" applyFont="1" applyFill="1" applyBorder="1" applyAlignment="1">
      <alignment vertical="center"/>
    </xf>
    <xf numFmtId="0" fontId="26" fillId="2" borderId="18" xfId="0" applyFont="1" applyFill="1" applyBorder="1"/>
    <xf numFmtId="0" fontId="27" fillId="2" borderId="18" xfId="0" applyFont="1" applyFill="1" applyBorder="1"/>
    <xf numFmtId="0" fontId="26" fillId="2" borderId="18" xfId="0" applyFont="1" applyFill="1" applyBorder="1" applyAlignment="1">
      <alignment horizontal="left" vertical="center"/>
    </xf>
    <xf numFmtId="0" fontId="26" fillId="6" borderId="18" xfId="0" applyFont="1" applyFill="1" applyBorder="1" applyAlignment="1">
      <alignment vertical="center" wrapText="1"/>
    </xf>
    <xf numFmtId="0" fontId="24" fillId="2" borderId="18" xfId="0" applyFont="1" applyFill="1" applyBorder="1" applyAlignment="1">
      <alignment horizontal="left"/>
    </xf>
    <xf numFmtId="0" fontId="28" fillId="2" borderId="18" xfId="0" applyFont="1" applyFill="1" applyBorder="1" applyAlignment="1">
      <alignment horizontal="left" vertical="center" wrapText="1"/>
    </xf>
    <xf numFmtId="0" fontId="25" fillId="2" borderId="18" xfId="0" applyFont="1" applyFill="1" applyBorder="1"/>
    <xf numFmtId="0" fontId="25" fillId="2" borderId="18" xfId="0" applyFont="1" applyFill="1" applyBorder="1" applyAlignment="1">
      <alignment horizontal="center" vertical="center"/>
    </xf>
    <xf numFmtId="0" fontId="25" fillId="2" borderId="18" xfId="0" applyFont="1" applyFill="1" applyBorder="1" applyAlignment="1">
      <alignment horizontal="center"/>
    </xf>
    <xf numFmtId="0" fontId="31" fillId="2" borderId="18" xfId="0" applyFont="1" applyFill="1" applyBorder="1" applyAlignment="1">
      <alignment horizontal="left" vertical="center" wrapText="1"/>
    </xf>
    <xf numFmtId="0" fontId="32" fillId="0" borderId="31" xfId="0" applyFont="1" applyBorder="1" applyAlignment="1">
      <alignment horizontal="left" vertical="center" wrapText="1"/>
    </xf>
    <xf numFmtId="0" fontId="36" fillId="2" borderId="18" xfId="0" applyFont="1" applyFill="1" applyBorder="1" applyAlignment="1">
      <alignment horizontal="left" vertical="center" wrapText="1"/>
    </xf>
    <xf numFmtId="0" fontId="35" fillId="5" borderId="5" xfId="0" applyFont="1" applyFill="1" applyBorder="1" applyAlignment="1">
      <alignment horizontal="left" vertical="center" wrapText="1"/>
    </xf>
    <xf numFmtId="0" fontId="24" fillId="2" borderId="18" xfId="0" applyFont="1" applyFill="1" applyBorder="1" applyAlignment="1">
      <alignment horizontal="center" vertical="center"/>
    </xf>
    <xf numFmtId="0" fontId="25" fillId="2" borderId="18" xfId="0" applyFont="1" applyFill="1" applyBorder="1" applyAlignment="1">
      <alignment vertical="center"/>
    </xf>
    <xf numFmtId="0" fontId="25" fillId="2" borderId="18" xfId="0" applyFont="1" applyFill="1" applyBorder="1" applyAlignment="1">
      <alignment horizontal="left" vertical="center"/>
    </xf>
    <xf numFmtId="0" fontId="25" fillId="2" borderId="18" xfId="0" applyFont="1" applyFill="1" applyBorder="1" applyAlignment="1">
      <alignment horizontal="right"/>
    </xf>
    <xf numFmtId="0" fontId="16" fillId="2" borderId="18" xfId="0" applyFont="1" applyFill="1" applyBorder="1" applyAlignment="1">
      <alignment horizontal="center"/>
    </xf>
    <xf numFmtId="0" fontId="40" fillId="2" borderId="18" xfId="0" applyFont="1" applyFill="1" applyBorder="1" applyAlignment="1">
      <alignment horizontal="center" vertical="center" wrapText="1"/>
    </xf>
    <xf numFmtId="0" fontId="40" fillId="2" borderId="18" xfId="0" applyFont="1" applyFill="1" applyBorder="1" applyAlignment="1">
      <alignment horizontal="center" wrapText="1"/>
    </xf>
    <xf numFmtId="0" fontId="29" fillId="2" borderId="18" xfId="0" applyFont="1" applyFill="1" applyBorder="1" applyAlignment="1">
      <alignment horizontal="center" vertical="center"/>
    </xf>
    <xf numFmtId="9" fontId="29" fillId="2" borderId="18" xfId="0" applyNumberFormat="1" applyFont="1" applyFill="1" applyBorder="1" applyAlignment="1">
      <alignment horizontal="center" vertical="center"/>
    </xf>
    <xf numFmtId="0" fontId="24" fillId="2" borderId="18" xfId="0" applyFont="1" applyFill="1" applyBorder="1" applyAlignment="1">
      <alignment horizontal="center" vertical="center" textRotation="90" wrapText="1"/>
    </xf>
    <xf numFmtId="0" fontId="16" fillId="2" borderId="18"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24" fillId="6" borderId="18" xfId="0" applyFont="1" applyFill="1" applyBorder="1" applyAlignment="1">
      <alignment horizontal="left" vertical="center" wrapText="1"/>
    </xf>
    <xf numFmtId="0" fontId="25" fillId="6" borderId="19" xfId="0" applyFont="1" applyFill="1" applyBorder="1" applyAlignment="1">
      <alignment vertical="center" wrapText="1"/>
    </xf>
    <xf numFmtId="0" fontId="33" fillId="0" borderId="18" xfId="0" applyFont="1" applyBorder="1" applyAlignment="1">
      <alignment vertical="top"/>
    </xf>
    <xf numFmtId="0" fontId="27" fillId="0" borderId="18" xfId="0" applyFont="1" applyBorder="1" applyAlignment="1">
      <alignment vertical="top"/>
    </xf>
    <xf numFmtId="0" fontId="33" fillId="2" borderId="18" xfId="0" applyFont="1" applyFill="1" applyBorder="1" applyAlignment="1">
      <alignment horizontal="left" vertical="center"/>
    </xf>
    <xf numFmtId="0" fontId="33" fillId="6" borderId="19" xfId="0" applyFont="1" applyFill="1" applyBorder="1" applyAlignment="1">
      <alignment vertical="center" wrapText="1"/>
    </xf>
    <xf numFmtId="0" fontId="25" fillId="2" borderId="18" xfId="0" applyFont="1" applyFill="1" applyBorder="1" applyAlignment="1">
      <alignment vertical="top"/>
    </xf>
    <xf numFmtId="0" fontId="16" fillId="2" borderId="18" xfId="0" applyFont="1" applyFill="1" applyBorder="1" applyAlignment="1">
      <alignment vertical="top"/>
    </xf>
    <xf numFmtId="0" fontId="25" fillId="2" borderId="20" xfId="0" applyFont="1" applyFill="1" applyBorder="1" applyAlignment="1">
      <alignment vertical="center"/>
    </xf>
    <xf numFmtId="0" fontId="25" fillId="2" borderId="21" xfId="0" applyFont="1" applyFill="1" applyBorder="1" applyAlignment="1">
      <alignment vertical="top"/>
    </xf>
    <xf numFmtId="0" fontId="16" fillId="2" borderId="21" xfId="0" applyFont="1" applyFill="1" applyBorder="1" applyAlignment="1">
      <alignment vertical="top"/>
    </xf>
    <xf numFmtId="0" fontId="25" fillId="2" borderId="21" xfId="0" applyFont="1" applyFill="1" applyBorder="1" applyAlignment="1">
      <alignment horizontal="left" vertical="center"/>
    </xf>
    <xf numFmtId="0" fontId="25" fillId="6" borderId="22" xfId="0" applyFont="1" applyFill="1" applyBorder="1" applyAlignment="1">
      <alignment vertical="center" wrapText="1"/>
    </xf>
    <xf numFmtId="0" fontId="16" fillId="2" borderId="18" xfId="0" applyFont="1" applyFill="1" applyBorder="1" applyAlignment="1">
      <alignment horizontal="center" vertical="center"/>
    </xf>
    <xf numFmtId="0" fontId="25" fillId="6" borderId="18" xfId="0" applyFont="1" applyFill="1" applyBorder="1" applyAlignment="1">
      <alignment horizontal="center" vertical="center" wrapText="1"/>
    </xf>
    <xf numFmtId="0" fontId="16" fillId="2" borderId="34" xfId="0" applyFont="1" applyFill="1" applyBorder="1" applyAlignment="1">
      <alignment horizontal="left" vertical="center" wrapText="1"/>
    </xf>
    <xf numFmtId="0" fontId="24" fillId="6" borderId="35" xfId="0" applyFont="1" applyFill="1" applyBorder="1" applyAlignment="1">
      <alignment horizontal="left" vertical="center" wrapText="1"/>
    </xf>
    <xf numFmtId="0" fontId="24" fillId="2" borderId="20" xfId="0" applyFont="1" applyFill="1" applyBorder="1" applyAlignment="1">
      <alignment vertical="center" wrapText="1"/>
    </xf>
    <xf numFmtId="0" fontId="24" fillId="2" borderId="21" xfId="0" applyFont="1" applyFill="1" applyBorder="1" applyAlignment="1">
      <alignment vertical="top" wrapText="1"/>
    </xf>
    <xf numFmtId="0" fontId="16" fillId="2" borderId="21" xfId="0" applyFont="1" applyFill="1" applyBorder="1" applyAlignment="1">
      <alignment vertical="top" wrapText="1"/>
    </xf>
    <xf numFmtId="0" fontId="24" fillId="2" borderId="21" xfId="0" applyFont="1" applyFill="1" applyBorder="1" applyAlignment="1">
      <alignment horizontal="left" vertical="center" wrapText="1"/>
    </xf>
    <xf numFmtId="0" fontId="24" fillId="6" borderId="22" xfId="0" applyFont="1" applyFill="1" applyBorder="1" applyAlignment="1">
      <alignment vertical="center" wrapText="1"/>
    </xf>
    <xf numFmtId="0" fontId="33" fillId="2" borderId="18" xfId="0" applyFont="1" applyFill="1" applyBorder="1" applyAlignment="1">
      <alignment horizontal="left" vertical="center" wrapText="1"/>
    </xf>
    <xf numFmtId="0" fontId="15" fillId="2" borderId="18" xfId="0" applyFont="1" applyFill="1" applyBorder="1" applyAlignment="1">
      <alignment horizontal="center" vertical="center"/>
    </xf>
    <xf numFmtId="0" fontId="15" fillId="2" borderId="18" xfId="0" applyFont="1" applyFill="1" applyBorder="1" applyAlignment="1">
      <alignment vertical="center"/>
    </xf>
    <xf numFmtId="0" fontId="15" fillId="2" borderId="18" xfId="0" applyFont="1" applyFill="1" applyBorder="1" applyAlignment="1">
      <alignment horizontal="center" vertical="center" wrapText="1"/>
    </xf>
    <xf numFmtId="0" fontId="14" fillId="2" borderId="18" xfId="0" applyFont="1" applyFill="1" applyBorder="1" applyAlignment="1">
      <alignment horizontal="center" vertical="center"/>
    </xf>
    <xf numFmtId="0" fontId="41" fillId="2" borderId="18" xfId="0" applyFont="1" applyFill="1" applyBorder="1" applyAlignment="1">
      <alignment horizontal="center" vertical="center"/>
    </xf>
    <xf numFmtId="0" fontId="41" fillId="2" borderId="18" xfId="0" applyFont="1" applyFill="1" applyBorder="1" applyAlignment="1">
      <alignment horizontal="center" vertical="center" wrapText="1"/>
    </xf>
    <xf numFmtId="0" fontId="45" fillId="2" borderId="18" xfId="0" applyFont="1" applyFill="1" applyBorder="1" applyAlignment="1">
      <alignment vertical="center"/>
    </xf>
    <xf numFmtId="0" fontId="43" fillId="2" borderId="18" xfId="0" applyFont="1" applyFill="1" applyBorder="1" applyAlignment="1">
      <alignment horizontal="center" vertical="center"/>
    </xf>
    <xf numFmtId="0" fontId="43" fillId="2" borderId="18" xfId="0" applyFont="1" applyFill="1" applyBorder="1" applyAlignment="1">
      <alignment vertical="center"/>
    </xf>
    <xf numFmtId="0" fontId="18" fillId="2" borderId="18" xfId="0" applyFont="1" applyFill="1" applyBorder="1" applyAlignment="1">
      <alignment vertical="center"/>
    </xf>
    <xf numFmtId="0" fontId="18" fillId="2" borderId="18" xfId="0" applyFont="1" applyFill="1" applyBorder="1" applyAlignment="1">
      <alignment horizontal="center" vertical="center"/>
    </xf>
    <xf numFmtId="0" fontId="14" fillId="2" borderId="18" xfId="0" applyFont="1" applyFill="1" applyBorder="1" applyAlignment="1">
      <alignment vertical="center"/>
    </xf>
    <xf numFmtId="0" fontId="27" fillId="2" borderId="6" xfId="0" applyFont="1" applyFill="1" applyBorder="1" applyAlignment="1">
      <alignment horizontal="center" vertical="center"/>
    </xf>
    <xf numFmtId="0" fontId="18" fillId="5" borderId="31" xfId="0" applyFont="1" applyFill="1" applyBorder="1" applyAlignment="1">
      <alignment horizontal="center" wrapText="1"/>
    </xf>
    <xf numFmtId="0" fontId="27" fillId="5" borderId="31" xfId="0" applyFont="1" applyFill="1" applyBorder="1" applyAlignment="1">
      <alignment horizontal="center" vertical="center" wrapText="1"/>
    </xf>
    <xf numFmtId="0" fontId="27" fillId="5" borderId="5" xfId="0" applyFont="1" applyFill="1" applyBorder="1" applyAlignment="1">
      <alignment vertical="center" wrapText="1"/>
    </xf>
    <xf numFmtId="0" fontId="27" fillId="5" borderId="22"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5" borderId="31" xfId="0" applyFont="1" applyFill="1" applyBorder="1" applyAlignment="1">
      <alignment horizontal="center" wrapText="1"/>
    </xf>
    <xf numFmtId="0" fontId="47" fillId="5" borderId="5" xfId="0" applyFont="1" applyFill="1" applyBorder="1" applyAlignment="1">
      <alignment vertical="center" wrapText="1"/>
    </xf>
    <xf numFmtId="0" fontId="47" fillId="5" borderId="22"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18" fillId="5" borderId="22" xfId="0" applyFont="1" applyFill="1" applyBorder="1" applyAlignment="1">
      <alignment horizontal="center" vertical="center" wrapText="1"/>
    </xf>
    <xf numFmtId="0" fontId="18" fillId="5" borderId="5" xfId="0" applyFont="1" applyFill="1" applyBorder="1" applyAlignment="1">
      <alignment horizontal="center" wrapText="1"/>
    </xf>
    <xf numFmtId="0" fontId="30" fillId="5" borderId="22" xfId="0" applyFont="1" applyFill="1" applyBorder="1" applyAlignment="1">
      <alignment vertical="center" wrapText="1"/>
    </xf>
    <xf numFmtId="0" fontId="18" fillId="5" borderId="5" xfId="0" applyFont="1" applyFill="1" applyBorder="1" applyAlignment="1">
      <alignment vertical="center" wrapText="1"/>
    </xf>
    <xf numFmtId="0" fontId="18" fillId="5" borderId="22" xfId="0" applyFont="1" applyFill="1" applyBorder="1" applyAlignment="1">
      <alignment horizontal="center" wrapText="1"/>
    </xf>
    <xf numFmtId="0" fontId="18" fillId="5" borderId="5" xfId="0" applyFont="1" applyFill="1" applyBorder="1" applyAlignment="1">
      <alignment wrapText="1"/>
    </xf>
    <xf numFmtId="0" fontId="18" fillId="5" borderId="5" xfId="0" applyFont="1" applyFill="1" applyBorder="1" applyAlignment="1">
      <alignment horizontal="center" vertical="center" wrapText="1"/>
    </xf>
    <xf numFmtId="0" fontId="18" fillId="5" borderId="22" xfId="0" applyFont="1" applyFill="1" applyBorder="1" applyAlignment="1">
      <alignment vertical="center" wrapText="1"/>
    </xf>
    <xf numFmtId="0" fontId="22" fillId="5" borderId="22" xfId="0" applyFont="1" applyFill="1" applyBorder="1" applyAlignment="1">
      <alignment vertical="center" wrapText="1"/>
    </xf>
    <xf numFmtId="0" fontId="14" fillId="2" borderId="18" xfId="0" applyFont="1" applyFill="1" applyBorder="1" applyAlignment="1">
      <alignment horizontal="center" vertical="center" wrapText="1"/>
    </xf>
    <xf numFmtId="0" fontId="50" fillId="2" borderId="18" xfId="0" applyFont="1" applyFill="1" applyBorder="1" applyAlignment="1">
      <alignment vertical="center" wrapText="1"/>
    </xf>
    <xf numFmtId="0" fontId="51" fillId="2" borderId="18" xfId="0" applyFont="1" applyFill="1" applyBorder="1" applyAlignment="1">
      <alignment horizontal="left" vertical="center" wrapText="1"/>
    </xf>
    <xf numFmtId="0" fontId="52" fillId="2" borderId="18" xfId="0" applyFont="1" applyFill="1" applyBorder="1" applyAlignment="1">
      <alignment horizontal="center" vertical="center"/>
    </xf>
    <xf numFmtId="0" fontId="52" fillId="2" borderId="18" xfId="0" applyFont="1" applyFill="1" applyBorder="1" applyAlignment="1">
      <alignment vertical="center"/>
    </xf>
    <xf numFmtId="0" fontId="53" fillId="2" borderId="18" xfId="0" applyFont="1" applyFill="1" applyBorder="1"/>
    <xf numFmtId="0" fontId="54" fillId="2" borderId="18" xfId="0" applyFont="1" applyFill="1" applyBorder="1"/>
    <xf numFmtId="0" fontId="55" fillId="2" borderId="18" xfId="0" applyFont="1" applyFill="1" applyBorder="1"/>
    <xf numFmtId="0" fontId="54" fillId="2" borderId="18" xfId="0" applyFont="1" applyFill="1" applyBorder="1" applyAlignment="1">
      <alignment vertical="center"/>
    </xf>
    <xf numFmtId="0" fontId="14" fillId="2" borderId="18" xfId="0" applyFont="1" applyFill="1" applyBorder="1" applyAlignment="1">
      <alignment horizontal="left"/>
    </xf>
    <xf numFmtId="0" fontId="56" fillId="2" borderId="18" xfId="0" applyFont="1" applyFill="1" applyBorder="1" applyAlignment="1">
      <alignment horizontal="left" vertical="center" wrapText="1"/>
    </xf>
    <xf numFmtId="0" fontId="58" fillId="2" borderId="18" xfId="0" applyFont="1" applyFill="1" applyBorder="1"/>
    <xf numFmtId="0" fontId="9" fillId="2" borderId="18" xfId="0" applyFont="1" applyFill="1" applyBorder="1" applyAlignment="1">
      <alignment horizontal="left" vertical="center" wrapText="1"/>
    </xf>
    <xf numFmtId="0" fontId="59" fillId="5" borderId="5" xfId="0" applyFont="1" applyFill="1" applyBorder="1" applyAlignment="1">
      <alignment horizontal="center" vertical="center" wrapText="1"/>
    </xf>
    <xf numFmtId="0" fontId="32" fillId="0" borderId="22" xfId="0" applyFont="1" applyBorder="1" applyAlignment="1">
      <alignment horizontal="left" vertical="center" wrapText="1"/>
    </xf>
    <xf numFmtId="0" fontId="35" fillId="5" borderId="5" xfId="0" applyFont="1" applyFill="1" applyBorder="1" applyAlignment="1">
      <alignment horizontal="center" vertical="center" wrapText="1"/>
    </xf>
    <xf numFmtId="0" fontId="11" fillId="2" borderId="18" xfId="0" applyFont="1" applyFill="1" applyBorder="1" applyAlignment="1">
      <alignment horizontal="left" vertical="center" wrapText="1"/>
    </xf>
    <xf numFmtId="0" fontId="60" fillId="2" borderId="18" xfId="0" applyFont="1" applyFill="1" applyBorder="1"/>
    <xf numFmtId="0" fontId="53" fillId="2" borderId="18" xfId="0" applyFont="1" applyFill="1" applyBorder="1" applyAlignment="1">
      <alignment horizontal="center"/>
    </xf>
    <xf numFmtId="0" fontId="45" fillId="2" borderId="18" xfId="0" applyFont="1" applyFill="1" applyBorder="1" applyAlignment="1">
      <alignment horizontal="left" vertical="center"/>
    </xf>
    <xf numFmtId="0" fontId="16" fillId="2" borderId="18" xfId="0" applyFont="1" applyFill="1" applyBorder="1" applyAlignment="1">
      <alignment horizontal="right"/>
    </xf>
    <xf numFmtId="0" fontId="61" fillId="2" borderId="18" xfId="0" applyFont="1" applyFill="1" applyBorder="1" applyAlignment="1">
      <alignment horizontal="center" wrapText="1"/>
    </xf>
    <xf numFmtId="0" fontId="45" fillId="2" borderId="18" xfId="0" applyFont="1" applyFill="1" applyBorder="1"/>
    <xf numFmtId="0" fontId="62" fillId="2" borderId="18" xfId="0" applyFont="1" applyFill="1" applyBorder="1" applyAlignment="1">
      <alignment horizontal="center" vertical="center"/>
    </xf>
    <xf numFmtId="9" fontId="62" fillId="2" borderId="18" xfId="0" applyNumberFormat="1" applyFont="1" applyFill="1" applyBorder="1" applyAlignment="1">
      <alignment horizontal="center" vertical="center"/>
    </xf>
    <xf numFmtId="0" fontId="14" fillId="2" borderId="18" xfId="0" applyFont="1" applyFill="1" applyBorder="1" applyAlignment="1">
      <alignment horizontal="center" vertical="center" textRotation="90" wrapText="1"/>
    </xf>
    <xf numFmtId="0" fontId="16" fillId="2" borderId="18" xfId="0" applyFont="1" applyFill="1" applyBorder="1" applyAlignment="1">
      <alignment vertical="center"/>
    </xf>
    <xf numFmtId="0" fontId="53" fillId="2" borderId="18"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25" fillId="2" borderId="19" xfId="0" applyFont="1" applyFill="1" applyBorder="1" applyAlignment="1">
      <alignment vertical="center"/>
    </xf>
    <xf numFmtId="0" fontId="33" fillId="2" borderId="33" xfId="0" applyFont="1" applyFill="1" applyBorder="1" applyAlignment="1">
      <alignment vertical="top"/>
    </xf>
    <xf numFmtId="0" fontId="33" fillId="2" borderId="18" xfId="0" applyFont="1" applyFill="1" applyBorder="1" applyAlignment="1">
      <alignment vertical="top"/>
    </xf>
    <xf numFmtId="0" fontId="57" fillId="2" borderId="18" xfId="0" applyFont="1" applyFill="1" applyBorder="1" applyAlignment="1">
      <alignment vertical="top"/>
    </xf>
    <xf numFmtId="0" fontId="33" fillId="2" borderId="18" xfId="0" applyFont="1" applyFill="1" applyBorder="1" applyAlignment="1">
      <alignment vertical="center"/>
    </xf>
    <xf numFmtId="0" fontId="33" fillId="2" borderId="19" xfId="0" applyFont="1" applyFill="1" applyBorder="1" applyAlignment="1">
      <alignment vertical="center"/>
    </xf>
    <xf numFmtId="0" fontId="25" fillId="2" borderId="33" xfId="0" applyFont="1" applyFill="1" applyBorder="1" applyAlignment="1">
      <alignment vertical="top"/>
    </xf>
    <xf numFmtId="0" fontId="58" fillId="2" borderId="18" xfId="0" applyFont="1" applyFill="1" applyBorder="1" applyAlignment="1">
      <alignment vertical="top"/>
    </xf>
    <xf numFmtId="0" fontId="25" fillId="2" borderId="20" xfId="0" applyFont="1" applyFill="1" applyBorder="1" applyAlignment="1">
      <alignment vertical="top"/>
    </xf>
    <xf numFmtId="0" fontId="58" fillId="2" borderId="21" xfId="0" applyFont="1" applyFill="1" applyBorder="1" applyAlignment="1">
      <alignment vertical="top"/>
    </xf>
    <xf numFmtId="0" fontId="25" fillId="2" borderId="21" xfId="0" applyFont="1" applyFill="1" applyBorder="1" applyAlignment="1">
      <alignment vertical="center"/>
    </xf>
    <xf numFmtId="0" fontId="25" fillId="2" borderId="22" xfId="0" applyFont="1" applyFill="1" applyBorder="1" applyAlignment="1">
      <alignment vertical="center"/>
    </xf>
    <xf numFmtId="0" fontId="58" fillId="2" borderId="18" xfId="0" applyFont="1" applyFill="1" applyBorder="1" applyAlignment="1">
      <alignment horizontal="center" vertical="center"/>
    </xf>
    <xf numFmtId="0" fontId="53" fillId="2" borderId="34" xfId="0" applyFont="1" applyFill="1" applyBorder="1" applyAlignment="1">
      <alignment horizontal="left" vertical="center" wrapText="1"/>
    </xf>
    <xf numFmtId="0" fontId="33" fillId="2" borderId="33" xfId="0" applyFont="1" applyFill="1" applyBorder="1" applyAlignment="1">
      <alignment horizontal="left" vertical="top" wrapText="1"/>
    </xf>
    <xf numFmtId="0" fontId="24" fillId="2" borderId="20" xfId="0" applyFont="1" applyFill="1" applyBorder="1" applyAlignment="1">
      <alignment vertical="top" wrapText="1"/>
    </xf>
    <xf numFmtId="0" fontId="53" fillId="2" borderId="21" xfId="0" applyFont="1" applyFill="1" applyBorder="1" applyAlignment="1">
      <alignment vertical="top" wrapText="1"/>
    </xf>
    <xf numFmtId="0" fontId="24" fillId="2" borderId="21" xfId="0" applyFont="1" applyFill="1" applyBorder="1" applyAlignment="1">
      <alignment vertical="center" wrapText="1"/>
    </xf>
    <xf numFmtId="0" fontId="24" fillId="2" borderId="22" xfId="0" applyFont="1" applyFill="1" applyBorder="1" applyAlignment="1">
      <alignment vertical="center" wrapText="1"/>
    </xf>
    <xf numFmtId="0" fontId="59" fillId="5" borderId="5" xfId="0" applyFont="1" applyFill="1" applyBorder="1" applyAlignment="1">
      <alignment horizontal="center" wrapText="1"/>
    </xf>
    <xf numFmtId="0" fontId="26" fillId="5" borderId="22"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33" fillId="5" borderId="31"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27" fillId="5" borderId="22" xfId="0" applyFont="1" applyFill="1" applyBorder="1" applyAlignment="1">
      <alignment horizontal="left" vertical="center" wrapText="1"/>
    </xf>
    <xf numFmtId="0" fontId="64" fillId="5" borderId="22" xfId="0" applyFont="1" applyFill="1" applyBorder="1" applyAlignment="1">
      <alignment horizontal="left" vertical="center" wrapText="1"/>
    </xf>
    <xf numFmtId="0" fontId="64" fillId="5" borderId="22" xfId="0" applyFont="1" applyFill="1" applyBorder="1" applyAlignment="1">
      <alignment horizontal="center" vertical="center" wrapText="1"/>
    </xf>
    <xf numFmtId="0" fontId="14" fillId="0" borderId="18" xfId="0" applyFont="1" applyBorder="1" applyAlignment="1">
      <alignment vertical="center" wrapText="1"/>
    </xf>
    <xf numFmtId="0" fontId="54" fillId="0" borderId="18" xfId="0" applyFont="1" applyBorder="1" applyAlignment="1">
      <alignment vertical="center" wrapText="1"/>
    </xf>
    <xf numFmtId="0" fontId="47" fillId="2" borderId="18" xfId="0" applyFont="1" applyFill="1" applyBorder="1"/>
    <xf numFmtId="0" fontId="60" fillId="0" borderId="0" xfId="0" applyFont="1" applyAlignment="1">
      <alignment vertical="center" wrapText="1"/>
    </xf>
    <xf numFmtId="0" fontId="60" fillId="0" borderId="18" xfId="0" applyFont="1" applyBorder="1" applyAlignment="1">
      <alignment vertical="center" wrapText="1"/>
    </xf>
    <xf numFmtId="0" fontId="45" fillId="0" borderId="18" xfId="0" applyFont="1" applyBorder="1" applyAlignment="1">
      <alignment horizontal="left" vertical="center" wrapText="1"/>
    </xf>
    <xf numFmtId="0" fontId="16" fillId="0" borderId="18" xfId="0" applyFont="1" applyBorder="1" applyAlignment="1">
      <alignment vertical="center" wrapText="1"/>
    </xf>
    <xf numFmtId="0" fontId="61" fillId="0" borderId="18" xfId="0" applyFont="1" applyBorder="1" applyAlignment="1">
      <alignment horizontal="center" vertical="center" wrapText="1"/>
    </xf>
    <xf numFmtId="0" fontId="25" fillId="0" borderId="18" xfId="0" applyFont="1" applyBorder="1" applyAlignment="1">
      <alignment vertical="center" wrapText="1"/>
    </xf>
    <xf numFmtId="0" fontId="62" fillId="0" borderId="18" xfId="0" applyFont="1" applyBorder="1" applyAlignment="1">
      <alignment horizontal="center" vertical="center" wrapText="1"/>
    </xf>
    <xf numFmtId="0" fontId="33" fillId="0" borderId="33" xfId="0" applyFont="1" applyBorder="1" applyAlignment="1">
      <alignment vertical="center" wrapText="1"/>
    </xf>
    <xf numFmtId="0" fontId="27" fillId="2" borderId="18" xfId="0" applyFont="1" applyFill="1" applyBorder="1" applyAlignment="1">
      <alignment vertical="top"/>
    </xf>
    <xf numFmtId="0" fontId="25" fillId="0" borderId="33" xfId="0" applyFont="1" applyBorder="1" applyAlignment="1">
      <alignment vertical="center" wrapText="1"/>
    </xf>
    <xf numFmtId="0" fontId="25" fillId="0" borderId="20" xfId="0" applyFont="1" applyBorder="1" applyAlignment="1">
      <alignment vertical="center" wrapText="1"/>
    </xf>
    <xf numFmtId="0" fontId="16" fillId="0" borderId="18" xfId="0" applyFont="1" applyBorder="1" applyAlignment="1">
      <alignment horizontal="center" vertical="center" wrapText="1"/>
    </xf>
    <xf numFmtId="0" fontId="24" fillId="0" borderId="20" xfId="0" applyFont="1" applyBorder="1" applyAlignment="1">
      <alignment vertical="center" wrapText="1"/>
    </xf>
    <xf numFmtId="0" fontId="14" fillId="2" borderId="21" xfId="0" applyFont="1" applyFill="1" applyBorder="1" applyAlignment="1">
      <alignment vertical="top" wrapText="1"/>
    </xf>
    <xf numFmtId="0" fontId="15" fillId="2" borderId="18" xfId="0" applyFont="1" applyFill="1" applyBorder="1" applyAlignment="1">
      <alignment horizontal="left" vertical="center"/>
    </xf>
    <xf numFmtId="0" fontId="41" fillId="2" borderId="18" xfId="0" applyFont="1" applyFill="1" applyBorder="1" applyAlignment="1">
      <alignment horizontal="left" vertical="center"/>
    </xf>
    <xf numFmtId="0" fontId="32" fillId="5" borderId="31" xfId="0" applyFont="1" applyFill="1" applyBorder="1" applyAlignment="1">
      <alignment horizontal="left" vertical="center" wrapText="1"/>
    </xf>
    <xf numFmtId="0" fontId="14" fillId="5" borderId="31"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32" fillId="5" borderId="22" xfId="0" applyFont="1" applyFill="1" applyBorder="1" applyAlignment="1">
      <alignment horizontal="left" vertical="center" wrapText="1"/>
    </xf>
    <xf numFmtId="0" fontId="14" fillId="5" borderId="22" xfId="0" applyFont="1" applyFill="1" applyBorder="1" applyAlignment="1">
      <alignment horizontal="center" vertical="center" wrapText="1"/>
    </xf>
    <xf numFmtId="0" fontId="14" fillId="0" borderId="5" xfId="0" applyFont="1" applyBorder="1" applyAlignment="1">
      <alignment horizontal="center" vertical="center" wrapText="1"/>
    </xf>
    <xf numFmtId="0" fontId="15" fillId="0" borderId="18" xfId="0" applyFont="1" applyBorder="1" applyAlignment="1">
      <alignment horizontal="center" vertical="center"/>
    </xf>
    <xf numFmtId="0" fontId="15" fillId="0" borderId="18" xfId="0" applyFont="1" applyBorder="1" applyAlignment="1">
      <alignment vertical="center"/>
    </xf>
    <xf numFmtId="0" fontId="14" fillId="0" borderId="18" xfId="0" applyFont="1" applyBorder="1" applyAlignment="1">
      <alignment horizontal="center" vertical="center"/>
    </xf>
    <xf numFmtId="0" fontId="14" fillId="0" borderId="18" xfId="0" applyFont="1" applyBorder="1" applyAlignment="1">
      <alignment vertical="center"/>
    </xf>
    <xf numFmtId="0" fontId="65" fillId="2" borderId="18" xfId="0" applyFont="1" applyFill="1" applyBorder="1" applyAlignment="1">
      <alignment vertical="center"/>
    </xf>
    <xf numFmtId="0" fontId="33" fillId="2" borderId="18" xfId="0" applyFont="1" applyFill="1" applyBorder="1" applyAlignment="1">
      <alignment horizontal="center" vertical="center"/>
    </xf>
    <xf numFmtId="0" fontId="35" fillId="5" borderId="5" xfId="0" applyFont="1" applyFill="1" applyBorder="1" applyAlignment="1">
      <alignment horizontal="center" wrapText="1"/>
    </xf>
    <xf numFmtId="0" fontId="22" fillId="5" borderId="31" xfId="0" applyFont="1" applyFill="1" applyBorder="1"/>
    <xf numFmtId="14" fontId="33" fillId="5" borderId="31" xfId="0" applyNumberFormat="1" applyFont="1" applyFill="1" applyBorder="1" applyAlignment="1">
      <alignment horizontal="center" vertical="center"/>
    </xf>
    <xf numFmtId="0" fontId="33" fillId="2" borderId="33" xfId="0" applyFont="1" applyFill="1" applyBorder="1" applyAlignment="1">
      <alignment vertical="center"/>
    </xf>
    <xf numFmtId="0" fontId="25" fillId="2" borderId="19" xfId="0" applyFont="1" applyFill="1" applyBorder="1" applyAlignment="1">
      <alignment vertical="top"/>
    </xf>
    <xf numFmtId="0" fontId="33" fillId="2" borderId="19" xfId="0" applyFont="1" applyFill="1" applyBorder="1" applyAlignment="1">
      <alignment vertical="top"/>
    </xf>
    <xf numFmtId="0" fontId="25" fillId="2" borderId="33" xfId="0" applyFont="1" applyFill="1" applyBorder="1" applyAlignment="1">
      <alignment vertical="center"/>
    </xf>
    <xf numFmtId="0" fontId="33" fillId="2" borderId="21" xfId="0" applyFont="1" applyFill="1" applyBorder="1" applyAlignment="1">
      <alignment horizontal="center" vertical="center"/>
    </xf>
    <xf numFmtId="0" fontId="25" fillId="2" borderId="22" xfId="0" applyFont="1" applyFill="1" applyBorder="1" applyAlignment="1">
      <alignment vertical="top"/>
    </xf>
    <xf numFmtId="0" fontId="33" fillId="2" borderId="34" xfId="0" applyFont="1" applyFill="1" applyBorder="1" applyAlignment="1">
      <alignment horizontal="center" vertical="center" wrapText="1"/>
    </xf>
    <xf numFmtId="0" fontId="33" fillId="2" borderId="21" xfId="0" applyFont="1" applyFill="1" applyBorder="1" applyAlignment="1">
      <alignment horizontal="center" vertical="center" wrapText="1"/>
    </xf>
    <xf numFmtId="0" fontId="24" fillId="2" borderId="22" xfId="0" applyFont="1" applyFill="1" applyBorder="1" applyAlignment="1">
      <alignment vertical="top" wrapText="1"/>
    </xf>
    <xf numFmtId="0" fontId="27" fillId="2" borderId="17" xfId="0" applyFont="1" applyFill="1" applyBorder="1" applyAlignment="1">
      <alignment horizontal="center" vertical="center" wrapText="1"/>
    </xf>
    <xf numFmtId="0" fontId="27" fillId="2" borderId="35" xfId="0" applyFont="1" applyFill="1" applyBorder="1" applyAlignment="1">
      <alignment horizontal="center" vertical="center"/>
    </xf>
    <xf numFmtId="0" fontId="16" fillId="2" borderId="17" xfId="0" applyFont="1" applyFill="1" applyBorder="1" applyAlignment="1">
      <alignment horizontal="center" vertical="center"/>
    </xf>
    <xf numFmtId="0" fontId="64" fillId="5" borderId="17" xfId="0" applyFont="1" applyFill="1" applyBorder="1" applyAlignment="1">
      <alignment horizontal="center" vertical="center" wrapText="1"/>
    </xf>
    <xf numFmtId="0" fontId="33" fillId="2" borderId="18" xfId="0" applyFont="1" applyFill="1" applyBorder="1"/>
    <xf numFmtId="0" fontId="25" fillId="2" borderId="18" xfId="0" applyFont="1" applyFill="1" applyBorder="1" applyAlignment="1">
      <alignment horizontal="left" vertical="center" wrapText="1"/>
    </xf>
    <xf numFmtId="0" fontId="33" fillId="0" borderId="33" xfId="0" applyFont="1" applyBorder="1" applyAlignment="1">
      <alignment horizontal="left" vertical="center"/>
    </xf>
    <xf numFmtId="9" fontId="33" fillId="0" borderId="18" xfId="0" applyNumberFormat="1" applyFont="1" applyBorder="1" applyAlignment="1">
      <alignment vertical="top"/>
    </xf>
    <xf numFmtId="0" fontId="33" fillId="2" borderId="20" xfId="0" applyFont="1" applyFill="1" applyBorder="1" applyAlignment="1">
      <alignment vertical="center"/>
    </xf>
    <xf numFmtId="0" fontId="33" fillId="2" borderId="21" xfId="0" applyFont="1" applyFill="1" applyBorder="1" applyAlignment="1">
      <alignment vertical="top"/>
    </xf>
    <xf numFmtId="0" fontId="33" fillId="2" borderId="22" xfId="0" applyFont="1" applyFill="1" applyBorder="1" applyAlignment="1">
      <alignment vertical="top"/>
    </xf>
    <xf numFmtId="0" fontId="25" fillId="2" borderId="34" xfId="0" applyFont="1" applyFill="1" applyBorder="1" applyAlignment="1">
      <alignment horizontal="left" vertical="center" wrapText="1"/>
    </xf>
    <xf numFmtId="0" fontId="25" fillId="2" borderId="21" xfId="0" applyFont="1" applyFill="1" applyBorder="1" applyAlignment="1">
      <alignment vertical="top" wrapText="1"/>
    </xf>
    <xf numFmtId="0" fontId="69" fillId="5" borderId="31" xfId="0" applyFont="1" applyFill="1" applyBorder="1" applyAlignment="1">
      <alignment horizontal="left" vertical="center" wrapText="1"/>
    </xf>
    <xf numFmtId="0" fontId="21" fillId="5" borderId="31" xfId="0" applyFont="1" applyFill="1" applyBorder="1" applyAlignment="1">
      <alignment horizontal="center" vertical="center" wrapText="1"/>
    </xf>
    <xf numFmtId="0" fontId="69" fillId="5" borderId="22" xfId="0" applyFont="1" applyFill="1" applyBorder="1" applyAlignment="1">
      <alignment horizontal="left" vertical="center" wrapText="1"/>
    </xf>
    <xf numFmtId="0" fontId="21" fillId="5" borderId="22" xfId="0" applyFont="1" applyFill="1" applyBorder="1" applyAlignment="1">
      <alignment horizontal="center" vertical="center" wrapText="1"/>
    </xf>
    <xf numFmtId="0" fontId="18" fillId="5" borderId="31" xfId="0" applyFont="1" applyFill="1" applyBorder="1" applyAlignment="1">
      <alignment vertical="center"/>
    </xf>
    <xf numFmtId="0" fontId="21" fillId="5" borderId="17" xfId="0" applyFont="1" applyFill="1" applyBorder="1" applyAlignment="1">
      <alignment horizontal="center" vertical="center" wrapText="1"/>
    </xf>
    <xf numFmtId="0" fontId="21" fillId="0" borderId="34" xfId="0" applyFont="1" applyBorder="1" applyAlignment="1">
      <alignment horizontal="center" vertical="center" wrapText="1"/>
    </xf>
    <xf numFmtId="0" fontId="21" fillId="0" borderId="17" xfId="0" applyFont="1" applyBorder="1" applyAlignment="1">
      <alignment horizontal="center" vertical="center" wrapText="1"/>
    </xf>
    <xf numFmtId="0" fontId="21" fillId="5" borderId="34" xfId="0" applyFont="1" applyFill="1" applyBorder="1" applyAlignment="1">
      <alignment horizontal="center" vertical="center" wrapText="1"/>
    </xf>
    <xf numFmtId="0" fontId="22" fillId="5" borderId="19" xfId="0" applyFont="1" applyFill="1" applyBorder="1" applyAlignment="1">
      <alignment vertical="center"/>
    </xf>
    <xf numFmtId="0" fontId="15" fillId="3" borderId="18" xfId="0" applyFont="1" applyFill="1" applyBorder="1" applyAlignment="1">
      <alignment horizontal="center"/>
    </xf>
    <xf numFmtId="0" fontId="10" fillId="2" borderId="6" xfId="0" applyFont="1" applyFill="1" applyBorder="1" applyAlignment="1">
      <alignment horizontal="left" vertical="center" wrapText="1"/>
    </xf>
    <xf numFmtId="0" fontId="3" fillId="0" borderId="7" xfId="0" applyFont="1" applyBorder="1"/>
    <xf numFmtId="0" fontId="3" fillId="0" borderId="5" xfId="0" applyFont="1" applyBorder="1"/>
    <xf numFmtId="0" fontId="10" fillId="2" borderId="17" xfId="0" applyFont="1" applyFill="1" applyBorder="1" applyAlignment="1">
      <alignment horizontal="left" vertical="center" wrapText="1"/>
    </xf>
    <xf numFmtId="0" fontId="3" fillId="0" borderId="33" xfId="0" applyFont="1" applyBorder="1"/>
    <xf numFmtId="0" fontId="3" fillId="0" borderId="20" xfId="0" applyFont="1" applyBorder="1"/>
    <xf numFmtId="0" fontId="12" fillId="2" borderId="18" xfId="0" applyFont="1" applyFill="1" applyBorder="1" applyAlignment="1">
      <alignment horizontal="left" vertical="center" wrapText="1"/>
    </xf>
    <xf numFmtId="0" fontId="3" fillId="0" borderId="18" xfId="0" applyFont="1" applyBorder="1"/>
    <xf numFmtId="0" fontId="2" fillId="2" borderId="18" xfId="0" applyFont="1" applyFill="1" applyBorder="1" applyAlignment="1">
      <alignment horizontal="left" vertical="center" wrapText="1"/>
    </xf>
    <xf numFmtId="0" fontId="5" fillId="0" borderId="1" xfId="0" applyFont="1" applyBorder="1" applyAlignment="1">
      <alignment horizontal="left" vertical="center" wrapText="1"/>
    </xf>
    <xf numFmtId="0" fontId="3" fillId="0" borderId="2" xfId="0" applyFont="1" applyBorder="1"/>
    <xf numFmtId="0" fontId="5" fillId="0" borderId="1" xfId="0" applyFont="1" applyBorder="1" applyAlignment="1">
      <alignment horizontal="left" vertical="center"/>
    </xf>
    <xf numFmtId="0" fontId="7" fillId="3" borderId="3" xfId="0" applyFont="1" applyFill="1" applyBorder="1" applyAlignment="1">
      <alignment horizontal="center" vertical="center"/>
    </xf>
    <xf numFmtId="0" fontId="3" fillId="0" borderId="31" xfId="0" applyFont="1" applyBorder="1"/>
    <xf numFmtId="0" fontId="16" fillId="3" borderId="3" xfId="0" applyFont="1" applyFill="1" applyBorder="1" applyAlignment="1">
      <alignment horizontal="center" wrapText="1"/>
    </xf>
    <xf numFmtId="0" fontId="15" fillId="0" borderId="0" xfId="0" applyFont="1" applyAlignment="1">
      <alignment horizontal="left" wrapText="1"/>
    </xf>
    <xf numFmtId="0" fontId="0" fillId="0" borderId="0" xfId="0"/>
    <xf numFmtId="0" fontId="23" fillId="4" borderId="17" xfId="0" applyFont="1" applyFill="1" applyBorder="1" applyAlignment="1">
      <alignment horizontal="left" wrapText="1"/>
    </xf>
    <xf numFmtId="0" fontId="3" fillId="0" borderId="35" xfId="0" applyFont="1" applyBorder="1"/>
    <xf numFmtId="0" fontId="3" fillId="0" borderId="22" xfId="0" applyFont="1" applyBorder="1"/>
    <xf numFmtId="0" fontId="25" fillId="3" borderId="17" xfId="0" applyFont="1" applyFill="1" applyBorder="1" applyAlignment="1">
      <alignment horizontal="left" vertical="center" wrapText="1"/>
    </xf>
    <xf numFmtId="0" fontId="3" fillId="0" borderId="34" xfId="0" applyFont="1" applyBorder="1"/>
    <xf numFmtId="0" fontId="3" fillId="0" borderId="21" xfId="0" applyFont="1" applyBorder="1"/>
    <xf numFmtId="0" fontId="25" fillId="2" borderId="17" xfId="0" applyFont="1" applyFill="1" applyBorder="1" applyAlignment="1">
      <alignment horizontal="left" vertical="center" wrapText="1" readingOrder="1"/>
    </xf>
    <xf numFmtId="0" fontId="25" fillId="2" borderId="3" xfId="0" applyFont="1" applyFill="1" applyBorder="1" applyAlignment="1">
      <alignment horizontal="left" vertical="center" wrapText="1"/>
    </xf>
    <xf numFmtId="0" fontId="3" fillId="0" borderId="8" xfId="0" applyFont="1" applyBorder="1"/>
    <xf numFmtId="0" fontId="27" fillId="2" borderId="3"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24" fillId="2" borderId="18" xfId="0" applyFont="1" applyFill="1" applyBorder="1" applyAlignment="1">
      <alignment horizontal="center" vertical="center" textRotation="90" wrapText="1"/>
    </xf>
    <xf numFmtId="0" fontId="33" fillId="2" borderId="33" xfId="0" applyFont="1" applyFill="1" applyBorder="1" applyAlignment="1">
      <alignment vertical="center" wrapText="1"/>
    </xf>
    <xf numFmtId="0" fontId="33" fillId="2" borderId="33" xfId="0" applyFont="1" applyFill="1" applyBorder="1" applyAlignment="1">
      <alignment horizontal="left" vertical="center" wrapText="1"/>
    </xf>
    <xf numFmtId="0" fontId="3" fillId="0" borderId="19" xfId="0" applyFont="1" applyBorder="1"/>
    <xf numFmtId="0" fontId="29" fillId="2" borderId="18" xfId="0" applyFont="1" applyFill="1" applyBorder="1" applyAlignment="1">
      <alignment horizontal="left" vertical="center"/>
    </xf>
    <xf numFmtId="0" fontId="24" fillId="2" borderId="17" xfId="0" applyFont="1" applyFill="1" applyBorder="1" applyAlignment="1">
      <alignment horizontal="left" vertical="center" wrapText="1"/>
    </xf>
    <xf numFmtId="0" fontId="35" fillId="5" borderId="17" xfId="0" applyFont="1" applyFill="1" applyBorder="1" applyAlignment="1">
      <alignment horizontal="left" vertical="center" wrapText="1"/>
    </xf>
    <xf numFmtId="0" fontId="41" fillId="3" borderId="17" xfId="0" applyFont="1" applyFill="1" applyBorder="1" applyAlignment="1">
      <alignment horizontal="left" vertical="center"/>
    </xf>
    <xf numFmtId="0" fontId="24" fillId="2" borderId="20"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42" fillId="3" borderId="17" xfId="0" applyFont="1" applyFill="1" applyBorder="1" applyAlignment="1">
      <alignment horizontal="center" vertical="center" wrapText="1"/>
    </xf>
    <xf numFmtId="0" fontId="42" fillId="2" borderId="6" xfId="0" applyFont="1" applyFill="1" applyBorder="1" applyAlignment="1">
      <alignment horizontal="center" vertical="center"/>
    </xf>
    <xf numFmtId="0" fontId="44" fillId="2" borderId="17" xfId="0" applyFont="1" applyFill="1" applyBorder="1" applyAlignment="1">
      <alignment horizontal="center" vertical="center"/>
    </xf>
    <xf numFmtId="0" fontId="45" fillId="2" borderId="9" xfId="0" applyFont="1" applyFill="1" applyBorder="1" applyAlignment="1">
      <alignment horizontal="center" vertical="center"/>
    </xf>
    <xf numFmtId="0" fontId="3" fillId="0" borderId="23" xfId="0" applyFont="1" applyBorder="1"/>
    <xf numFmtId="0" fontId="3" fillId="0" borderId="24" xfId="0" applyFont="1" applyBorder="1"/>
    <xf numFmtId="0" fontId="48" fillId="7" borderId="3"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1" fillId="2" borderId="18" xfId="0" applyFont="1" applyFill="1" applyBorder="1" applyAlignment="1">
      <alignment horizontal="left" vertical="center" wrapText="1"/>
    </xf>
    <xf numFmtId="0" fontId="51" fillId="2" borderId="18" xfId="0" applyFont="1" applyFill="1" applyBorder="1" applyAlignment="1">
      <alignment horizontal="left" vertical="center" wrapText="1"/>
    </xf>
    <xf numFmtId="0" fontId="33" fillId="2" borderId="33" xfId="0" applyFont="1" applyFill="1" applyBorder="1" applyAlignment="1">
      <alignment horizontal="left" vertical="top" wrapText="1"/>
    </xf>
    <xf numFmtId="0" fontId="45" fillId="2" borderId="18" xfId="0" applyFont="1" applyFill="1" applyBorder="1" applyAlignment="1">
      <alignment horizontal="left" vertical="center" wrapText="1"/>
    </xf>
    <xf numFmtId="0" fontId="14" fillId="2" borderId="18" xfId="0" applyFont="1" applyFill="1" applyBorder="1" applyAlignment="1">
      <alignment horizontal="center" vertical="center" textRotation="90" wrapText="1"/>
    </xf>
    <xf numFmtId="0" fontId="41" fillId="3" borderId="17" xfId="0" applyFont="1" applyFill="1" applyBorder="1" applyAlignment="1">
      <alignment horizontal="left" vertical="center" wrapText="1"/>
    </xf>
    <xf numFmtId="0" fontId="50" fillId="2" borderId="17" xfId="0" applyFont="1" applyFill="1" applyBorder="1" applyAlignment="1">
      <alignment horizontal="left" vertical="center" wrapText="1" readingOrder="1"/>
    </xf>
    <xf numFmtId="0" fontId="50" fillId="2" borderId="3" xfId="0" applyFont="1" applyFill="1" applyBorder="1" applyAlignment="1">
      <alignment horizontal="left" vertical="center" wrapText="1"/>
    </xf>
    <xf numFmtId="0" fontId="57" fillId="2" borderId="3"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29" fillId="2" borderId="18" xfId="0" applyFont="1" applyFill="1" applyBorder="1" applyAlignment="1">
      <alignment horizontal="left"/>
    </xf>
    <xf numFmtId="0" fontId="33" fillId="2" borderId="33" xfId="0" applyFont="1" applyFill="1" applyBorder="1" applyAlignment="1">
      <alignment vertical="top" wrapText="1"/>
    </xf>
    <xf numFmtId="0" fontId="62" fillId="0" borderId="9" xfId="0" applyFont="1" applyBorder="1" applyAlignment="1">
      <alignment horizontal="center" vertical="center" wrapText="1"/>
    </xf>
    <xf numFmtId="0" fontId="29" fillId="0" borderId="18" xfId="0" applyFont="1" applyBorder="1" applyAlignment="1">
      <alignment horizontal="left" vertical="center" wrapText="1"/>
    </xf>
    <xf numFmtId="0" fontId="41" fillId="0" borderId="17" xfId="0" applyFont="1" applyBorder="1" applyAlignment="1">
      <alignment horizontal="left" vertical="center" wrapText="1"/>
    </xf>
    <xf numFmtId="0" fontId="50" fillId="0" borderId="17" xfId="0" applyFont="1" applyBorder="1" applyAlignment="1">
      <alignment horizontal="left" vertical="center" wrapText="1" readingOrder="1"/>
    </xf>
    <xf numFmtId="0" fontId="50" fillId="0" borderId="3" xfId="0" applyFont="1" applyBorder="1" applyAlignment="1">
      <alignment horizontal="left" vertical="center" wrapText="1"/>
    </xf>
    <xf numFmtId="0" fontId="45" fillId="0" borderId="18" xfId="0" applyFont="1" applyBorder="1" applyAlignment="1">
      <alignment horizontal="left" vertical="center" wrapText="1"/>
    </xf>
    <xf numFmtId="0" fontId="24" fillId="0" borderId="17" xfId="0" applyFont="1" applyBorder="1" applyAlignment="1">
      <alignment horizontal="left" vertical="center" wrapText="1"/>
    </xf>
    <xf numFmtId="0" fontId="32" fillId="0" borderId="0" xfId="0" applyFont="1" applyAlignment="1">
      <alignment horizontal="left" vertical="center" wrapText="1"/>
    </xf>
    <xf numFmtId="0" fontId="33" fillId="0" borderId="33" xfId="0" applyFont="1" applyBorder="1" applyAlignment="1">
      <alignment horizontal="left" vertical="center" wrapText="1"/>
    </xf>
    <xf numFmtId="0" fontId="33" fillId="0" borderId="33" xfId="0" applyFont="1" applyBorder="1" applyAlignment="1">
      <alignment vertical="center" wrapText="1"/>
    </xf>
    <xf numFmtId="0" fontId="44" fillId="2" borderId="17" xfId="0" applyFont="1" applyFill="1" applyBorder="1" applyAlignment="1">
      <alignment horizontal="left" vertical="center"/>
    </xf>
    <xf numFmtId="0" fontId="66" fillId="2" borderId="3" xfId="0" applyFont="1" applyFill="1" applyBorder="1" applyAlignment="1">
      <alignment horizontal="center" vertical="center" wrapText="1"/>
    </xf>
    <xf numFmtId="0" fontId="32" fillId="0" borderId="21" xfId="0" applyFont="1" applyBorder="1" applyAlignment="1">
      <alignment horizontal="left" vertical="center" wrapText="1"/>
    </xf>
    <xf numFmtId="0" fontId="33" fillId="2" borderId="3" xfId="0" applyFont="1" applyFill="1" applyBorder="1" applyAlignment="1">
      <alignment horizontal="center" vertical="center" wrapText="1"/>
    </xf>
    <xf numFmtId="0" fontId="16" fillId="3" borderId="17" xfId="0" applyFont="1" applyFill="1" applyBorder="1" applyAlignment="1">
      <alignment horizontal="left" vertical="center"/>
    </xf>
    <xf numFmtId="0" fontId="14" fillId="2" borderId="20"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30" fillId="2" borderId="17" xfId="0" applyFont="1" applyFill="1" applyBorder="1" applyAlignment="1">
      <alignment horizontal="center" vertical="center"/>
    </xf>
    <xf numFmtId="0" fontId="16" fillId="2" borderId="18"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47" fillId="0" borderId="20" xfId="0" applyFont="1" applyBorder="1" applyAlignment="1">
      <alignment horizontal="center"/>
    </xf>
    <xf numFmtId="0" fontId="74" fillId="0" borderId="20" xfId="0" applyFont="1" applyBorder="1" applyAlignment="1">
      <alignment horizontal="center"/>
    </xf>
  </cellXfs>
  <cellStyles count="1">
    <cellStyle name="Normal" xfId="0" builtinId="0"/>
  </cellStyles>
  <dxfs count="30">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0</xdr:col>
      <xdr:colOff>228600</xdr:colOff>
      <xdr:row>97</xdr:row>
      <xdr:rowOff>85725</xdr:rowOff>
    </xdr:from>
    <xdr:ext cx="400050" cy="381000"/>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160263" y="3589500"/>
          <a:ext cx="371475" cy="3810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PLANEJAMENTO%20SETORIAL%202016%202020\MODELO%20PLANO%20ESTRAT&#201;GICO%20SETORIAL\OFICIAL\CONTROLE\Painel%20de%20Bordo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PLAG\SEPLAN\PES\1&#170;%20etapa\CONTROLE\Painel%20de%20Bord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Painel de Bordo das Ações"/>
      <sheetName val="Plan1"/>
      <sheetName val="PROJETO"/>
      <sheetName val="Custo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Painel de Bordo das Ações"/>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ufsj.edu.br/portal2-repositorio/File/seaca/Resolucao%20de%20Monitoria%20n_23%20de%2020_10_21.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25" workbookViewId="0">
      <selection activeCell="C30" sqref="C30"/>
    </sheetView>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row>
    <row r="2" spans="1:26" ht="54" customHeight="1">
      <c r="A2" s="191"/>
      <c r="B2" s="426" t="s">
        <v>0</v>
      </c>
      <c r="C2" s="425"/>
      <c r="D2" s="191"/>
      <c r="E2" s="191"/>
      <c r="F2" s="191"/>
      <c r="G2" s="191"/>
      <c r="H2" s="191"/>
      <c r="I2" s="191"/>
      <c r="J2" s="191"/>
      <c r="K2" s="191"/>
      <c r="L2" s="191"/>
      <c r="M2" s="191"/>
      <c r="N2" s="191"/>
      <c r="O2" s="191"/>
      <c r="P2" s="191"/>
      <c r="Q2" s="191"/>
      <c r="R2" s="191"/>
      <c r="S2" s="191"/>
      <c r="T2" s="191"/>
      <c r="U2" s="191"/>
      <c r="V2" s="191"/>
      <c r="W2" s="191"/>
      <c r="X2" s="191"/>
      <c r="Y2" s="191"/>
      <c r="Z2" s="191"/>
    </row>
    <row r="3" spans="1:26" ht="18" customHeight="1">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row>
    <row r="4" spans="1:26" ht="34.5" customHeight="1">
      <c r="A4" s="191"/>
      <c r="B4" s="1" t="s">
        <v>1</v>
      </c>
      <c r="C4" s="191"/>
      <c r="D4" s="191"/>
      <c r="E4" s="191"/>
      <c r="F4" s="191"/>
      <c r="G4" s="191"/>
      <c r="H4" s="191"/>
      <c r="I4" s="191"/>
      <c r="J4" s="191"/>
      <c r="K4" s="191"/>
      <c r="L4" s="191"/>
      <c r="M4" s="191"/>
      <c r="N4" s="191"/>
      <c r="O4" s="191"/>
      <c r="P4" s="191"/>
      <c r="Q4" s="191"/>
      <c r="R4" s="191"/>
      <c r="S4" s="191"/>
      <c r="T4" s="191"/>
      <c r="U4" s="191"/>
      <c r="V4" s="191"/>
      <c r="W4" s="191"/>
      <c r="X4" s="191"/>
      <c r="Y4" s="191"/>
      <c r="Z4" s="191"/>
    </row>
    <row r="5" spans="1:26" ht="115.5" customHeight="1">
      <c r="A5" s="191"/>
      <c r="B5" s="427" t="s">
        <v>2</v>
      </c>
      <c r="C5" s="428"/>
      <c r="D5" s="191"/>
      <c r="E5" s="191"/>
      <c r="F5" s="191"/>
      <c r="G5" s="191"/>
      <c r="H5" s="191"/>
      <c r="I5" s="191"/>
      <c r="J5" s="191"/>
      <c r="K5" s="191"/>
      <c r="L5" s="191"/>
      <c r="M5" s="191"/>
      <c r="N5" s="191"/>
      <c r="O5" s="191"/>
      <c r="P5" s="191"/>
      <c r="Q5" s="191"/>
      <c r="R5" s="191"/>
      <c r="S5" s="191"/>
      <c r="T5" s="191"/>
      <c r="U5" s="191"/>
      <c r="V5" s="191"/>
      <c r="W5" s="191"/>
      <c r="X5" s="191"/>
      <c r="Y5" s="191"/>
      <c r="Z5" s="191"/>
    </row>
    <row r="6" spans="1:26" ht="35.25" customHeight="1">
      <c r="A6" s="191"/>
      <c r="B6" s="192"/>
      <c r="C6" s="192"/>
      <c r="D6" s="191"/>
      <c r="E6" s="191"/>
      <c r="F6" s="191"/>
      <c r="G6" s="191"/>
      <c r="H6" s="191"/>
      <c r="I6" s="191"/>
      <c r="J6" s="191"/>
      <c r="K6" s="191"/>
      <c r="L6" s="191"/>
      <c r="M6" s="191"/>
      <c r="N6" s="191"/>
      <c r="O6" s="191"/>
      <c r="P6" s="191"/>
      <c r="Q6" s="191"/>
      <c r="R6" s="191"/>
      <c r="S6" s="191"/>
      <c r="T6" s="191"/>
      <c r="U6" s="191"/>
      <c r="V6" s="191"/>
      <c r="W6" s="191"/>
      <c r="X6" s="191"/>
      <c r="Y6" s="191"/>
      <c r="Z6" s="191"/>
    </row>
    <row r="7" spans="1:26" ht="34.5" customHeight="1">
      <c r="A7" s="191"/>
      <c r="B7" s="1" t="s">
        <v>3</v>
      </c>
      <c r="C7" s="191"/>
      <c r="D7" s="191"/>
      <c r="E7" s="191"/>
      <c r="F7" s="191"/>
      <c r="G7" s="191"/>
      <c r="H7" s="191"/>
      <c r="I7" s="191"/>
      <c r="J7" s="191"/>
      <c r="K7" s="191"/>
      <c r="L7" s="191"/>
      <c r="M7" s="191"/>
      <c r="N7" s="191"/>
      <c r="O7" s="191"/>
      <c r="P7" s="191"/>
      <c r="Q7" s="191"/>
      <c r="R7" s="191"/>
      <c r="S7" s="191"/>
      <c r="T7" s="191"/>
      <c r="U7" s="191"/>
      <c r="V7" s="191"/>
      <c r="W7" s="191"/>
      <c r="X7" s="191"/>
      <c r="Y7" s="191"/>
      <c r="Z7" s="191"/>
    </row>
    <row r="8" spans="1:26" ht="107.25" customHeight="1">
      <c r="A8" s="191"/>
      <c r="B8" s="427" t="s">
        <v>4</v>
      </c>
      <c r="C8" s="428"/>
      <c r="D8" s="191"/>
      <c r="E8" s="191"/>
      <c r="F8" s="191"/>
      <c r="G8" s="191"/>
      <c r="H8" s="191"/>
      <c r="I8" s="191"/>
      <c r="J8" s="191"/>
      <c r="K8" s="191"/>
      <c r="L8" s="191"/>
      <c r="M8" s="191"/>
      <c r="N8" s="191"/>
      <c r="O8" s="191"/>
      <c r="P8" s="191"/>
      <c r="Q8" s="191"/>
      <c r="R8" s="191"/>
      <c r="S8" s="191"/>
      <c r="T8" s="191"/>
      <c r="U8" s="191"/>
      <c r="V8" s="191"/>
      <c r="W8" s="191"/>
      <c r="X8" s="191"/>
      <c r="Y8" s="191"/>
      <c r="Z8" s="191"/>
    </row>
    <row r="9" spans="1:26" ht="52.5" customHeight="1">
      <c r="A9" s="191"/>
      <c r="B9" s="193"/>
      <c r="C9" s="191"/>
      <c r="D9" s="191"/>
      <c r="E9" s="191"/>
      <c r="F9" s="191"/>
      <c r="G9" s="191"/>
      <c r="H9" s="191"/>
      <c r="I9" s="191"/>
      <c r="J9" s="191"/>
      <c r="K9" s="191"/>
      <c r="L9" s="191"/>
      <c r="M9" s="191"/>
      <c r="N9" s="191"/>
      <c r="O9" s="191"/>
      <c r="P9" s="191"/>
      <c r="Q9" s="191"/>
      <c r="R9" s="191"/>
      <c r="S9" s="191"/>
      <c r="T9" s="191"/>
      <c r="U9" s="191"/>
      <c r="V9" s="191"/>
      <c r="W9" s="191"/>
      <c r="X9" s="191"/>
      <c r="Y9" s="191"/>
      <c r="Z9" s="191"/>
    </row>
    <row r="10" spans="1:26" ht="34.5" customHeight="1">
      <c r="A10" s="191"/>
      <c r="B10" s="1" t="s">
        <v>5</v>
      </c>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row>
    <row r="11" spans="1:26" ht="34.5" customHeight="1">
      <c r="A11" s="191"/>
      <c r="B11" s="429" t="s">
        <v>6</v>
      </c>
      <c r="C11" s="428"/>
      <c r="D11" s="191"/>
      <c r="E11" s="191"/>
      <c r="F11" s="191"/>
      <c r="G11" s="191"/>
      <c r="H11" s="191"/>
      <c r="I11" s="191"/>
      <c r="J11" s="191"/>
      <c r="K11" s="191"/>
      <c r="L11" s="191"/>
      <c r="M11" s="191"/>
      <c r="N11" s="191"/>
      <c r="O11" s="191"/>
      <c r="P11" s="191"/>
      <c r="Q11" s="191"/>
      <c r="R11" s="191"/>
      <c r="S11" s="191"/>
      <c r="T11" s="191"/>
      <c r="U11" s="191"/>
      <c r="V11" s="191"/>
      <c r="W11" s="191"/>
      <c r="X11" s="191"/>
      <c r="Y11" s="191"/>
      <c r="Z11" s="191"/>
    </row>
    <row r="12" spans="1:26" ht="18" customHeight="1">
      <c r="A12" s="19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row>
    <row r="13" spans="1:26" ht="18" customHeight="1">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row>
    <row r="14" spans="1:26" ht="18" customHeight="1">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row>
    <row r="15" spans="1:26" ht="18" customHeight="1">
      <c r="A15" s="191"/>
      <c r="B15" s="191" t="s">
        <v>7</v>
      </c>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row>
    <row r="16" spans="1:26" ht="18" customHeight="1">
      <c r="A16" s="19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row>
    <row r="17" spans="1:26" ht="18" customHeight="1">
      <c r="A17" s="19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row>
    <row r="18" spans="1:26" ht="18" customHeight="1">
      <c r="A18" s="19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row>
    <row r="19" spans="1:26" ht="30" customHeight="1">
      <c r="A19" s="191"/>
      <c r="B19" s="430" t="s">
        <v>8</v>
      </c>
      <c r="C19" s="431"/>
      <c r="D19" s="191"/>
      <c r="E19" s="191"/>
      <c r="F19" s="191"/>
      <c r="G19" s="191"/>
      <c r="H19" s="191"/>
      <c r="I19" s="191"/>
      <c r="J19" s="191"/>
      <c r="K19" s="191"/>
      <c r="L19" s="191"/>
      <c r="M19" s="191"/>
      <c r="N19" s="191"/>
      <c r="O19" s="191"/>
      <c r="P19" s="191"/>
      <c r="Q19" s="191"/>
      <c r="R19" s="191"/>
      <c r="S19" s="191"/>
      <c r="T19" s="191"/>
      <c r="U19" s="191"/>
      <c r="V19" s="191"/>
      <c r="W19" s="191"/>
      <c r="X19" s="191"/>
      <c r="Y19" s="191"/>
      <c r="Z19" s="191"/>
    </row>
    <row r="20" spans="1:26" ht="18" customHeight="1">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row>
    <row r="21" spans="1:26" ht="18" customHeight="1">
      <c r="A21" s="19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row>
    <row r="22" spans="1:26" ht="33.75" customHeight="1">
      <c r="A22" s="191"/>
      <c r="B22" s="2" t="s">
        <v>9</v>
      </c>
      <c r="C22" s="3" t="s">
        <v>10</v>
      </c>
      <c r="D22" s="191"/>
      <c r="E22" s="191"/>
      <c r="F22" s="191"/>
      <c r="G22" s="191"/>
      <c r="H22" s="191"/>
      <c r="I22" s="191"/>
      <c r="J22" s="191"/>
      <c r="K22" s="191"/>
      <c r="L22" s="191"/>
      <c r="M22" s="191"/>
      <c r="N22" s="191"/>
      <c r="O22" s="191"/>
      <c r="P22" s="191"/>
      <c r="Q22" s="191"/>
      <c r="R22" s="191"/>
      <c r="S22" s="191"/>
      <c r="T22" s="191"/>
      <c r="U22" s="191"/>
      <c r="V22" s="191"/>
      <c r="W22" s="191"/>
      <c r="X22" s="191"/>
      <c r="Y22" s="191"/>
      <c r="Z22" s="191"/>
    </row>
    <row r="23" spans="1:26" ht="30" customHeight="1">
      <c r="A23" s="191"/>
      <c r="B23" s="418" t="s">
        <v>11</v>
      </c>
      <c r="C23" s="194" t="s">
        <v>12</v>
      </c>
      <c r="D23" s="191"/>
      <c r="E23" s="191"/>
      <c r="F23" s="191"/>
      <c r="G23" s="191"/>
      <c r="H23" s="191"/>
      <c r="I23" s="191"/>
      <c r="J23" s="191"/>
      <c r="K23" s="191"/>
      <c r="L23" s="191"/>
      <c r="M23" s="191"/>
      <c r="N23" s="191"/>
      <c r="O23" s="191"/>
      <c r="P23" s="191"/>
      <c r="Q23" s="191"/>
      <c r="R23" s="191"/>
      <c r="S23" s="191"/>
      <c r="T23" s="191"/>
      <c r="U23" s="191"/>
      <c r="V23" s="191"/>
      <c r="W23" s="191"/>
      <c r="X23" s="191"/>
      <c r="Y23" s="191"/>
      <c r="Z23" s="191"/>
    </row>
    <row r="24" spans="1:26" ht="30" customHeight="1">
      <c r="A24" s="191"/>
      <c r="B24" s="419"/>
      <c r="C24" s="195" t="s">
        <v>13</v>
      </c>
      <c r="D24" s="191"/>
      <c r="E24" s="191"/>
      <c r="F24" s="191"/>
      <c r="G24" s="191"/>
      <c r="H24" s="191"/>
      <c r="I24" s="191"/>
      <c r="J24" s="191"/>
      <c r="K24" s="191"/>
      <c r="L24" s="191"/>
      <c r="M24" s="191"/>
      <c r="N24" s="191"/>
      <c r="O24" s="191"/>
      <c r="P24" s="191"/>
      <c r="Q24" s="191"/>
      <c r="R24" s="191"/>
      <c r="S24" s="191"/>
      <c r="T24" s="191"/>
      <c r="U24" s="191"/>
      <c r="V24" s="191"/>
      <c r="W24" s="191"/>
      <c r="X24" s="191"/>
      <c r="Y24" s="191"/>
      <c r="Z24" s="191"/>
    </row>
    <row r="25" spans="1:26" ht="54" customHeight="1">
      <c r="A25" s="191"/>
      <c r="B25" s="419"/>
      <c r="C25" s="195" t="s">
        <v>14</v>
      </c>
      <c r="D25" s="191"/>
      <c r="E25" s="191"/>
      <c r="F25" s="191"/>
      <c r="G25" s="191"/>
      <c r="H25" s="191"/>
      <c r="I25" s="191"/>
      <c r="J25" s="191"/>
      <c r="K25" s="191"/>
      <c r="L25" s="191"/>
      <c r="M25" s="191"/>
      <c r="N25" s="191"/>
      <c r="O25" s="191"/>
      <c r="P25" s="191"/>
      <c r="Q25" s="191"/>
      <c r="R25" s="191"/>
      <c r="S25" s="191"/>
      <c r="T25" s="191"/>
      <c r="U25" s="191"/>
      <c r="V25" s="191"/>
      <c r="W25" s="191"/>
      <c r="X25" s="191"/>
      <c r="Y25" s="191"/>
      <c r="Z25" s="191"/>
    </row>
    <row r="26" spans="1:26" ht="50.25" customHeight="1">
      <c r="A26" s="191"/>
      <c r="B26" s="419"/>
      <c r="C26" s="195" t="s">
        <v>15</v>
      </c>
      <c r="D26" s="191"/>
      <c r="E26" s="191"/>
      <c r="F26" s="191"/>
      <c r="G26" s="191"/>
      <c r="H26" s="191"/>
      <c r="I26" s="191"/>
      <c r="J26" s="191"/>
      <c r="K26" s="191"/>
      <c r="L26" s="191"/>
      <c r="M26" s="191"/>
      <c r="N26" s="191"/>
      <c r="O26" s="191"/>
      <c r="P26" s="191"/>
      <c r="Q26" s="191"/>
      <c r="R26" s="191"/>
      <c r="S26" s="191"/>
      <c r="T26" s="191"/>
      <c r="U26" s="191"/>
      <c r="V26" s="191"/>
      <c r="W26" s="191"/>
      <c r="X26" s="191"/>
      <c r="Y26" s="191"/>
      <c r="Z26" s="191"/>
    </row>
    <row r="27" spans="1:26" ht="58.5" customHeight="1">
      <c r="A27" s="191"/>
      <c r="B27" s="420"/>
      <c r="C27" s="4" t="s">
        <v>16</v>
      </c>
      <c r="D27" s="191"/>
      <c r="E27" s="191"/>
      <c r="F27" s="191"/>
      <c r="G27" s="191"/>
      <c r="H27" s="191"/>
      <c r="I27" s="191"/>
      <c r="J27" s="191"/>
      <c r="K27" s="191"/>
      <c r="L27" s="191"/>
      <c r="M27" s="191"/>
      <c r="N27" s="191"/>
      <c r="O27" s="191"/>
      <c r="P27" s="191"/>
      <c r="Q27" s="191"/>
      <c r="R27" s="191"/>
      <c r="S27" s="191"/>
      <c r="T27" s="191"/>
      <c r="U27" s="191"/>
      <c r="V27" s="191"/>
      <c r="W27" s="191"/>
      <c r="X27" s="191"/>
      <c r="Y27" s="191"/>
      <c r="Z27" s="191"/>
    </row>
    <row r="28" spans="1:26" ht="30" customHeight="1">
      <c r="A28" s="191"/>
      <c r="B28" s="2" t="s">
        <v>17</v>
      </c>
      <c r="C28" s="196" t="s">
        <v>18</v>
      </c>
      <c r="D28" s="191"/>
      <c r="E28" s="191"/>
      <c r="F28" s="191"/>
      <c r="G28" s="191"/>
      <c r="H28" s="191"/>
      <c r="I28" s="191"/>
      <c r="J28" s="191"/>
      <c r="K28" s="191"/>
      <c r="L28" s="191"/>
      <c r="M28" s="191"/>
      <c r="N28" s="191"/>
      <c r="O28" s="191"/>
      <c r="P28" s="191"/>
      <c r="Q28" s="191"/>
      <c r="R28" s="191"/>
      <c r="S28" s="191"/>
      <c r="T28" s="191"/>
      <c r="U28" s="191"/>
      <c r="V28" s="191"/>
      <c r="W28" s="191"/>
      <c r="X28" s="191"/>
      <c r="Y28" s="191"/>
      <c r="Z28" s="191"/>
    </row>
    <row r="29" spans="1:26" ht="27.75" customHeight="1">
      <c r="A29" s="191"/>
      <c r="B29" s="421" t="s">
        <v>19</v>
      </c>
      <c r="C29" s="5" t="s">
        <v>20</v>
      </c>
      <c r="D29" s="191"/>
      <c r="E29" s="191"/>
      <c r="F29" s="191"/>
      <c r="G29" s="191"/>
      <c r="H29" s="191"/>
      <c r="I29" s="191"/>
      <c r="J29" s="191"/>
      <c r="K29" s="191"/>
      <c r="L29" s="191"/>
      <c r="M29" s="191"/>
      <c r="N29" s="191"/>
      <c r="O29" s="191"/>
      <c r="P29" s="191"/>
      <c r="Q29" s="191"/>
      <c r="R29" s="191"/>
      <c r="S29" s="191"/>
      <c r="T29" s="191"/>
      <c r="U29" s="191"/>
      <c r="V29" s="191"/>
      <c r="W29" s="191"/>
      <c r="X29" s="191"/>
      <c r="Y29" s="191"/>
      <c r="Z29" s="191"/>
    </row>
    <row r="30" spans="1:26" ht="47.25" customHeight="1">
      <c r="A30" s="191"/>
      <c r="B30" s="422"/>
      <c r="C30" s="6" t="s">
        <v>21</v>
      </c>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ht="29.25" customHeight="1">
      <c r="A31" s="191"/>
      <c r="B31" s="422"/>
      <c r="C31" s="6" t="s">
        <v>22</v>
      </c>
      <c r="D31" s="191"/>
      <c r="E31" s="191"/>
      <c r="F31" s="191"/>
      <c r="G31" s="191"/>
      <c r="H31" s="191"/>
      <c r="I31" s="191"/>
      <c r="J31" s="191"/>
      <c r="K31" s="191"/>
      <c r="L31" s="191"/>
      <c r="M31" s="191"/>
      <c r="N31" s="191"/>
      <c r="O31" s="191"/>
      <c r="P31" s="191"/>
      <c r="Q31" s="191"/>
      <c r="R31" s="191"/>
      <c r="S31" s="191"/>
      <c r="T31" s="191"/>
      <c r="U31" s="191"/>
      <c r="V31" s="191"/>
      <c r="W31" s="191"/>
      <c r="X31" s="191"/>
      <c r="Y31" s="191"/>
      <c r="Z31" s="191"/>
    </row>
    <row r="32" spans="1:26" ht="41.25" customHeight="1">
      <c r="A32" s="191"/>
      <c r="B32" s="422"/>
      <c r="C32" s="6" t="s">
        <v>23</v>
      </c>
      <c r="D32" s="191"/>
      <c r="E32" s="191"/>
      <c r="F32" s="191"/>
      <c r="G32" s="191"/>
      <c r="H32" s="191"/>
      <c r="I32" s="191"/>
      <c r="J32" s="191"/>
      <c r="K32" s="191"/>
      <c r="L32" s="191"/>
      <c r="M32" s="191"/>
      <c r="N32" s="191"/>
      <c r="O32" s="191"/>
      <c r="P32" s="191"/>
      <c r="Q32" s="191"/>
      <c r="R32" s="191"/>
      <c r="S32" s="191"/>
      <c r="T32" s="191"/>
      <c r="U32" s="191"/>
      <c r="V32" s="191"/>
      <c r="W32" s="191"/>
      <c r="X32" s="191"/>
      <c r="Y32" s="191"/>
      <c r="Z32" s="191"/>
    </row>
    <row r="33" spans="1:26" ht="35.25" customHeight="1">
      <c r="A33" s="191"/>
      <c r="B33" s="423"/>
      <c r="C33" s="7" t="s">
        <v>24</v>
      </c>
      <c r="D33" s="191"/>
      <c r="E33" s="191"/>
      <c r="F33" s="191"/>
      <c r="G33" s="191"/>
      <c r="H33" s="191"/>
      <c r="I33" s="191"/>
      <c r="J33" s="191"/>
      <c r="K33" s="191"/>
      <c r="L33" s="191"/>
      <c r="M33" s="191"/>
      <c r="N33" s="191"/>
      <c r="O33" s="191"/>
      <c r="P33" s="191"/>
      <c r="Q33" s="191"/>
      <c r="R33" s="191"/>
      <c r="S33" s="191"/>
      <c r="T33" s="191"/>
      <c r="U33" s="191"/>
      <c r="V33" s="191"/>
      <c r="W33" s="191"/>
      <c r="X33" s="191"/>
      <c r="Y33" s="191"/>
      <c r="Z33" s="191"/>
    </row>
    <row r="34" spans="1:26" ht="18" customHeight="1">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row>
    <row r="35" spans="1:26" ht="18" customHeight="1">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row>
    <row r="36" spans="1:26" ht="18" customHeight="1">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row>
    <row r="37" spans="1:26" ht="18" customHeight="1">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row>
    <row r="38" spans="1:26" ht="18" customHeight="1">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row>
    <row r="39" spans="1:26" ht="18" customHeight="1">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1:26" ht="18" customHeight="1">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row>
    <row r="41" spans="1:26" ht="18" customHeight="1">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row>
    <row r="42" spans="1:26" ht="18" customHeight="1">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row>
    <row r="43" spans="1:26" ht="18" customHeight="1">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row>
    <row r="44" spans="1:26" ht="18" customHeight="1">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row>
    <row r="45" spans="1:26" ht="18" customHeight="1">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row>
    <row r="46" spans="1:26" ht="18" customHeight="1">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row>
    <row r="47" spans="1:26" ht="18" customHeight="1">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1:26" ht="18"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row>
    <row r="49" spans="1:26" ht="18" customHeight="1">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row>
    <row r="50" spans="1:26" ht="18" customHeight="1">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row>
    <row r="51" spans="1:26" ht="18" customHeight="1">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row>
    <row r="52" spans="1:26" ht="18" customHeight="1">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row>
    <row r="53" spans="1:26" ht="18" customHeight="1">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row>
    <row r="54" spans="1:26" ht="18" customHeight="1">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row>
    <row r="55" spans="1:26" ht="18" customHeight="1">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row>
    <row r="56" spans="1:26" ht="18" customHeight="1">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row>
    <row r="57" spans="1:26" ht="18" customHeight="1">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row>
    <row r="58" spans="1:26" ht="18" customHeight="1">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row>
    <row r="59" spans="1:26" ht="18" customHeight="1">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row>
    <row r="60" spans="1:26" ht="18" customHeight="1">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row>
    <row r="61" spans="1:26" ht="18" customHeight="1">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row>
    <row r="62" spans="1:26" ht="18" customHeight="1">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row>
    <row r="63" spans="1:26" ht="18" customHeight="1">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row>
    <row r="64" spans="1:26" ht="18" customHeight="1">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row>
    <row r="65" spans="1:26" ht="18" customHeight="1">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row>
    <row r="66" spans="1:26" ht="18" customHeight="1">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row>
    <row r="67" spans="1:26" ht="18" customHeight="1">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row>
    <row r="68" spans="1:26" ht="18" customHeight="1">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row>
    <row r="69" spans="1:26" ht="18" customHeight="1">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row>
    <row r="70" spans="1:26" ht="18" customHeight="1">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row>
    <row r="71" spans="1:26" ht="18" customHeight="1">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row>
    <row r="72" spans="1:26" ht="18" customHeight="1">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row>
    <row r="73" spans="1:26" ht="18" customHeight="1">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row>
    <row r="74" spans="1:26" ht="18" customHeight="1">
      <c r="A74" s="191"/>
      <c r="B74" s="424"/>
      <c r="C74" s="425"/>
      <c r="D74" s="191"/>
      <c r="E74" s="191"/>
      <c r="F74" s="191"/>
      <c r="G74" s="191"/>
      <c r="H74" s="191"/>
      <c r="I74" s="191"/>
      <c r="J74" s="191"/>
      <c r="K74" s="191"/>
      <c r="L74" s="191"/>
      <c r="M74" s="191"/>
      <c r="N74" s="191"/>
      <c r="O74" s="191"/>
      <c r="P74" s="191"/>
      <c r="Q74" s="191"/>
      <c r="R74" s="191"/>
      <c r="S74" s="191"/>
      <c r="T74" s="191"/>
      <c r="U74" s="191"/>
      <c r="V74" s="191"/>
      <c r="W74" s="191"/>
      <c r="X74" s="191"/>
      <c r="Y74" s="191"/>
      <c r="Z74" s="191"/>
    </row>
    <row r="75" spans="1:26" ht="18" customHeight="1">
      <c r="A75" s="191"/>
      <c r="B75" s="425"/>
      <c r="C75" s="425"/>
      <c r="D75" s="191"/>
      <c r="E75" s="191"/>
      <c r="F75" s="191"/>
      <c r="G75" s="191"/>
      <c r="H75" s="191"/>
      <c r="I75" s="191"/>
      <c r="J75" s="191"/>
      <c r="K75" s="191"/>
      <c r="L75" s="191"/>
      <c r="M75" s="191"/>
      <c r="N75" s="191"/>
      <c r="O75" s="191"/>
      <c r="P75" s="191"/>
      <c r="Q75" s="191"/>
      <c r="R75" s="191"/>
      <c r="S75" s="191"/>
      <c r="T75" s="191"/>
      <c r="U75" s="191"/>
      <c r="V75" s="191"/>
      <c r="W75" s="191"/>
      <c r="X75" s="191"/>
      <c r="Y75" s="191"/>
      <c r="Z75" s="191"/>
    </row>
    <row r="76" spans="1:26" ht="31.5" customHeight="1">
      <c r="A76" s="191"/>
      <c r="B76" s="197"/>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row>
    <row r="77" spans="1:26" ht="18"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row>
    <row r="78" spans="1:26" ht="18" customHeight="1">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row>
    <row r="79" spans="1:26" ht="18" customHeight="1">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row>
    <row r="80" spans="1:26" ht="18"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row>
    <row r="81" spans="1:26" ht="18"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row>
    <row r="82" spans="1:26" ht="18" customHeight="1">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row>
    <row r="83" spans="1:26" ht="18" customHeight="1">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row>
    <row r="84" spans="1:26" ht="18" customHeight="1">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row>
    <row r="85" spans="1:26" ht="18" customHeight="1">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row>
    <row r="86" spans="1:26" ht="18" customHeight="1">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row>
    <row r="87" spans="1:26" ht="18" customHeight="1">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row>
    <row r="88" spans="1:26" ht="18" customHeight="1">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row>
    <row r="89" spans="1:26" ht="18" customHeight="1">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row>
    <row r="90" spans="1:26" ht="18" customHeight="1">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row>
    <row r="91" spans="1:26" ht="18" customHeight="1">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row>
    <row r="92" spans="1:26" ht="18" customHeight="1">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row>
    <row r="93" spans="1:26" ht="18" customHeight="1">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row>
    <row r="94" spans="1:26" ht="18" customHeight="1">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row>
    <row r="95" spans="1:26" ht="18" customHeight="1">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row>
    <row r="96" spans="1:26" ht="18" customHeight="1">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row>
    <row r="97" spans="1:26" ht="18" customHeight="1">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row>
    <row r="98" spans="1:26" ht="18" customHeight="1">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row>
    <row r="99" spans="1:26" ht="18" customHeight="1">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row>
    <row r="100" spans="1:26" ht="18" customHeight="1">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18" customHeight="1">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18" customHeight="1">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18" customHeight="1">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18" customHeight="1">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18" customHeight="1">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18" customHeight="1">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18" customHeight="1">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18" customHeight="1">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18" customHeight="1">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18" customHeight="1">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18" customHeight="1">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18" customHeight="1">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18" customHeight="1">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18" customHeight="1">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18" customHeight="1">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18" customHeight="1">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18" customHeight="1">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18" customHeight="1">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18" customHeight="1">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18" customHeight="1">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18" customHeight="1">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18" customHeight="1">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18" customHeight="1">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18" customHeight="1">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18" customHeight="1">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18" customHeight="1">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18" customHeight="1">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18" customHeight="1">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18" customHeight="1">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18" customHeight="1">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18" customHeight="1">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18" customHeight="1">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18" customHeight="1">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18" customHeight="1">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18" customHeight="1">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18" customHeight="1">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18" customHeight="1">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18" customHeight="1">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18" customHeight="1">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18" customHeight="1">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18" customHeight="1">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18" customHeight="1">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18" customHeight="1">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18" customHeight="1">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18" customHeight="1">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18" customHeight="1">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18" customHeigh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18" customHeight="1">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18" customHeight="1">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18" customHeight="1">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18" customHeight="1">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18" customHeight="1">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18" customHeight="1">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18" customHeight="1">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18" customHeight="1">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18"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18" customHeight="1">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18" customHeight="1">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18" customHeight="1">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18" customHeight="1">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18" customHeight="1">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18" customHeight="1">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18" customHeight="1">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18" customHeight="1">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18" customHeight="1">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18" customHeight="1">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18" customHeight="1">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18" customHeight="1">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18" customHeight="1">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18" customHeight="1">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18" customHeight="1">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18" customHeight="1">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18" customHeight="1">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18" customHeight="1">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18" customHeight="1">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18" customHeight="1">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18" customHeight="1">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18" customHeight="1">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18" customHeight="1">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18" customHeight="1">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18" customHeight="1">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18" customHeight="1">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18" customHeight="1">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18" customHeight="1">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18" customHeight="1">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18" customHeight="1">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18" customHeight="1">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18" customHeight="1">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18" customHeight="1">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18" customHeight="1">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18" customHeight="1">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18" customHeight="1">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18" customHeight="1">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18" customHeight="1">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18" customHeight="1">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18" customHeight="1">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18" customHeight="1">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18" customHeight="1">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18" customHeight="1">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18" customHeight="1">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18" customHeight="1">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18" customHeight="1">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18" customHeight="1">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18" customHeight="1">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18" customHeight="1">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18" customHeight="1">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18" customHeight="1">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18" customHeight="1">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18" customHeight="1">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18" customHeight="1">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18" customHeight="1">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18" customHeight="1">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18" customHeight="1">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18" customHeight="1">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18" customHeight="1">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18" customHeight="1">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18" customHeight="1">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18" customHeight="1">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18" customHeight="1">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18" customHeight="1">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18" customHeight="1">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18" customHeight="1">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18" customHeight="1">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18"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18"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18"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18"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18"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18"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18"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18"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18"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18"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18"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18"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18"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18"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18"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18"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18"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18"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18"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18"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18"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18"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18"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18"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18"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18"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18"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18"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18"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18"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18"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18"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18"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18"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18"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18"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18"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18"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18"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18" customHeight="1">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18" customHeight="1">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18" customHeight="1">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18" customHeight="1">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18" customHeight="1">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18" customHeight="1">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18" customHeight="1">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18" customHeight="1">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18" customHeight="1">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18" customHeight="1">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18" customHeight="1">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18" customHeight="1">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18" customHeight="1">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18" customHeight="1">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18" customHeight="1">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18" customHeight="1">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18" customHeight="1">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18" customHeight="1">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18" customHeight="1">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18" customHeight="1">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18" customHeight="1">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18" customHeight="1">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18" customHeight="1">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18" customHeight="1">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18" customHeight="1">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18" customHeight="1">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18" customHeight="1">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18" customHeight="1">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18" customHeight="1">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18" customHeight="1">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18" customHeight="1">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18" customHeight="1">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18" customHeight="1">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18" customHeight="1">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18" customHeight="1">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18" customHeight="1">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18" customHeight="1">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18" customHeight="1">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18" customHeight="1">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18" customHeight="1">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18" customHeight="1">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18" customHeight="1">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18" customHeight="1">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18" customHeight="1">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18" customHeight="1">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18" customHeight="1">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18" customHeight="1">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18" customHeight="1">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18" customHeight="1">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18" customHeight="1">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18" customHeight="1">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18" customHeight="1">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18" customHeight="1">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18" customHeight="1">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18" customHeight="1">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18" customHeight="1">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18" customHeight="1">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18" customHeight="1">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18" customHeight="1">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18" customHeight="1">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18" customHeight="1">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18" customHeight="1">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18" customHeight="1">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18" customHeight="1">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18" customHeight="1">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18" customHeight="1">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18" customHeight="1">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18" customHeight="1">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18" customHeight="1">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18" customHeight="1">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18" customHeight="1">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18" customHeight="1">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18" customHeight="1">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18" customHeight="1">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18" customHeight="1">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18" customHeight="1">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18" customHeight="1">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18" customHeight="1">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18" customHeight="1">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18" customHeight="1">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18" customHeight="1">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18" customHeight="1">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18" customHeight="1">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18" customHeight="1">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18" customHeight="1">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18" customHeight="1">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18" customHeight="1">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18" customHeight="1">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18" customHeight="1">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18" customHeight="1">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18" customHeight="1">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18" customHeight="1">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18" customHeight="1">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18" customHeight="1">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18" customHeight="1">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18" customHeight="1">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18" customHeight="1">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18" customHeight="1">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18" customHeight="1">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18" customHeight="1">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18" customHeight="1">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18" customHeight="1">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18" customHeight="1">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18" customHeight="1">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18" customHeight="1">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18" customHeight="1">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18" customHeight="1">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18" customHeight="1">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18" customHeight="1">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18" customHeight="1">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18" customHeight="1">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18" customHeight="1">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18" customHeight="1">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18" customHeight="1">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18" customHeight="1">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18" customHeight="1">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18" customHeight="1">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18" customHeight="1">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18" customHeight="1">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18" customHeight="1">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18" customHeight="1">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18" customHeight="1">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18" customHeight="1">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18" customHeight="1">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18" customHeight="1">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18" customHeight="1">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18" customHeight="1">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18" customHeight="1">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18" customHeight="1">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18" customHeight="1">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18" customHeight="1">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18" customHeight="1">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18" customHeight="1">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18" customHeight="1">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18" customHeight="1">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18" customHeight="1">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18" customHeight="1">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18" customHeight="1">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18" customHeight="1">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18" customHeight="1">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18" customHeight="1">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18" customHeight="1">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18" customHeight="1">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18" customHeight="1">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18" customHeight="1">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18" customHeight="1">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18" customHeight="1">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18" customHeight="1">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18" customHeight="1">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18" customHeight="1">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18" customHeight="1">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18" customHeight="1">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18" customHeight="1">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18" customHeight="1">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18" customHeight="1">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18" customHeight="1">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18" customHeight="1">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18" customHeight="1">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18" customHeight="1">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18" customHeight="1">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18" customHeight="1">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18" customHeight="1">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18" customHeight="1">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18" customHeight="1">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18" customHeight="1">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18" customHeight="1">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18" customHeight="1">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18" customHeight="1">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18" customHeight="1">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18" customHeight="1">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18" customHeight="1">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18" customHeight="1">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18" customHeight="1">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18" customHeight="1">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18" customHeight="1">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18" customHeight="1">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18" customHeight="1">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18" customHeight="1">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18" customHeight="1">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18" customHeight="1">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18" customHeight="1">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18" customHeight="1">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18" customHeight="1">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18" customHeight="1">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18" customHeight="1">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18" customHeight="1">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18" customHeight="1">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18" customHeight="1">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18" customHeight="1">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18" customHeight="1">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18" customHeight="1">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18" customHeight="1">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18" customHeight="1">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18" customHeight="1">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18" customHeight="1">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18" customHeight="1">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18" customHeight="1">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18" customHeight="1">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18" customHeight="1">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18" customHeight="1">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18" customHeight="1">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18" customHeight="1">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18" customHeight="1">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18" customHeight="1">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18" customHeight="1">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18" customHeight="1">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18" customHeight="1">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18" customHeight="1">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18" customHeight="1">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18" customHeight="1">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18" customHeight="1">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18" customHeight="1">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18" customHeight="1">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18" customHeight="1">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18" customHeight="1">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18" customHeight="1">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18" customHeight="1">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18" customHeight="1">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18" customHeight="1">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18" customHeight="1">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18" customHeight="1">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18" customHeight="1">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18" customHeight="1">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18" customHeight="1">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18" customHeight="1">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18" customHeight="1">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18" customHeight="1">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18" customHeight="1">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18" customHeight="1">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18" customHeight="1">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18" customHeight="1">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18" customHeight="1">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18" customHeight="1">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18" customHeight="1">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18" customHeight="1">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18" customHeight="1">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18" customHeight="1">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18" customHeight="1">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18" customHeight="1">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18" customHeight="1">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18" customHeight="1">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18" customHeight="1">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18" customHeight="1">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18" customHeight="1">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18" customHeight="1">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18" customHeight="1">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18" customHeight="1">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18" customHeight="1">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18" customHeight="1">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18" customHeight="1">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18" customHeight="1">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18" customHeight="1">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18" customHeight="1">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18" customHeight="1">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18" customHeight="1">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18" customHeight="1">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18" customHeight="1">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18" customHeight="1">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18" customHeight="1">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18" customHeight="1">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18" customHeight="1">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18" customHeight="1">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18" customHeight="1">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18" customHeight="1">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18" customHeight="1">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18" customHeight="1">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18" customHeight="1">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18" customHeight="1">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18" customHeight="1">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18" customHeight="1">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18" customHeight="1">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18" customHeight="1">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18" customHeight="1">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18" customHeight="1">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18" customHeight="1">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18" customHeight="1">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18" customHeight="1">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18" customHeight="1">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18" customHeight="1">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18" customHeight="1">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18" customHeight="1">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18" customHeight="1">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18" customHeight="1">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18" customHeight="1">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18" customHeight="1">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18" customHeight="1">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18" customHeight="1">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18" customHeight="1">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18" customHeight="1">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18" customHeight="1">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18" customHeight="1">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18" customHeight="1">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18" customHeight="1">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18" customHeight="1">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18" customHeight="1">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18" customHeight="1">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18" customHeight="1">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18" customHeight="1">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18" customHeight="1">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18" customHeight="1">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18" customHeight="1">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18" customHeight="1">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18" customHeight="1">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18" customHeight="1">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18" customHeight="1">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18" customHeight="1">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18" customHeight="1">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18" customHeight="1">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18" customHeight="1">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18" customHeight="1">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18" customHeight="1">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18" customHeight="1">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18" customHeight="1">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18" customHeight="1">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18" customHeight="1">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18" customHeight="1">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18" customHeight="1">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18" customHeight="1">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18" customHeight="1">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18" customHeight="1">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18" customHeight="1">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18" customHeight="1">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18" customHeight="1">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18" customHeight="1">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18" customHeight="1">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18" customHeight="1">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18" customHeight="1">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18" customHeight="1">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18" customHeight="1">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18" customHeight="1">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18" customHeight="1">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18" customHeight="1">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18" customHeight="1">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18" customHeight="1">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18" customHeight="1">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18" customHeight="1">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18" customHeight="1">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18" customHeight="1">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18" customHeight="1">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18" customHeight="1">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18" customHeight="1">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18" customHeight="1">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18" customHeight="1">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18" customHeight="1">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18" customHeight="1">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18" customHeight="1">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18" customHeight="1">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18" customHeight="1">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18" customHeight="1">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18" customHeight="1">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18" customHeight="1">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18" customHeight="1">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18" customHeight="1">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18" customHeight="1">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18" customHeight="1">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18" customHeight="1">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18" customHeight="1">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18" customHeight="1">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18" customHeight="1">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18" customHeight="1">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18" customHeight="1">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18" customHeight="1">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18" customHeight="1">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18" customHeight="1">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18" customHeight="1">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18" customHeight="1">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18" customHeight="1">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18" customHeight="1">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18" customHeight="1">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18" customHeight="1">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18" customHeight="1">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18" customHeight="1">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18" customHeight="1">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18" customHeight="1">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18" customHeight="1">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18" customHeight="1">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18" customHeight="1">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18" customHeight="1">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18" customHeight="1">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18" customHeight="1">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18" customHeight="1">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18" customHeight="1">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18" customHeight="1">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18" customHeight="1">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18" customHeight="1">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18" customHeight="1">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18" customHeight="1">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18" customHeight="1">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18" customHeight="1">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18" customHeight="1">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18" customHeight="1">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18" customHeight="1">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18" customHeight="1">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18" customHeight="1">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18" customHeight="1">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18" customHeight="1">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18" customHeight="1">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18" customHeight="1">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18" customHeight="1">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18" customHeight="1">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18" customHeight="1">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18" customHeight="1">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18" customHeight="1">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18" customHeight="1">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18" customHeight="1">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18" customHeight="1">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18" customHeight="1">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18" customHeight="1">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18" customHeight="1">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18" customHeight="1">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18" customHeight="1">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18" customHeight="1">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18" customHeight="1">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18" customHeight="1">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18" customHeight="1">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18" customHeight="1">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18" customHeight="1">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18" customHeight="1">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18" customHeight="1">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18" customHeight="1">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18" customHeight="1">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18" customHeight="1">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18" customHeight="1">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18" customHeight="1">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18" customHeight="1">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18" customHeight="1">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18" customHeight="1">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18" customHeight="1">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18" customHeight="1">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18" customHeight="1">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18" customHeight="1">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18" customHeight="1">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18" customHeight="1">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18" customHeight="1">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18" customHeight="1">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18" customHeight="1">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18" customHeight="1">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18" customHeight="1">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18" customHeight="1">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18" customHeight="1">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18" customHeight="1">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18" customHeight="1">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18" customHeight="1">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18" customHeight="1">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18" customHeight="1">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18" customHeight="1">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18" customHeight="1">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18" customHeight="1">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18" customHeight="1">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18" customHeight="1">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18" customHeight="1">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18" customHeight="1">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18" customHeight="1">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18" customHeight="1">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18" customHeight="1">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18" customHeight="1">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18" customHeight="1">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18" customHeight="1">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18" customHeight="1">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18" customHeight="1">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18" customHeight="1">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18" customHeight="1">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18" customHeight="1">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18" customHeight="1">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18" customHeight="1">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18" customHeight="1">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18" customHeight="1">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18" customHeight="1">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18" customHeight="1">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18" customHeight="1">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18" customHeight="1">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18" customHeight="1">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18" customHeight="1">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18" customHeight="1">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18" customHeight="1">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18" customHeight="1">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18" customHeight="1">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18" customHeight="1">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18" customHeight="1">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18" customHeight="1">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18" customHeight="1">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18" customHeight="1">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18" customHeight="1">
      <c r="A745" s="191"/>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18" customHeight="1">
      <c r="A746" s="191"/>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18" customHeight="1">
      <c r="A747" s="191"/>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18" customHeight="1">
      <c r="A748" s="191"/>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18" customHeight="1">
      <c r="A749" s="191"/>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18" customHeight="1">
      <c r="A750" s="191"/>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18" customHeight="1">
      <c r="A751" s="191"/>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18" customHeight="1">
      <c r="A752" s="191"/>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18" customHeight="1">
      <c r="A753" s="191"/>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18" customHeight="1">
      <c r="A754" s="191"/>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18" customHeight="1">
      <c r="A755" s="191"/>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18" customHeight="1">
      <c r="A756" s="191"/>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18" customHeight="1">
      <c r="A757" s="191"/>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18" customHeight="1">
      <c r="A758" s="191"/>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18" customHeight="1">
      <c r="A759" s="191"/>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18" customHeight="1">
      <c r="A760" s="191"/>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18" customHeight="1">
      <c r="A761" s="191"/>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18" customHeight="1">
      <c r="A762" s="191"/>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18" customHeight="1">
      <c r="A763" s="191"/>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18" customHeight="1">
      <c r="A764" s="191"/>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18" customHeight="1">
      <c r="A765" s="191"/>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18" customHeight="1">
      <c r="A766" s="191"/>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18" customHeight="1">
      <c r="A767" s="191"/>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18" customHeight="1">
      <c r="A768" s="191"/>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18" customHeight="1">
      <c r="A769" s="191"/>
      <c r="B769" s="191"/>
      <c r="C769" s="191"/>
      <c r="D769" s="191"/>
      <c r="E769" s="191"/>
      <c r="F769" s="191"/>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18" customHeight="1">
      <c r="A770" s="191"/>
      <c r="B770" s="191"/>
      <c r="C770" s="191"/>
      <c r="D770" s="191"/>
      <c r="E770" s="191"/>
      <c r="F770" s="191"/>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18" customHeight="1">
      <c r="A771" s="191"/>
      <c r="B771" s="191"/>
      <c r="C771" s="191"/>
      <c r="D771" s="191"/>
      <c r="E771" s="191"/>
      <c r="F771" s="191"/>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18" customHeight="1">
      <c r="A772" s="191"/>
      <c r="B772" s="191"/>
      <c r="C772" s="191"/>
      <c r="D772" s="191"/>
      <c r="E772" s="191"/>
      <c r="F772" s="191"/>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18" customHeight="1">
      <c r="A773" s="191"/>
      <c r="B773" s="191"/>
      <c r="C773" s="191"/>
      <c r="D773" s="191"/>
      <c r="E773" s="191"/>
      <c r="F773" s="191"/>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18" customHeight="1">
      <c r="A774" s="191"/>
      <c r="B774" s="191"/>
      <c r="C774" s="191"/>
      <c r="D774" s="191"/>
      <c r="E774" s="191"/>
      <c r="F774" s="191"/>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18" customHeight="1">
      <c r="A775" s="191"/>
      <c r="B775" s="191"/>
      <c r="C775" s="191"/>
      <c r="D775" s="191"/>
      <c r="E775" s="191"/>
      <c r="F775" s="191"/>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18" customHeight="1">
      <c r="A776" s="191"/>
      <c r="B776" s="191"/>
      <c r="C776" s="191"/>
      <c r="D776" s="191"/>
      <c r="E776" s="191"/>
      <c r="F776" s="191"/>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18" customHeight="1">
      <c r="A777" s="191"/>
      <c r="B777" s="191"/>
      <c r="C777" s="191"/>
      <c r="D777" s="191"/>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18" customHeight="1">
      <c r="A778" s="191"/>
      <c r="B778" s="191"/>
      <c r="C778" s="191"/>
      <c r="D778" s="191"/>
      <c r="E778" s="191"/>
      <c r="F778" s="191"/>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18" customHeight="1">
      <c r="A779" s="191"/>
      <c r="B779" s="191"/>
      <c r="C779" s="191"/>
      <c r="D779" s="191"/>
      <c r="E779" s="191"/>
      <c r="F779" s="191"/>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18" customHeight="1">
      <c r="A780" s="191"/>
      <c r="B780" s="191"/>
      <c r="C780" s="191"/>
      <c r="D780" s="191"/>
      <c r="E780" s="191"/>
      <c r="F780" s="191"/>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18" customHeight="1">
      <c r="A781" s="191"/>
      <c r="B781" s="191"/>
      <c r="C781" s="191"/>
      <c r="D781" s="191"/>
      <c r="E781" s="191"/>
      <c r="F781" s="191"/>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18" customHeight="1">
      <c r="A782" s="191"/>
      <c r="B782" s="191"/>
      <c r="C782" s="191"/>
      <c r="D782" s="191"/>
      <c r="E782" s="191"/>
      <c r="F782" s="191"/>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18" customHeight="1">
      <c r="A783" s="191"/>
      <c r="B783" s="191"/>
      <c r="C783" s="191"/>
      <c r="D783" s="191"/>
      <c r="E783" s="191"/>
      <c r="F783" s="191"/>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18" customHeight="1">
      <c r="A784" s="191"/>
      <c r="B784" s="191"/>
      <c r="C784" s="191"/>
      <c r="D784" s="191"/>
      <c r="E784" s="191"/>
      <c r="F784" s="191"/>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18" customHeight="1">
      <c r="A785" s="191"/>
      <c r="B785" s="191"/>
      <c r="C785" s="191"/>
      <c r="D785" s="191"/>
      <c r="E785" s="191"/>
      <c r="F785" s="191"/>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18" customHeight="1">
      <c r="A786" s="191"/>
      <c r="B786" s="191"/>
      <c r="C786" s="191"/>
      <c r="D786" s="191"/>
      <c r="E786" s="191"/>
      <c r="F786" s="191"/>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18" customHeight="1">
      <c r="A787" s="191"/>
      <c r="B787" s="191"/>
      <c r="C787" s="191"/>
      <c r="D787" s="191"/>
      <c r="E787" s="191"/>
      <c r="F787" s="191"/>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18" customHeight="1">
      <c r="A788" s="191"/>
      <c r="B788" s="191"/>
      <c r="C788" s="191"/>
      <c r="D788" s="191"/>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18" customHeight="1">
      <c r="A789" s="191"/>
      <c r="B789" s="191"/>
      <c r="C789" s="191"/>
      <c r="D789" s="191"/>
      <c r="E789" s="191"/>
      <c r="F789" s="191"/>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18" customHeight="1">
      <c r="A790" s="191"/>
      <c r="B790" s="191"/>
      <c r="C790" s="191"/>
      <c r="D790" s="191"/>
      <c r="E790" s="191"/>
      <c r="F790" s="191"/>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18" customHeight="1">
      <c r="A791" s="191"/>
      <c r="B791" s="191"/>
      <c r="C791" s="191"/>
      <c r="D791" s="191"/>
      <c r="E791" s="191"/>
      <c r="F791" s="191"/>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18" customHeight="1">
      <c r="A792" s="191"/>
      <c r="B792" s="191"/>
      <c r="C792" s="191"/>
      <c r="D792" s="191"/>
      <c r="E792" s="191"/>
      <c r="F792" s="191"/>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18" customHeight="1">
      <c r="A793" s="191"/>
      <c r="B793" s="191"/>
      <c r="C793" s="191"/>
      <c r="D793" s="191"/>
      <c r="E793" s="191"/>
      <c r="F793" s="191"/>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18" customHeight="1">
      <c r="A794" s="191"/>
      <c r="B794" s="191"/>
      <c r="C794" s="191"/>
      <c r="D794" s="191"/>
      <c r="E794" s="191"/>
      <c r="F794" s="191"/>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18" customHeight="1">
      <c r="A795" s="191"/>
      <c r="B795" s="191"/>
      <c r="C795" s="191"/>
      <c r="D795" s="191"/>
      <c r="E795" s="191"/>
      <c r="F795" s="191"/>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18" customHeight="1">
      <c r="A796" s="191"/>
      <c r="B796" s="191"/>
      <c r="C796" s="191"/>
      <c r="D796" s="191"/>
      <c r="E796" s="191"/>
      <c r="F796" s="191"/>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18" customHeight="1">
      <c r="A797" s="191"/>
      <c r="B797" s="191"/>
      <c r="C797" s="191"/>
      <c r="D797" s="191"/>
      <c r="E797" s="191"/>
      <c r="F797" s="191"/>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18" customHeight="1">
      <c r="A798" s="191"/>
      <c r="B798" s="191"/>
      <c r="C798" s="191"/>
      <c r="D798" s="191"/>
      <c r="E798" s="191"/>
      <c r="F798" s="191"/>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18" customHeight="1">
      <c r="A799" s="191"/>
      <c r="B799" s="191"/>
      <c r="C799" s="191"/>
      <c r="D799" s="191"/>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18" customHeight="1">
      <c r="A800" s="191"/>
      <c r="B800" s="191"/>
      <c r="C800" s="191"/>
      <c r="D800" s="191"/>
      <c r="E800" s="191"/>
      <c r="F800" s="191"/>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18" customHeight="1">
      <c r="A801" s="191"/>
      <c r="B801" s="191"/>
      <c r="C801" s="191"/>
      <c r="D801" s="191"/>
      <c r="E801" s="191"/>
      <c r="F801" s="191"/>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18" customHeight="1">
      <c r="A802" s="191"/>
      <c r="B802" s="191"/>
      <c r="C802" s="191"/>
      <c r="D802" s="191"/>
      <c r="E802" s="191"/>
      <c r="F802" s="191"/>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18" customHeight="1">
      <c r="A803" s="191"/>
      <c r="B803" s="191"/>
      <c r="C803" s="191"/>
      <c r="D803" s="191"/>
      <c r="E803" s="191"/>
      <c r="F803" s="191"/>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18" customHeight="1">
      <c r="A804" s="191"/>
      <c r="B804" s="191"/>
      <c r="C804" s="191"/>
      <c r="D804" s="191"/>
      <c r="E804" s="191"/>
      <c r="F804" s="191"/>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18" customHeight="1">
      <c r="A805" s="191"/>
      <c r="B805" s="191"/>
      <c r="C805" s="191"/>
      <c r="D805" s="191"/>
      <c r="E805" s="191"/>
      <c r="F805" s="191"/>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18" customHeight="1">
      <c r="A806" s="191"/>
      <c r="B806" s="191"/>
      <c r="C806" s="191"/>
      <c r="D806" s="191"/>
      <c r="E806" s="191"/>
      <c r="F806" s="191"/>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18" customHeight="1">
      <c r="A807" s="191"/>
      <c r="B807" s="191"/>
      <c r="C807" s="191"/>
      <c r="D807" s="191"/>
      <c r="E807" s="191"/>
      <c r="F807" s="191"/>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18" customHeight="1">
      <c r="A808" s="191"/>
      <c r="B808" s="191"/>
      <c r="C808" s="191"/>
      <c r="D808" s="191"/>
      <c r="E808" s="191"/>
      <c r="F808" s="191"/>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18" customHeight="1">
      <c r="A809" s="191"/>
      <c r="B809" s="191"/>
      <c r="C809" s="191"/>
      <c r="D809" s="191"/>
      <c r="E809" s="191"/>
      <c r="F809" s="191"/>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18" customHeight="1">
      <c r="A810" s="191"/>
      <c r="B810" s="191"/>
      <c r="C810" s="191"/>
      <c r="D810" s="191"/>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18" customHeight="1">
      <c r="A811" s="191"/>
      <c r="B811" s="191"/>
      <c r="C811" s="191"/>
      <c r="D811" s="191"/>
      <c r="E811" s="191"/>
      <c r="F811" s="191"/>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18" customHeight="1">
      <c r="A812" s="191"/>
      <c r="B812" s="191"/>
      <c r="C812" s="191"/>
      <c r="D812" s="191"/>
      <c r="E812" s="191"/>
      <c r="F812" s="191"/>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18" customHeight="1">
      <c r="A813" s="191"/>
      <c r="B813" s="191"/>
      <c r="C813" s="191"/>
      <c r="D813" s="191"/>
      <c r="E813" s="191"/>
      <c r="F813" s="191"/>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18" customHeight="1">
      <c r="A814" s="191"/>
      <c r="B814" s="191"/>
      <c r="C814" s="191"/>
      <c r="D814" s="191"/>
      <c r="E814" s="191"/>
      <c r="F814" s="191"/>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18" customHeight="1">
      <c r="A815" s="191"/>
      <c r="B815" s="191"/>
      <c r="C815" s="191"/>
      <c r="D815" s="191"/>
      <c r="E815" s="191"/>
      <c r="F815" s="191"/>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18" customHeight="1">
      <c r="A816" s="191"/>
      <c r="B816" s="191"/>
      <c r="C816" s="191"/>
      <c r="D816" s="191"/>
      <c r="E816" s="191"/>
      <c r="F816" s="191"/>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18" customHeight="1">
      <c r="A817" s="191"/>
      <c r="B817" s="191"/>
      <c r="C817" s="191"/>
      <c r="D817" s="191"/>
      <c r="E817" s="191"/>
      <c r="F817" s="191"/>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18" customHeight="1">
      <c r="A818" s="191"/>
      <c r="B818" s="191"/>
      <c r="C818" s="191"/>
      <c r="D818" s="191"/>
      <c r="E818" s="191"/>
      <c r="F818" s="191"/>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18" customHeight="1">
      <c r="A819" s="191"/>
      <c r="B819" s="191"/>
      <c r="C819" s="191"/>
      <c r="D819" s="191"/>
      <c r="E819" s="191"/>
      <c r="F819" s="191"/>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18" customHeight="1">
      <c r="A820" s="191"/>
      <c r="B820" s="191"/>
      <c r="C820" s="191"/>
      <c r="D820" s="191"/>
      <c r="E820" s="191"/>
      <c r="F820" s="191"/>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18" customHeight="1">
      <c r="A821" s="191"/>
      <c r="B821" s="191"/>
      <c r="C821" s="191"/>
      <c r="D821" s="191"/>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18" customHeight="1">
      <c r="A822" s="191"/>
      <c r="B822" s="191"/>
      <c r="C822" s="191"/>
      <c r="D822" s="191"/>
      <c r="E822" s="191"/>
      <c r="F822" s="191"/>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18" customHeight="1">
      <c r="A823" s="191"/>
      <c r="B823" s="191"/>
      <c r="C823" s="191"/>
      <c r="D823" s="191"/>
      <c r="E823" s="191"/>
      <c r="F823" s="191"/>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18" customHeight="1">
      <c r="A824" s="191"/>
      <c r="B824" s="191"/>
      <c r="C824" s="191"/>
      <c r="D824" s="191"/>
      <c r="E824" s="191"/>
      <c r="F824" s="191"/>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18" customHeight="1">
      <c r="A825" s="191"/>
      <c r="B825" s="191"/>
      <c r="C825" s="191"/>
      <c r="D825" s="191"/>
      <c r="E825" s="191"/>
      <c r="F825" s="191"/>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18" customHeight="1">
      <c r="A826" s="191"/>
      <c r="B826" s="191"/>
      <c r="C826" s="191"/>
      <c r="D826" s="191"/>
      <c r="E826" s="191"/>
      <c r="F826" s="191"/>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18" customHeight="1">
      <c r="A827" s="191"/>
      <c r="B827" s="191"/>
      <c r="C827" s="191"/>
      <c r="D827" s="191"/>
      <c r="E827" s="191"/>
      <c r="F827" s="191"/>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18" customHeight="1">
      <c r="A828" s="191"/>
      <c r="B828" s="191"/>
      <c r="C828" s="191"/>
      <c r="D828" s="191"/>
      <c r="E828" s="191"/>
      <c r="F828" s="191"/>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18" customHeight="1">
      <c r="A829" s="191"/>
      <c r="B829" s="191"/>
      <c r="C829" s="191"/>
      <c r="D829" s="191"/>
      <c r="E829" s="191"/>
      <c r="F829" s="191"/>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18" customHeight="1">
      <c r="A830" s="191"/>
      <c r="B830" s="191"/>
      <c r="C830" s="191"/>
      <c r="D830" s="191"/>
      <c r="E830" s="191"/>
      <c r="F830" s="191"/>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18" customHeight="1">
      <c r="A831" s="191"/>
      <c r="B831" s="191"/>
      <c r="C831" s="191"/>
      <c r="D831" s="191"/>
      <c r="E831" s="191"/>
      <c r="F831" s="191"/>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18" customHeight="1">
      <c r="A832" s="191"/>
      <c r="B832" s="191"/>
      <c r="C832" s="191"/>
      <c r="D832" s="191"/>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18" customHeight="1">
      <c r="A833" s="191"/>
      <c r="B833" s="191"/>
      <c r="C833" s="191"/>
      <c r="D833" s="191"/>
      <c r="E833" s="191"/>
      <c r="F833" s="191"/>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18" customHeight="1">
      <c r="A834" s="191"/>
      <c r="B834" s="191"/>
      <c r="C834" s="191"/>
      <c r="D834" s="191"/>
      <c r="E834" s="191"/>
      <c r="F834" s="191"/>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18" customHeight="1">
      <c r="A835" s="191"/>
      <c r="B835" s="191"/>
      <c r="C835" s="191"/>
      <c r="D835" s="191"/>
      <c r="E835" s="191"/>
      <c r="F835" s="191"/>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18" customHeight="1">
      <c r="A836" s="191"/>
      <c r="B836" s="191"/>
      <c r="C836" s="191"/>
      <c r="D836" s="191"/>
      <c r="E836" s="191"/>
      <c r="F836" s="191"/>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18" customHeight="1">
      <c r="A837" s="191"/>
      <c r="B837" s="191"/>
      <c r="C837" s="191"/>
      <c r="D837" s="191"/>
      <c r="E837" s="191"/>
      <c r="F837" s="191"/>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18" customHeight="1">
      <c r="A838" s="191"/>
      <c r="B838" s="191"/>
      <c r="C838" s="191"/>
      <c r="D838" s="191"/>
      <c r="E838" s="191"/>
      <c r="F838" s="191"/>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18" customHeight="1">
      <c r="A839" s="191"/>
      <c r="B839" s="191"/>
      <c r="C839" s="191"/>
      <c r="D839" s="191"/>
      <c r="E839" s="191"/>
      <c r="F839" s="191"/>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18" customHeight="1">
      <c r="A840" s="191"/>
      <c r="B840" s="191"/>
      <c r="C840" s="191"/>
      <c r="D840" s="191"/>
      <c r="E840" s="191"/>
      <c r="F840" s="191"/>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18" customHeight="1">
      <c r="A841" s="191"/>
      <c r="B841" s="191"/>
      <c r="C841" s="191"/>
      <c r="D841" s="191"/>
      <c r="E841" s="191"/>
      <c r="F841" s="191"/>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18" customHeight="1">
      <c r="A842" s="191"/>
      <c r="B842" s="191"/>
      <c r="C842" s="191"/>
      <c r="D842" s="191"/>
      <c r="E842" s="191"/>
      <c r="F842" s="191"/>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18" customHeight="1">
      <c r="A843" s="191"/>
      <c r="B843" s="191"/>
      <c r="C843" s="191"/>
      <c r="D843" s="191"/>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18" customHeight="1">
      <c r="A844" s="191"/>
      <c r="B844" s="191"/>
      <c r="C844" s="191"/>
      <c r="D844" s="191"/>
      <c r="E844" s="191"/>
      <c r="F844" s="191"/>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18" customHeight="1">
      <c r="A845" s="191"/>
      <c r="B845" s="191"/>
      <c r="C845" s="191"/>
      <c r="D845" s="191"/>
      <c r="E845" s="191"/>
      <c r="F845" s="191"/>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18" customHeight="1">
      <c r="A846" s="191"/>
      <c r="B846" s="191"/>
      <c r="C846" s="191"/>
      <c r="D846" s="191"/>
      <c r="E846" s="191"/>
      <c r="F846" s="191"/>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18" customHeight="1">
      <c r="A847" s="191"/>
      <c r="B847" s="191"/>
      <c r="C847" s="191"/>
      <c r="D847" s="191"/>
      <c r="E847" s="191"/>
      <c r="F847" s="191"/>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18" customHeight="1">
      <c r="A848" s="191"/>
      <c r="B848" s="191"/>
      <c r="C848" s="191"/>
      <c r="D848" s="191"/>
      <c r="E848" s="191"/>
      <c r="F848" s="191"/>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18" customHeight="1">
      <c r="A849" s="191"/>
      <c r="B849" s="191"/>
      <c r="C849" s="191"/>
      <c r="D849" s="191"/>
      <c r="E849" s="191"/>
      <c r="F849" s="191"/>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18" customHeight="1">
      <c r="A850" s="191"/>
      <c r="B850" s="191"/>
      <c r="C850" s="191"/>
      <c r="D850" s="191"/>
      <c r="E850" s="191"/>
      <c r="F850" s="191"/>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18" customHeight="1">
      <c r="A851" s="191"/>
      <c r="B851" s="191"/>
      <c r="C851" s="191"/>
      <c r="D851" s="191"/>
      <c r="E851" s="191"/>
      <c r="F851" s="191"/>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18" customHeight="1">
      <c r="A852" s="191"/>
      <c r="B852" s="191"/>
      <c r="C852" s="191"/>
      <c r="D852" s="191"/>
      <c r="E852" s="191"/>
      <c r="F852" s="191"/>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18" customHeight="1">
      <c r="A853" s="191"/>
      <c r="B853" s="191"/>
      <c r="C853" s="191"/>
      <c r="D853" s="191"/>
      <c r="E853" s="191"/>
      <c r="F853" s="191"/>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18" customHeight="1">
      <c r="A854" s="191"/>
      <c r="B854" s="191"/>
      <c r="C854" s="191"/>
      <c r="D854" s="191"/>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18" customHeight="1">
      <c r="A855" s="191"/>
      <c r="B855" s="191"/>
      <c r="C855" s="191"/>
      <c r="D855" s="191"/>
      <c r="E855" s="191"/>
      <c r="F855" s="191"/>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18" customHeight="1">
      <c r="A856" s="191"/>
      <c r="B856" s="191"/>
      <c r="C856" s="191"/>
      <c r="D856" s="191"/>
      <c r="E856" s="191"/>
      <c r="F856" s="191"/>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18" customHeight="1">
      <c r="A857" s="191"/>
      <c r="B857" s="191"/>
      <c r="C857" s="191"/>
      <c r="D857" s="191"/>
      <c r="E857" s="191"/>
      <c r="F857" s="191"/>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18" customHeight="1">
      <c r="A858" s="191"/>
      <c r="B858" s="191"/>
      <c r="C858" s="191"/>
      <c r="D858" s="191"/>
      <c r="E858" s="191"/>
      <c r="F858" s="191"/>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18" customHeight="1">
      <c r="A859" s="191"/>
      <c r="B859" s="191"/>
      <c r="C859" s="191"/>
      <c r="D859" s="191"/>
      <c r="E859" s="191"/>
      <c r="F859" s="191"/>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18" customHeight="1">
      <c r="A860" s="191"/>
      <c r="B860" s="191"/>
      <c r="C860" s="191"/>
      <c r="D860" s="191"/>
      <c r="E860" s="191"/>
      <c r="F860" s="191"/>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18" customHeight="1">
      <c r="A861" s="191"/>
      <c r="B861" s="191"/>
      <c r="C861" s="191"/>
      <c r="D861" s="191"/>
      <c r="E861" s="191"/>
      <c r="F861" s="191"/>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18" customHeight="1">
      <c r="A862" s="191"/>
      <c r="B862" s="191"/>
      <c r="C862" s="191"/>
      <c r="D862" s="191"/>
      <c r="E862" s="191"/>
      <c r="F862" s="191"/>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18" customHeight="1">
      <c r="A863" s="191"/>
      <c r="B863" s="191"/>
      <c r="C863" s="191"/>
      <c r="D863" s="191"/>
      <c r="E863" s="191"/>
      <c r="F863" s="191"/>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18" customHeight="1">
      <c r="A864" s="191"/>
      <c r="B864" s="191"/>
      <c r="C864" s="191"/>
      <c r="D864" s="191"/>
      <c r="E864" s="191"/>
      <c r="F864" s="191"/>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18" customHeight="1">
      <c r="A865" s="191"/>
      <c r="B865" s="191"/>
      <c r="C865" s="191"/>
      <c r="D865" s="191"/>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18" customHeight="1">
      <c r="A866" s="191"/>
      <c r="B866" s="191"/>
      <c r="C866" s="191"/>
      <c r="D866" s="191"/>
      <c r="E866" s="191"/>
      <c r="F866" s="191"/>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18" customHeight="1">
      <c r="A867" s="191"/>
      <c r="B867" s="191"/>
      <c r="C867" s="191"/>
      <c r="D867" s="191"/>
      <c r="E867" s="191"/>
      <c r="F867" s="191"/>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18" customHeight="1">
      <c r="A868" s="191"/>
      <c r="B868" s="191"/>
      <c r="C868" s="191"/>
      <c r="D868" s="191"/>
      <c r="E868" s="191"/>
      <c r="F868" s="191"/>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18" customHeight="1">
      <c r="A869" s="191"/>
      <c r="B869" s="191"/>
      <c r="C869" s="191"/>
      <c r="D869" s="191"/>
      <c r="E869" s="191"/>
      <c r="F869" s="191"/>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18" customHeight="1">
      <c r="A870" s="191"/>
      <c r="B870" s="191"/>
      <c r="C870" s="191"/>
      <c r="D870" s="191"/>
      <c r="E870" s="191"/>
      <c r="F870" s="191"/>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18" customHeight="1">
      <c r="A871" s="191"/>
      <c r="B871" s="191"/>
      <c r="C871" s="191"/>
      <c r="D871" s="191"/>
      <c r="E871" s="191"/>
      <c r="F871" s="191"/>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18" customHeight="1">
      <c r="A872" s="191"/>
      <c r="B872" s="191"/>
      <c r="C872" s="191"/>
      <c r="D872" s="191"/>
      <c r="E872" s="191"/>
      <c r="F872" s="191"/>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18" customHeight="1">
      <c r="A873" s="191"/>
      <c r="B873" s="191"/>
      <c r="C873" s="191"/>
      <c r="D873" s="191"/>
      <c r="E873" s="191"/>
      <c r="F873" s="191"/>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18" customHeight="1">
      <c r="A874" s="191"/>
      <c r="B874" s="191"/>
      <c r="C874" s="191"/>
      <c r="D874" s="191"/>
      <c r="E874" s="191"/>
      <c r="F874" s="191"/>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18" customHeight="1">
      <c r="A875" s="191"/>
      <c r="B875" s="191"/>
      <c r="C875" s="191"/>
      <c r="D875" s="191"/>
      <c r="E875" s="191"/>
      <c r="F875" s="191"/>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18" customHeight="1">
      <c r="A876" s="191"/>
      <c r="B876" s="191"/>
      <c r="C876" s="191"/>
      <c r="D876" s="191"/>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18" customHeight="1">
      <c r="A877" s="191"/>
      <c r="B877" s="191"/>
      <c r="C877" s="191"/>
      <c r="D877" s="191"/>
      <c r="E877" s="191"/>
      <c r="F877" s="191"/>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18" customHeight="1">
      <c r="A878" s="191"/>
      <c r="B878" s="191"/>
      <c r="C878" s="191"/>
      <c r="D878" s="191"/>
      <c r="E878" s="191"/>
      <c r="F878" s="191"/>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18" customHeight="1">
      <c r="A879" s="191"/>
      <c r="B879" s="191"/>
      <c r="C879" s="191"/>
      <c r="D879" s="191"/>
      <c r="E879" s="191"/>
      <c r="F879" s="191"/>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18" customHeight="1">
      <c r="A880" s="191"/>
      <c r="B880" s="191"/>
      <c r="C880" s="191"/>
      <c r="D880" s="191"/>
      <c r="E880" s="191"/>
      <c r="F880" s="191"/>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18" customHeight="1">
      <c r="A881" s="191"/>
      <c r="B881" s="191"/>
      <c r="C881" s="191"/>
      <c r="D881" s="191"/>
      <c r="E881" s="191"/>
      <c r="F881" s="191"/>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18" customHeight="1">
      <c r="A882" s="191"/>
      <c r="B882" s="191"/>
      <c r="C882" s="191"/>
      <c r="D882" s="191"/>
      <c r="E882" s="191"/>
      <c r="F882" s="191"/>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18" customHeight="1">
      <c r="A883" s="191"/>
      <c r="B883" s="191"/>
      <c r="C883" s="191"/>
      <c r="D883" s="191"/>
      <c r="E883" s="191"/>
      <c r="F883" s="191"/>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18" customHeight="1">
      <c r="A884" s="191"/>
      <c r="B884" s="191"/>
      <c r="C884" s="191"/>
      <c r="D884" s="191"/>
      <c r="E884" s="191"/>
      <c r="F884" s="191"/>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18" customHeight="1">
      <c r="A885" s="191"/>
      <c r="B885" s="191"/>
      <c r="C885" s="191"/>
      <c r="D885" s="191"/>
      <c r="E885" s="191"/>
      <c r="F885" s="191"/>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18" customHeight="1">
      <c r="A886" s="191"/>
      <c r="B886" s="191"/>
      <c r="C886" s="191"/>
      <c r="D886" s="191"/>
      <c r="E886" s="191"/>
      <c r="F886" s="191"/>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18" customHeight="1">
      <c r="A887" s="191"/>
      <c r="B887" s="191"/>
      <c r="C887" s="191"/>
      <c r="D887" s="191"/>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18" customHeight="1">
      <c r="A888" s="191"/>
      <c r="B888" s="191"/>
      <c r="C888" s="191"/>
      <c r="D888" s="191"/>
      <c r="E888" s="191"/>
      <c r="F888" s="191"/>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18" customHeight="1">
      <c r="A889" s="191"/>
      <c r="B889" s="191"/>
      <c r="C889" s="191"/>
      <c r="D889" s="191"/>
      <c r="E889" s="191"/>
      <c r="F889" s="191"/>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18" customHeight="1">
      <c r="A890" s="191"/>
      <c r="B890" s="191"/>
      <c r="C890" s="191"/>
      <c r="D890" s="191"/>
      <c r="E890" s="191"/>
      <c r="F890" s="191"/>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18" customHeight="1">
      <c r="A891" s="191"/>
      <c r="B891" s="191"/>
      <c r="C891" s="191"/>
      <c r="D891" s="191"/>
      <c r="E891" s="191"/>
      <c r="F891" s="191"/>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18" customHeight="1">
      <c r="A892" s="191"/>
      <c r="B892" s="191"/>
      <c r="C892" s="191"/>
      <c r="D892" s="191"/>
      <c r="E892" s="191"/>
      <c r="F892" s="191"/>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18" customHeight="1">
      <c r="A893" s="191"/>
      <c r="B893" s="191"/>
      <c r="C893" s="191"/>
      <c r="D893" s="191"/>
      <c r="E893" s="191"/>
      <c r="F893" s="191"/>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18" customHeight="1">
      <c r="A894" s="191"/>
      <c r="B894" s="191"/>
      <c r="C894" s="191"/>
      <c r="D894" s="191"/>
      <c r="E894" s="191"/>
      <c r="F894" s="191"/>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18" customHeight="1">
      <c r="A895" s="191"/>
      <c r="B895" s="191"/>
      <c r="C895" s="191"/>
      <c r="D895" s="191"/>
      <c r="E895" s="191"/>
      <c r="F895" s="191"/>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18" customHeight="1">
      <c r="A896" s="191"/>
      <c r="B896" s="191"/>
      <c r="C896" s="191"/>
      <c r="D896" s="191"/>
      <c r="E896" s="191"/>
      <c r="F896" s="191"/>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18" customHeight="1">
      <c r="A897" s="191"/>
      <c r="B897" s="191"/>
      <c r="C897" s="191"/>
      <c r="D897" s="191"/>
      <c r="E897" s="191"/>
      <c r="F897" s="191"/>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18" customHeight="1">
      <c r="A898" s="191"/>
      <c r="B898" s="191"/>
      <c r="C898" s="191"/>
      <c r="D898" s="191"/>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18" customHeight="1">
      <c r="A899" s="191"/>
      <c r="B899" s="191"/>
      <c r="C899" s="191"/>
      <c r="D899" s="191"/>
      <c r="E899" s="191"/>
      <c r="F899" s="191"/>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18" customHeight="1">
      <c r="A900" s="191"/>
      <c r="B900" s="191"/>
      <c r="C900" s="191"/>
      <c r="D900" s="191"/>
      <c r="E900" s="191"/>
      <c r="F900" s="191"/>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18" customHeight="1">
      <c r="A901" s="191"/>
      <c r="B901" s="191"/>
      <c r="C901" s="191"/>
      <c r="D901" s="191"/>
      <c r="E901" s="191"/>
      <c r="F901" s="191"/>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18" customHeight="1">
      <c r="A902" s="191"/>
      <c r="B902" s="191"/>
      <c r="C902" s="191"/>
      <c r="D902" s="191"/>
      <c r="E902" s="191"/>
      <c r="F902" s="191"/>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18" customHeight="1">
      <c r="A903" s="191"/>
      <c r="B903" s="191"/>
      <c r="C903" s="191"/>
      <c r="D903" s="191"/>
      <c r="E903" s="191"/>
      <c r="F903" s="191"/>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18" customHeight="1">
      <c r="A904" s="191"/>
      <c r="B904" s="191"/>
      <c r="C904" s="191"/>
      <c r="D904" s="191"/>
      <c r="E904" s="191"/>
      <c r="F904" s="191"/>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18" customHeight="1">
      <c r="A905" s="191"/>
      <c r="B905" s="191"/>
      <c r="C905" s="191"/>
      <c r="D905" s="191"/>
      <c r="E905" s="191"/>
      <c r="F905" s="191"/>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18" customHeight="1">
      <c r="A906" s="191"/>
      <c r="B906" s="191"/>
      <c r="C906" s="191"/>
      <c r="D906" s="191"/>
      <c r="E906" s="191"/>
      <c r="F906" s="191"/>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18" customHeight="1">
      <c r="A907" s="191"/>
      <c r="B907" s="191"/>
      <c r="C907" s="191"/>
      <c r="D907" s="191"/>
      <c r="E907" s="191"/>
      <c r="F907" s="191"/>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18" customHeight="1">
      <c r="A908" s="191"/>
      <c r="B908" s="191"/>
      <c r="C908" s="191"/>
      <c r="D908" s="191"/>
      <c r="E908" s="191"/>
      <c r="F908" s="191"/>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18" customHeight="1">
      <c r="A909" s="191"/>
      <c r="B909" s="191"/>
      <c r="C909" s="191"/>
      <c r="D909" s="191"/>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18" customHeight="1">
      <c r="A910" s="191"/>
      <c r="B910" s="191"/>
      <c r="C910" s="191"/>
      <c r="D910" s="191"/>
      <c r="E910" s="191"/>
      <c r="F910" s="191"/>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18" customHeight="1">
      <c r="A911" s="191"/>
      <c r="B911" s="191"/>
      <c r="C911" s="191"/>
      <c r="D911" s="191"/>
      <c r="E911" s="191"/>
      <c r="F911" s="191"/>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18" customHeight="1">
      <c r="A912" s="191"/>
      <c r="B912" s="191"/>
      <c r="C912" s="191"/>
      <c r="D912" s="191"/>
      <c r="E912" s="191"/>
      <c r="F912" s="191"/>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18" customHeight="1">
      <c r="A913" s="191"/>
      <c r="B913" s="191"/>
      <c r="C913" s="191"/>
      <c r="D913" s="191"/>
      <c r="E913" s="191"/>
      <c r="F913" s="191"/>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18" customHeight="1">
      <c r="A914" s="191"/>
      <c r="B914" s="191"/>
      <c r="C914" s="191"/>
      <c r="D914" s="191"/>
      <c r="E914" s="191"/>
      <c r="F914" s="191"/>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18" customHeight="1">
      <c r="A915" s="191"/>
      <c r="B915" s="191"/>
      <c r="C915" s="191"/>
      <c r="D915" s="191"/>
      <c r="E915" s="191"/>
      <c r="F915" s="191"/>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18" customHeight="1">
      <c r="A916" s="191"/>
      <c r="B916" s="191"/>
      <c r="C916" s="191"/>
      <c r="D916" s="191"/>
      <c r="E916" s="191"/>
      <c r="F916" s="191"/>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18" customHeight="1">
      <c r="A917" s="191"/>
      <c r="B917" s="191"/>
      <c r="C917" s="191"/>
      <c r="D917" s="191"/>
      <c r="E917" s="191"/>
      <c r="F917" s="191"/>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18" customHeight="1">
      <c r="A918" s="191"/>
      <c r="B918" s="191"/>
      <c r="C918" s="191"/>
      <c r="D918" s="191"/>
      <c r="E918" s="191"/>
      <c r="F918" s="191"/>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18" customHeight="1">
      <c r="A919" s="191"/>
      <c r="B919" s="191"/>
      <c r="C919" s="191"/>
      <c r="D919" s="191"/>
      <c r="E919" s="191"/>
      <c r="F919" s="191"/>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18" customHeight="1">
      <c r="A920" s="191"/>
      <c r="B920" s="191"/>
      <c r="C920" s="191"/>
      <c r="D920" s="191"/>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18" customHeight="1">
      <c r="A921" s="191"/>
      <c r="B921" s="191"/>
      <c r="C921" s="191"/>
      <c r="D921" s="191"/>
      <c r="E921" s="191"/>
      <c r="F921" s="191"/>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18" customHeight="1">
      <c r="A922" s="191"/>
      <c r="B922" s="191"/>
      <c r="C922" s="191"/>
      <c r="D922" s="191"/>
      <c r="E922" s="191"/>
      <c r="F922" s="191"/>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18" customHeight="1">
      <c r="A923" s="191"/>
      <c r="B923" s="191"/>
      <c r="C923" s="191"/>
      <c r="D923" s="191"/>
      <c r="E923" s="191"/>
      <c r="F923" s="191"/>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18" customHeight="1">
      <c r="A924" s="191"/>
      <c r="B924" s="191"/>
      <c r="C924" s="191"/>
      <c r="D924" s="191"/>
      <c r="E924" s="191"/>
      <c r="F924" s="191"/>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18" customHeight="1">
      <c r="A925" s="191"/>
      <c r="B925" s="191"/>
      <c r="C925" s="191"/>
      <c r="D925" s="191"/>
      <c r="E925" s="191"/>
      <c r="F925" s="191"/>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18" customHeight="1">
      <c r="A926" s="191"/>
      <c r="B926" s="191"/>
      <c r="C926" s="191"/>
      <c r="D926" s="191"/>
      <c r="E926" s="191"/>
      <c r="F926" s="191"/>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18" customHeight="1">
      <c r="A927" s="191"/>
      <c r="B927" s="191"/>
      <c r="C927" s="191"/>
      <c r="D927" s="191"/>
      <c r="E927" s="191"/>
      <c r="F927" s="191"/>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18" customHeight="1">
      <c r="A928" s="191"/>
      <c r="B928" s="191"/>
      <c r="C928" s="191"/>
      <c r="D928" s="191"/>
      <c r="E928" s="191"/>
      <c r="F928" s="191"/>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18" customHeight="1">
      <c r="A929" s="191"/>
      <c r="B929" s="191"/>
      <c r="C929" s="191"/>
      <c r="D929" s="191"/>
      <c r="E929" s="191"/>
      <c r="F929" s="191"/>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18" customHeight="1">
      <c r="A930" s="191"/>
      <c r="B930" s="191"/>
      <c r="C930" s="191"/>
      <c r="D930" s="191"/>
      <c r="E930" s="191"/>
      <c r="F930" s="191"/>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18" customHeight="1">
      <c r="A931" s="191"/>
      <c r="B931" s="191"/>
      <c r="C931" s="191"/>
      <c r="D931" s="191"/>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18" customHeight="1">
      <c r="A932" s="191"/>
      <c r="B932" s="191"/>
      <c r="C932" s="191"/>
      <c r="D932" s="191"/>
      <c r="E932" s="191"/>
      <c r="F932" s="191"/>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18" customHeight="1">
      <c r="A933" s="191"/>
      <c r="B933" s="191"/>
      <c r="C933" s="191"/>
      <c r="D933" s="191"/>
      <c r="E933" s="191"/>
      <c r="F933" s="191"/>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18" customHeight="1">
      <c r="A934" s="191"/>
      <c r="B934" s="191"/>
      <c r="C934" s="191"/>
      <c r="D934" s="191"/>
      <c r="E934" s="191"/>
      <c r="F934" s="191"/>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18" customHeight="1">
      <c r="A935" s="191"/>
      <c r="B935" s="191"/>
      <c r="C935" s="191"/>
      <c r="D935" s="191"/>
      <c r="E935" s="191"/>
      <c r="F935" s="191"/>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18" customHeight="1">
      <c r="A936" s="191"/>
      <c r="B936" s="191"/>
      <c r="C936" s="191"/>
      <c r="D936" s="191"/>
      <c r="E936" s="191"/>
      <c r="F936" s="191"/>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18" customHeight="1">
      <c r="A937" s="191"/>
      <c r="B937" s="191"/>
      <c r="C937" s="191"/>
      <c r="D937" s="191"/>
      <c r="E937" s="191"/>
      <c r="F937" s="191"/>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18" customHeight="1">
      <c r="A938" s="191"/>
      <c r="B938" s="191"/>
      <c r="C938" s="191"/>
      <c r="D938" s="191"/>
      <c r="E938" s="191"/>
      <c r="F938" s="191"/>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18" customHeight="1">
      <c r="A939" s="191"/>
      <c r="B939" s="191"/>
      <c r="C939" s="191"/>
      <c r="D939" s="191"/>
      <c r="E939" s="191"/>
      <c r="F939" s="191"/>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18" customHeight="1">
      <c r="A940" s="191"/>
      <c r="B940" s="191"/>
      <c r="C940" s="191"/>
      <c r="D940" s="191"/>
      <c r="E940" s="191"/>
      <c r="F940" s="191"/>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18" customHeight="1">
      <c r="A941" s="191"/>
      <c r="B941" s="191"/>
      <c r="C941" s="191"/>
      <c r="D941" s="191"/>
      <c r="E941" s="191"/>
      <c r="F941" s="191"/>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18" customHeight="1">
      <c r="A942" s="191"/>
      <c r="B942" s="191"/>
      <c r="C942" s="191"/>
      <c r="D942" s="191"/>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18" customHeight="1">
      <c r="A943" s="191"/>
      <c r="B943" s="191"/>
      <c r="C943" s="191"/>
      <c r="D943" s="191"/>
      <c r="E943" s="191"/>
      <c r="F943" s="191"/>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18" customHeight="1">
      <c r="A944" s="191"/>
      <c r="B944" s="191"/>
      <c r="C944" s="191"/>
      <c r="D944" s="191"/>
      <c r="E944" s="191"/>
      <c r="F944" s="191"/>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18" customHeight="1">
      <c r="A945" s="191"/>
      <c r="B945" s="191"/>
      <c r="C945" s="191"/>
      <c r="D945" s="191"/>
      <c r="E945" s="191"/>
      <c r="F945" s="191"/>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18" customHeight="1">
      <c r="A946" s="191"/>
      <c r="B946" s="191"/>
      <c r="C946" s="191"/>
      <c r="D946" s="191"/>
      <c r="E946" s="191"/>
      <c r="F946" s="191"/>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18" customHeight="1">
      <c r="A947" s="191"/>
      <c r="B947" s="191"/>
      <c r="C947" s="191"/>
      <c r="D947" s="191"/>
      <c r="E947" s="191"/>
      <c r="F947" s="191"/>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18" customHeight="1">
      <c r="A948" s="191"/>
      <c r="B948" s="191"/>
      <c r="C948" s="191"/>
      <c r="D948" s="191"/>
      <c r="E948" s="191"/>
      <c r="F948" s="191"/>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18" customHeight="1">
      <c r="A949" s="191"/>
      <c r="B949" s="191"/>
      <c r="C949" s="191"/>
      <c r="D949" s="191"/>
      <c r="E949" s="191"/>
      <c r="F949" s="191"/>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18" customHeight="1">
      <c r="A950" s="191"/>
      <c r="B950" s="191"/>
      <c r="C950" s="191"/>
      <c r="D950" s="191"/>
      <c r="E950" s="191"/>
      <c r="F950" s="191"/>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18" customHeight="1">
      <c r="A951" s="191"/>
      <c r="B951" s="191"/>
      <c r="C951" s="191"/>
      <c r="D951" s="191"/>
      <c r="E951" s="191"/>
      <c r="F951" s="191"/>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18" customHeight="1">
      <c r="A952" s="191"/>
      <c r="B952" s="191"/>
      <c r="C952" s="191"/>
      <c r="D952" s="191"/>
      <c r="E952" s="191"/>
      <c r="F952" s="191"/>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18" customHeight="1">
      <c r="A953" s="191"/>
      <c r="B953" s="191"/>
      <c r="C953" s="191"/>
      <c r="D953" s="191"/>
      <c r="E953" s="191"/>
      <c r="F953" s="191"/>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18" customHeight="1">
      <c r="A954" s="191"/>
      <c r="B954" s="191"/>
      <c r="C954" s="191"/>
      <c r="D954" s="191"/>
      <c r="E954" s="191"/>
      <c r="F954" s="191"/>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18" customHeight="1">
      <c r="A955" s="191"/>
      <c r="B955" s="191"/>
      <c r="C955" s="191"/>
      <c r="D955" s="191"/>
      <c r="E955" s="191"/>
      <c r="F955" s="191"/>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18" customHeight="1">
      <c r="A956" s="191"/>
      <c r="B956" s="191"/>
      <c r="C956" s="191"/>
      <c r="D956" s="191"/>
      <c r="E956" s="191"/>
      <c r="F956" s="191"/>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18" customHeight="1">
      <c r="A957" s="191"/>
      <c r="B957" s="191"/>
      <c r="C957" s="191"/>
      <c r="D957" s="191"/>
      <c r="E957" s="191"/>
      <c r="F957" s="191"/>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18" customHeight="1">
      <c r="A958" s="191"/>
      <c r="B958" s="191"/>
      <c r="C958" s="191"/>
      <c r="D958" s="191"/>
      <c r="E958" s="191"/>
      <c r="F958" s="191"/>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18" customHeight="1">
      <c r="A959" s="191"/>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18" customHeight="1">
      <c r="A960" s="191"/>
      <c r="B960" s="191"/>
      <c r="C960" s="191"/>
      <c r="D960" s="191"/>
      <c r="E960" s="191"/>
      <c r="F960" s="191"/>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18" customHeight="1">
      <c r="A961" s="191"/>
      <c r="B961" s="191"/>
      <c r="C961" s="191"/>
      <c r="D961" s="191"/>
      <c r="E961" s="191"/>
      <c r="F961" s="191"/>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18" customHeight="1">
      <c r="A962" s="191"/>
      <c r="B962" s="191"/>
      <c r="C962" s="191"/>
      <c r="D962" s="191"/>
      <c r="E962" s="191"/>
      <c r="F962" s="191"/>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18" customHeight="1">
      <c r="A963" s="191"/>
      <c r="B963" s="191"/>
      <c r="C963" s="191"/>
      <c r="D963" s="191"/>
      <c r="E963" s="191"/>
      <c r="F963" s="191"/>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18" customHeight="1">
      <c r="A964" s="191"/>
      <c r="B964" s="191"/>
      <c r="C964" s="191"/>
      <c r="D964" s="191"/>
      <c r="E964" s="191"/>
      <c r="F964" s="191"/>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18" customHeight="1">
      <c r="A965" s="191"/>
      <c r="B965" s="191"/>
      <c r="C965" s="191"/>
      <c r="D965" s="191"/>
      <c r="E965" s="191"/>
      <c r="F965" s="191"/>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18" customHeight="1">
      <c r="A966" s="191"/>
      <c r="B966" s="191"/>
      <c r="C966" s="191"/>
      <c r="D966" s="191"/>
      <c r="E966" s="191"/>
      <c r="F966" s="191"/>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18" customHeight="1">
      <c r="A967" s="191"/>
      <c r="B967" s="191"/>
      <c r="C967" s="191"/>
      <c r="D967" s="191"/>
      <c r="E967" s="191"/>
      <c r="F967" s="191"/>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18" customHeight="1">
      <c r="A968" s="191"/>
      <c r="B968" s="191"/>
      <c r="C968" s="191"/>
      <c r="D968" s="191"/>
      <c r="E968" s="191"/>
      <c r="F968" s="191"/>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18" customHeight="1">
      <c r="A969" s="191"/>
      <c r="B969" s="191"/>
      <c r="C969" s="191"/>
      <c r="D969" s="191"/>
      <c r="E969" s="191"/>
      <c r="F969" s="191"/>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18" customHeight="1">
      <c r="A970" s="191"/>
      <c r="B970" s="191"/>
      <c r="C970" s="191"/>
      <c r="D970" s="191"/>
      <c r="E970" s="191"/>
      <c r="F970" s="191"/>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18" customHeight="1">
      <c r="A971" s="191"/>
      <c r="B971" s="191"/>
      <c r="C971" s="191"/>
      <c r="D971" s="191"/>
      <c r="E971" s="191"/>
      <c r="F971" s="191"/>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18" customHeight="1">
      <c r="A972" s="191"/>
      <c r="B972" s="191"/>
      <c r="C972" s="191"/>
      <c r="D972" s="191"/>
      <c r="E972" s="191"/>
      <c r="F972" s="191"/>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18" customHeight="1">
      <c r="A973" s="191"/>
      <c r="B973" s="191"/>
      <c r="C973" s="191"/>
      <c r="D973" s="191"/>
      <c r="E973" s="191"/>
      <c r="F973" s="191"/>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18" customHeight="1">
      <c r="A974" s="191"/>
      <c r="B974" s="191"/>
      <c r="C974" s="191"/>
      <c r="D974" s="191"/>
      <c r="E974" s="191"/>
      <c r="F974" s="191"/>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18" customHeight="1">
      <c r="A975" s="191"/>
      <c r="B975" s="191"/>
      <c r="C975" s="191"/>
      <c r="D975" s="191"/>
      <c r="E975" s="191"/>
      <c r="F975" s="191"/>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18" customHeight="1">
      <c r="A976" s="191"/>
      <c r="B976" s="191"/>
      <c r="C976" s="191"/>
      <c r="D976" s="191"/>
      <c r="E976" s="191"/>
      <c r="F976" s="191"/>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18" customHeight="1">
      <c r="A977" s="191"/>
      <c r="B977" s="191"/>
      <c r="C977" s="191"/>
      <c r="D977" s="191"/>
      <c r="E977" s="191"/>
      <c r="F977" s="191"/>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18" customHeight="1">
      <c r="A978" s="191"/>
      <c r="B978" s="191"/>
      <c r="C978" s="191"/>
      <c r="D978" s="191"/>
      <c r="E978" s="191"/>
      <c r="F978" s="191"/>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18" customHeight="1">
      <c r="A979" s="191"/>
      <c r="B979" s="191"/>
      <c r="C979" s="191"/>
      <c r="D979" s="191"/>
      <c r="E979" s="191"/>
      <c r="F979" s="191"/>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18" customHeight="1">
      <c r="A980" s="191"/>
      <c r="B980" s="191"/>
      <c r="C980" s="191"/>
      <c r="D980" s="191"/>
      <c r="E980" s="191"/>
      <c r="F980" s="191"/>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18" customHeight="1">
      <c r="A981" s="191"/>
      <c r="B981" s="191"/>
      <c r="C981" s="191"/>
      <c r="D981" s="191"/>
      <c r="E981" s="191"/>
      <c r="F981" s="191"/>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18" customHeight="1">
      <c r="A982" s="191"/>
      <c r="B982" s="191"/>
      <c r="C982" s="191"/>
      <c r="D982" s="191"/>
      <c r="E982" s="191"/>
      <c r="F982" s="191"/>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18" customHeight="1">
      <c r="A983" s="191"/>
      <c r="B983" s="191"/>
      <c r="C983" s="191"/>
      <c r="D983" s="191"/>
      <c r="E983" s="191"/>
      <c r="F983" s="191"/>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18" customHeight="1">
      <c r="A984" s="191"/>
      <c r="B984" s="191"/>
      <c r="C984" s="191"/>
      <c r="D984" s="191"/>
      <c r="E984" s="191"/>
      <c r="F984" s="191"/>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18" customHeight="1">
      <c r="A985" s="191"/>
      <c r="B985" s="191"/>
      <c r="C985" s="191"/>
      <c r="D985" s="191"/>
      <c r="E985" s="191"/>
      <c r="F985" s="191"/>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18" customHeight="1">
      <c r="A986" s="191"/>
      <c r="B986" s="191"/>
      <c r="C986" s="191"/>
      <c r="D986" s="191"/>
      <c r="E986" s="191"/>
      <c r="F986" s="191"/>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18" customHeight="1">
      <c r="A987" s="191"/>
      <c r="B987" s="191"/>
      <c r="C987" s="191"/>
      <c r="D987" s="191"/>
      <c r="E987" s="191"/>
      <c r="F987" s="191"/>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18" customHeight="1">
      <c r="A988" s="191"/>
      <c r="B988" s="191"/>
      <c r="C988" s="191"/>
      <c r="D988" s="191"/>
      <c r="E988" s="191"/>
      <c r="F988" s="191"/>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18" customHeight="1">
      <c r="A989" s="191"/>
      <c r="B989" s="191"/>
      <c r="C989" s="191"/>
      <c r="D989" s="191"/>
      <c r="E989" s="191"/>
      <c r="F989" s="191"/>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18" customHeight="1">
      <c r="A990" s="191"/>
      <c r="B990" s="191"/>
      <c r="C990" s="191"/>
      <c r="D990" s="191"/>
      <c r="E990" s="191"/>
      <c r="F990" s="191"/>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18" customHeight="1">
      <c r="A991" s="191"/>
      <c r="B991" s="191"/>
      <c r="C991" s="191"/>
      <c r="D991" s="191"/>
      <c r="E991" s="191"/>
      <c r="F991" s="191"/>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18" customHeight="1">
      <c r="A992" s="191"/>
      <c r="B992" s="191"/>
      <c r="C992" s="191"/>
      <c r="D992" s="191"/>
      <c r="E992" s="191"/>
      <c r="F992" s="191"/>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18" customHeight="1">
      <c r="A993" s="191"/>
      <c r="B993" s="191"/>
      <c r="C993" s="191"/>
      <c r="D993" s="191"/>
      <c r="E993" s="191"/>
      <c r="F993" s="191"/>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18" customHeight="1">
      <c r="A994" s="191"/>
      <c r="B994" s="191"/>
      <c r="C994" s="191"/>
      <c r="D994" s="191"/>
      <c r="E994" s="191"/>
      <c r="F994" s="191"/>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18" customHeight="1">
      <c r="A995" s="191"/>
      <c r="B995" s="191"/>
      <c r="C995" s="191"/>
      <c r="D995" s="191"/>
      <c r="E995" s="191"/>
      <c r="F995" s="191"/>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18" customHeight="1">
      <c r="A996" s="191"/>
      <c r="B996" s="191"/>
      <c r="C996" s="191"/>
      <c r="D996" s="191"/>
      <c r="E996" s="191"/>
      <c r="F996" s="191"/>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18" customHeight="1">
      <c r="A997" s="191"/>
      <c r="B997" s="191"/>
      <c r="C997" s="191"/>
      <c r="D997" s="191"/>
      <c r="E997" s="191"/>
      <c r="F997" s="191"/>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18" customHeight="1">
      <c r="A998" s="191"/>
      <c r="B998" s="191"/>
      <c r="C998" s="191"/>
      <c r="D998" s="191"/>
      <c r="E998" s="191"/>
      <c r="F998" s="191"/>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18" customHeight="1">
      <c r="A999" s="191"/>
      <c r="B999" s="191"/>
      <c r="C999" s="191"/>
      <c r="D999" s="191"/>
      <c r="E999" s="191"/>
      <c r="F999" s="191"/>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18" customHeight="1">
      <c r="A1000" s="191"/>
      <c r="B1000" s="191"/>
      <c r="C1000" s="191"/>
      <c r="D1000" s="191"/>
      <c r="E1000" s="191"/>
      <c r="F1000" s="191"/>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R1006"/>
  <sheetViews>
    <sheetView topLeftCell="A13" zoomScale="60" zoomScaleNormal="60" workbookViewId="0">
      <selection activeCell="E24" sqref="E24"/>
    </sheetView>
  </sheetViews>
  <sheetFormatPr defaultColWidth="14.42578125" defaultRowHeight="15" customHeight="1"/>
  <cols>
    <col min="1" max="1" width="9" customWidth="1"/>
    <col min="2" max="2" width="62" customWidth="1"/>
    <col min="3" max="3" width="31" customWidth="1"/>
    <col min="4" max="4" width="30.7109375" customWidth="1"/>
    <col min="5" max="5" width="24"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264"/>
      <c r="B1" s="264"/>
      <c r="C1" s="265"/>
      <c r="D1" s="264"/>
      <c r="E1" s="264"/>
      <c r="F1" s="265"/>
      <c r="G1" s="264"/>
      <c r="H1" s="263"/>
      <c r="I1" s="263"/>
      <c r="J1" s="263"/>
      <c r="K1" s="263"/>
      <c r="L1" s="263"/>
      <c r="M1" s="263"/>
      <c r="N1" s="263"/>
      <c r="O1" s="263"/>
      <c r="P1" s="263"/>
      <c r="Q1" s="264"/>
      <c r="R1" s="263"/>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44">
      <c r="A2" s="264"/>
      <c r="B2" s="460" t="s">
        <v>211</v>
      </c>
      <c r="C2" s="439"/>
      <c r="D2" s="439"/>
      <c r="E2" s="439"/>
      <c r="F2" s="439"/>
      <c r="G2" s="439"/>
      <c r="H2" s="439"/>
      <c r="I2" s="439"/>
      <c r="J2" s="439"/>
      <c r="K2" s="439"/>
      <c r="L2" s="439"/>
      <c r="M2" s="439"/>
      <c r="N2" s="439"/>
      <c r="O2" s="439"/>
      <c r="P2" s="439"/>
      <c r="Q2" s="436"/>
      <c r="R2" s="263"/>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ht="34.5" customHeight="1">
      <c r="A3" s="264"/>
      <c r="B3" s="423"/>
      <c r="C3" s="440"/>
      <c r="D3" s="440"/>
      <c r="E3" s="440"/>
      <c r="F3" s="440"/>
      <c r="G3" s="440"/>
      <c r="H3" s="440"/>
      <c r="I3" s="440"/>
      <c r="J3" s="440"/>
      <c r="K3" s="440"/>
      <c r="L3" s="440"/>
      <c r="M3" s="440"/>
      <c r="N3" s="440"/>
      <c r="O3" s="440"/>
      <c r="P3" s="440"/>
      <c r="Q3" s="437"/>
      <c r="R3" s="263"/>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ht="39.75" customHeight="1">
      <c r="A4" s="264"/>
      <c r="B4" s="461" t="s">
        <v>212</v>
      </c>
      <c r="C4" s="440"/>
      <c r="D4" s="440"/>
      <c r="E4" s="440"/>
      <c r="F4" s="440"/>
      <c r="G4" s="440"/>
      <c r="H4" s="440"/>
      <c r="I4" s="440"/>
      <c r="J4" s="440"/>
      <c r="K4" s="440"/>
      <c r="L4" s="440"/>
      <c r="M4" s="440"/>
      <c r="N4" s="440"/>
      <c r="O4" s="440"/>
      <c r="P4" s="440"/>
      <c r="Q4" s="437"/>
      <c r="R4" s="263"/>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ht="39.75" customHeight="1">
      <c r="A5" s="264"/>
      <c r="B5" s="462" t="s">
        <v>213</v>
      </c>
      <c r="C5" s="443"/>
      <c r="D5" s="443"/>
      <c r="E5" s="443"/>
      <c r="F5" s="443"/>
      <c r="G5" s="443"/>
      <c r="H5" s="443"/>
      <c r="I5" s="443"/>
      <c r="J5" s="443"/>
      <c r="K5" s="443"/>
      <c r="L5" s="443"/>
      <c r="M5" s="443"/>
      <c r="N5" s="443"/>
      <c r="O5" s="443"/>
      <c r="P5" s="443"/>
      <c r="Q5" s="431"/>
      <c r="R5" s="263"/>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ht="39.75" customHeight="1">
      <c r="A6" s="264"/>
      <c r="B6" s="239"/>
      <c r="C6" s="239"/>
      <c r="D6" s="239"/>
      <c r="E6" s="239"/>
      <c r="F6" s="239"/>
      <c r="G6" s="239"/>
      <c r="H6" s="239"/>
      <c r="I6" s="239"/>
      <c r="J6" s="239"/>
      <c r="K6" s="239"/>
      <c r="L6" s="239"/>
      <c r="M6" s="239"/>
      <c r="N6" s="239"/>
      <c r="O6" s="239"/>
      <c r="P6" s="239"/>
      <c r="Q6" s="239"/>
      <c r="R6" s="263"/>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ht="39.75" customHeight="1">
      <c r="A7" s="264"/>
      <c r="B7" s="239"/>
      <c r="C7" s="463" t="s">
        <v>214</v>
      </c>
      <c r="D7" s="439"/>
      <c r="E7" s="439"/>
      <c r="F7" s="439"/>
      <c r="G7" s="436"/>
      <c r="H7" s="263"/>
      <c r="I7" s="239"/>
      <c r="J7" s="239"/>
      <c r="K7" s="239"/>
      <c r="L7" s="239"/>
      <c r="M7" s="239"/>
      <c r="N7" s="239"/>
      <c r="O7" s="239"/>
      <c r="P7" s="239"/>
      <c r="Q7" s="239"/>
      <c r="R7" s="263"/>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ht="11.25" customHeight="1">
      <c r="A8" s="264"/>
      <c r="B8" s="239"/>
      <c r="C8" s="423"/>
      <c r="D8" s="440"/>
      <c r="E8" s="440"/>
      <c r="F8" s="440"/>
      <c r="G8" s="437"/>
      <c r="H8" s="263"/>
      <c r="I8" s="239"/>
      <c r="J8" s="239"/>
      <c r="K8" s="239"/>
      <c r="L8" s="239"/>
      <c r="M8" s="239"/>
      <c r="N8" s="239"/>
      <c r="O8" s="239"/>
      <c r="P8" s="239"/>
      <c r="Q8" s="239"/>
      <c r="R8" s="263"/>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ht="76.5" customHeight="1">
      <c r="A9" s="264"/>
      <c r="B9" s="239"/>
      <c r="C9" s="464" t="s">
        <v>215</v>
      </c>
      <c r="D9" s="58" t="s">
        <v>216</v>
      </c>
      <c r="E9" s="58" t="s">
        <v>217</v>
      </c>
      <c r="F9" s="58" t="s">
        <v>218</v>
      </c>
      <c r="G9" s="58" t="s">
        <v>219</v>
      </c>
      <c r="H9" s="263"/>
      <c r="I9" s="239"/>
      <c r="J9" s="239"/>
      <c r="K9" s="239"/>
      <c r="L9" s="239"/>
      <c r="M9" s="239"/>
      <c r="N9" s="239"/>
      <c r="O9" s="239"/>
      <c r="P9" s="239"/>
      <c r="Q9" s="239"/>
      <c r="R9" s="263"/>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ht="52.5" customHeight="1">
      <c r="A10" s="264"/>
      <c r="B10" s="239"/>
      <c r="C10" s="420"/>
      <c r="D10" s="59">
        <v>1.2</v>
      </c>
      <c r="E10" s="59" t="s">
        <v>220</v>
      </c>
      <c r="F10" s="59" t="s">
        <v>221</v>
      </c>
      <c r="G10" s="59" t="s">
        <v>222</v>
      </c>
      <c r="H10" s="263"/>
      <c r="I10" s="239"/>
      <c r="J10" s="239"/>
      <c r="K10" s="239"/>
      <c r="L10" s="239"/>
      <c r="M10" s="239"/>
      <c r="N10" s="239"/>
      <c r="O10" s="239"/>
      <c r="P10" s="239"/>
      <c r="Q10" s="239"/>
      <c r="R10" s="263"/>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ht="39.75" customHeight="1">
      <c r="A11" s="264"/>
      <c r="B11" s="239"/>
      <c r="C11" s="239"/>
      <c r="D11" s="239"/>
      <c r="E11" s="239"/>
      <c r="F11" s="239"/>
      <c r="G11" s="239"/>
      <c r="H11" s="239"/>
      <c r="I11" s="239"/>
      <c r="J11" s="239"/>
      <c r="K11" s="239"/>
      <c r="L11" s="239"/>
      <c r="M11" s="239"/>
      <c r="N11" s="239"/>
      <c r="O11" s="239"/>
      <c r="P11" s="239"/>
      <c r="Q11" s="239"/>
      <c r="R11" s="263"/>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ht="28.5" customHeight="1">
      <c r="A12" s="274"/>
      <c r="B12" s="267"/>
      <c r="C12" s="268"/>
      <c r="D12" s="267"/>
      <c r="E12" s="267"/>
      <c r="F12" s="268"/>
      <c r="G12" s="267"/>
      <c r="H12" s="267"/>
      <c r="I12" s="267"/>
      <c r="J12" s="267"/>
      <c r="K12" s="267"/>
      <c r="L12" s="267"/>
      <c r="M12" s="267"/>
      <c r="N12" s="267"/>
      <c r="O12" s="267"/>
      <c r="P12" s="267"/>
      <c r="Q12" s="267"/>
      <c r="R12" s="263">
        <v>1</v>
      </c>
      <c r="S12" s="264" t="s">
        <v>33</v>
      </c>
      <c r="T12" s="264"/>
      <c r="U12" s="264" t="s">
        <v>223</v>
      </c>
      <c r="V12" s="264"/>
      <c r="W12" s="264" t="s">
        <v>224</v>
      </c>
      <c r="X12" s="264" t="s">
        <v>67</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ht="15.75" customHeight="1">
      <c r="A13" s="274"/>
      <c r="B13" s="465" t="s">
        <v>225</v>
      </c>
      <c r="C13" s="466" t="s">
        <v>226</v>
      </c>
      <c r="D13" s="446"/>
      <c r="E13" s="447"/>
      <c r="F13" s="466" t="s">
        <v>227</v>
      </c>
      <c r="G13" s="446"/>
      <c r="H13" s="446"/>
      <c r="I13" s="447"/>
      <c r="J13" s="466" t="s">
        <v>228</v>
      </c>
      <c r="K13" s="446"/>
      <c r="L13" s="447"/>
      <c r="M13" s="269"/>
      <c r="N13" s="269"/>
      <c r="O13" s="269"/>
      <c r="P13" s="269"/>
      <c r="Q13" s="269"/>
      <c r="R13" s="270">
        <v>2</v>
      </c>
      <c r="S13" s="271" t="s">
        <v>229</v>
      </c>
      <c r="T13" s="271"/>
      <c r="U13" s="271" t="s">
        <v>230</v>
      </c>
      <c r="V13" s="271"/>
      <c r="W13" s="271" t="s">
        <v>231</v>
      </c>
      <c r="X13" s="271" t="s">
        <v>71</v>
      </c>
      <c r="Y13" s="271"/>
      <c r="Z13" s="271"/>
      <c r="AA13" s="271"/>
      <c r="AB13" s="271"/>
      <c r="AC13" s="271"/>
      <c r="AD13" s="271"/>
      <c r="AE13" s="271"/>
      <c r="AF13" s="271"/>
      <c r="AG13" s="271"/>
      <c r="AH13" s="271"/>
      <c r="AI13" s="271"/>
      <c r="AJ13" s="271"/>
      <c r="AK13" s="271"/>
      <c r="AL13" s="271"/>
      <c r="AM13" s="271"/>
      <c r="AN13" s="271"/>
      <c r="AO13" s="271"/>
      <c r="AP13" s="271"/>
      <c r="AQ13" s="271"/>
      <c r="AR13" s="271"/>
    </row>
    <row r="14" spans="1:44" ht="37.5" customHeight="1">
      <c r="A14" s="274"/>
      <c r="B14" s="422"/>
      <c r="C14" s="467"/>
      <c r="D14" s="440"/>
      <c r="E14" s="468"/>
      <c r="F14" s="467"/>
      <c r="G14" s="440"/>
      <c r="H14" s="440"/>
      <c r="I14" s="468"/>
      <c r="J14" s="467"/>
      <c r="K14" s="440"/>
      <c r="L14" s="468"/>
      <c r="M14" s="269"/>
      <c r="N14" s="269"/>
      <c r="O14" s="269"/>
      <c r="P14" s="269"/>
      <c r="Q14" s="269"/>
      <c r="R14" s="270">
        <v>3</v>
      </c>
      <c r="S14" s="271"/>
      <c r="T14" s="271"/>
      <c r="U14" s="271" t="s">
        <v>232</v>
      </c>
      <c r="V14" s="271"/>
      <c r="W14" s="271" t="s">
        <v>233</v>
      </c>
      <c r="X14" s="271" t="s">
        <v>73</v>
      </c>
      <c r="Y14" s="271"/>
      <c r="Z14" s="271"/>
      <c r="AA14" s="271"/>
      <c r="AB14" s="271"/>
      <c r="AC14" s="271"/>
      <c r="AD14" s="271"/>
      <c r="AE14" s="271"/>
      <c r="AF14" s="271"/>
      <c r="AG14" s="271"/>
      <c r="AH14" s="271"/>
      <c r="AI14" s="271"/>
      <c r="AJ14" s="271"/>
      <c r="AK14" s="271"/>
      <c r="AL14" s="271"/>
      <c r="AM14" s="271"/>
      <c r="AN14" s="271"/>
      <c r="AO14" s="271"/>
      <c r="AP14" s="271"/>
      <c r="AQ14" s="271"/>
      <c r="AR14" s="271"/>
    </row>
    <row r="15" spans="1:44" ht="75" customHeight="1">
      <c r="A15" s="274"/>
      <c r="B15" s="423"/>
      <c r="C15" s="116" t="s">
        <v>234</v>
      </c>
      <c r="D15" s="117" t="s">
        <v>235</v>
      </c>
      <c r="E15" s="130" t="s">
        <v>236</v>
      </c>
      <c r="F15" s="60" t="s">
        <v>237</v>
      </c>
      <c r="G15" s="61" t="s">
        <v>238</v>
      </c>
      <c r="H15" s="61" t="s">
        <v>239</v>
      </c>
      <c r="I15" s="62" t="s">
        <v>240</v>
      </c>
      <c r="J15" s="116" t="s">
        <v>241</v>
      </c>
      <c r="K15" s="63" t="s">
        <v>242</v>
      </c>
      <c r="L15" s="64" t="s">
        <v>243</v>
      </c>
      <c r="M15" s="272"/>
      <c r="N15" s="272"/>
      <c r="O15" s="272"/>
      <c r="P15" s="272"/>
      <c r="Q15" s="272"/>
      <c r="R15" s="273">
        <v>4</v>
      </c>
      <c r="S15" s="272"/>
      <c r="T15" s="272"/>
      <c r="U15" s="272" t="s">
        <v>244</v>
      </c>
      <c r="V15" s="272"/>
      <c r="W15" s="272" t="s">
        <v>245</v>
      </c>
      <c r="X15" s="272"/>
      <c r="Y15" s="272"/>
      <c r="Z15" s="272"/>
      <c r="AA15" s="272"/>
      <c r="AB15" s="272"/>
      <c r="AC15" s="272"/>
      <c r="AD15" s="272"/>
      <c r="AE15" s="272"/>
      <c r="AF15" s="272"/>
      <c r="AG15" s="272"/>
      <c r="AH15" s="272"/>
      <c r="AI15" s="272"/>
      <c r="AJ15" s="272"/>
      <c r="AK15" s="272"/>
      <c r="AL15" s="272"/>
      <c r="AM15" s="272"/>
      <c r="AN15" s="272"/>
      <c r="AO15" s="272"/>
      <c r="AP15" s="272"/>
      <c r="AQ15" s="272"/>
      <c r="AR15" s="272"/>
    </row>
    <row r="16" spans="1:44" ht="101.25" customHeight="1">
      <c r="A16" s="149">
        <f>'PLANO DE AÇÃO OBJ.4'!A12</f>
        <v>1</v>
      </c>
      <c r="B16" s="369" t="s">
        <v>515</v>
      </c>
      <c r="C16" s="150" t="s">
        <v>527</v>
      </c>
      <c r="D16" s="151" t="s">
        <v>528</v>
      </c>
      <c r="E16" s="67" t="s">
        <v>232</v>
      </c>
      <c r="F16" s="68">
        <v>2</v>
      </c>
      <c r="G16" s="69">
        <v>4</v>
      </c>
      <c r="H16" s="69">
        <f t="shared" ref="H16:H24" si="0">F16*G16</f>
        <v>8</v>
      </c>
      <c r="I16" s="70" t="str">
        <f t="shared" ref="I16:I24" si="1">IF(H16&lt;3,"Baixo",IF(AND(H16&lt;7,H16&gt;=3),"Médio",IF(AND(H16&lt;13,H16&gt;=8),"Alto","Extremo")))</f>
        <v>Alto</v>
      </c>
      <c r="J16" s="71" t="s">
        <v>224</v>
      </c>
      <c r="K16" s="66" t="s">
        <v>529</v>
      </c>
      <c r="L16" s="72" t="s">
        <v>71</v>
      </c>
      <c r="M16" s="274"/>
      <c r="N16" s="274"/>
      <c r="O16" s="274"/>
      <c r="P16" s="274"/>
      <c r="Q16" s="274"/>
      <c r="R16" s="266">
        <v>5</v>
      </c>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row>
    <row r="17" spans="1:44" ht="144" customHeight="1">
      <c r="A17" s="149">
        <f>'PLANO DE AÇÃO OBJ.4'!A13</f>
        <v>2</v>
      </c>
      <c r="B17" s="373" t="s">
        <v>516</v>
      </c>
      <c r="C17" s="152" t="s">
        <v>530</v>
      </c>
      <c r="D17" s="153" t="s">
        <v>531</v>
      </c>
      <c r="E17" s="73" t="s">
        <v>230</v>
      </c>
      <c r="F17" s="74">
        <v>2</v>
      </c>
      <c r="G17" s="275">
        <v>2</v>
      </c>
      <c r="H17" s="69">
        <f t="shared" si="0"/>
        <v>4</v>
      </c>
      <c r="I17" s="70" t="str">
        <f t="shared" si="1"/>
        <v>Médio</v>
      </c>
      <c r="J17" s="81" t="s">
        <v>224</v>
      </c>
      <c r="K17" s="280" t="s">
        <v>532</v>
      </c>
      <c r="L17" s="82" t="s">
        <v>73</v>
      </c>
      <c r="M17" s="266"/>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row>
    <row r="18" spans="1:44" ht="63.75" customHeight="1">
      <c r="A18" s="149">
        <f>'PLANO DE AÇÃO OBJ.4'!A14</f>
        <v>3</v>
      </c>
      <c r="B18" s="373" t="s">
        <v>517</v>
      </c>
      <c r="C18" s="154" t="s">
        <v>533</v>
      </c>
      <c r="D18" s="151" t="s">
        <v>534</v>
      </c>
      <c r="E18" s="73" t="s">
        <v>230</v>
      </c>
      <c r="F18" s="74">
        <v>3</v>
      </c>
      <c r="G18" s="275">
        <v>3</v>
      </c>
      <c r="H18" s="69">
        <f t="shared" si="0"/>
        <v>9</v>
      </c>
      <c r="I18" s="70" t="str">
        <f t="shared" si="1"/>
        <v>Alto</v>
      </c>
      <c r="J18" s="81" t="s">
        <v>224</v>
      </c>
      <c r="K18" s="280" t="s">
        <v>535</v>
      </c>
      <c r="L18" s="82" t="s">
        <v>73</v>
      </c>
      <c r="M18" s="266"/>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row>
    <row r="19" spans="1:44" ht="63.75" customHeight="1">
      <c r="A19" s="149">
        <f>'PLANO DE AÇÃO OBJ.4'!A15</f>
        <v>4</v>
      </c>
      <c r="B19" s="373" t="s">
        <v>519</v>
      </c>
      <c r="C19" s="154" t="s">
        <v>536</v>
      </c>
      <c r="D19" s="151" t="s">
        <v>537</v>
      </c>
      <c r="E19" s="73" t="s">
        <v>230</v>
      </c>
      <c r="F19" s="74">
        <v>3</v>
      </c>
      <c r="G19" s="275">
        <v>3</v>
      </c>
      <c r="H19" s="69">
        <f t="shared" si="0"/>
        <v>9</v>
      </c>
      <c r="I19" s="70" t="str">
        <f t="shared" si="1"/>
        <v>Alto</v>
      </c>
      <c r="J19" s="81" t="s">
        <v>224</v>
      </c>
      <c r="K19" s="280" t="s">
        <v>538</v>
      </c>
      <c r="L19" s="82" t="s">
        <v>73</v>
      </c>
      <c r="M19" s="266"/>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row>
    <row r="20" spans="1:44" ht="63.75" customHeight="1">
      <c r="A20" s="149">
        <f>'PLANO DE AÇÃO OBJ.4'!A16</f>
        <v>5</v>
      </c>
      <c r="B20" s="373" t="s">
        <v>520</v>
      </c>
      <c r="C20" s="154" t="s">
        <v>539</v>
      </c>
      <c r="D20" s="151" t="s">
        <v>540</v>
      </c>
      <c r="E20" s="73" t="s">
        <v>232</v>
      </c>
      <c r="F20" s="74">
        <v>1</v>
      </c>
      <c r="G20" s="275">
        <v>5</v>
      </c>
      <c r="H20" s="69">
        <f t="shared" si="0"/>
        <v>5</v>
      </c>
      <c r="I20" s="70" t="str">
        <f t="shared" si="1"/>
        <v>Médio</v>
      </c>
      <c r="J20" s="81" t="s">
        <v>224</v>
      </c>
      <c r="K20" s="280" t="s">
        <v>541</v>
      </c>
      <c r="L20" s="82" t="s">
        <v>67</v>
      </c>
      <c r="M20" s="266"/>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row>
    <row r="21" spans="1:44" ht="63.75" customHeight="1">
      <c r="A21" s="149">
        <f>'PLANO DE AÇÃO OBJ.4'!A17</f>
        <v>6</v>
      </c>
      <c r="B21" s="373" t="s">
        <v>521</v>
      </c>
      <c r="C21" s="154" t="s">
        <v>542</v>
      </c>
      <c r="D21" s="151" t="s">
        <v>543</v>
      </c>
      <c r="E21" s="394" t="s">
        <v>230</v>
      </c>
      <c r="F21" s="395">
        <v>3</v>
      </c>
      <c r="G21" s="275">
        <v>5</v>
      </c>
      <c r="H21" s="69">
        <f t="shared" si="0"/>
        <v>15</v>
      </c>
      <c r="I21" s="70" t="str">
        <f t="shared" si="1"/>
        <v>Extremo</v>
      </c>
      <c r="J21" s="81" t="s">
        <v>224</v>
      </c>
      <c r="K21" s="280" t="s">
        <v>544</v>
      </c>
      <c r="L21" s="396" t="s">
        <v>67</v>
      </c>
      <c r="M21" s="266"/>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row>
    <row r="22" spans="1:44" ht="63.75" customHeight="1">
      <c r="A22" s="149">
        <f>'PLANO DE AÇÃO OBJ.4'!A18</f>
        <v>7</v>
      </c>
      <c r="B22" s="373" t="s">
        <v>522</v>
      </c>
      <c r="C22" s="155" t="s">
        <v>545</v>
      </c>
      <c r="D22" s="397" t="s">
        <v>546</v>
      </c>
      <c r="E22" s="66" t="s">
        <v>232</v>
      </c>
      <c r="F22" s="69">
        <v>2</v>
      </c>
      <c r="G22" s="69">
        <v>5</v>
      </c>
      <c r="H22" s="69">
        <f t="shared" si="0"/>
        <v>10</v>
      </c>
      <c r="I22" s="70" t="str">
        <f t="shared" si="1"/>
        <v>Alto</v>
      </c>
      <c r="J22" s="81" t="s">
        <v>224</v>
      </c>
      <c r="K22" s="66" t="s">
        <v>547</v>
      </c>
      <c r="L22" s="34" t="s">
        <v>67</v>
      </c>
      <c r="M22" s="266"/>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row>
    <row r="23" spans="1:44" ht="63.75" customHeight="1">
      <c r="A23" s="149">
        <f>'PLANO DE AÇÃO OBJ.4'!A19</f>
        <v>8</v>
      </c>
      <c r="B23" s="369" t="s">
        <v>523</v>
      </c>
      <c r="C23" s="150" t="s">
        <v>548</v>
      </c>
      <c r="D23" s="151" t="s">
        <v>549</v>
      </c>
      <c r="E23" s="66" t="s">
        <v>230</v>
      </c>
      <c r="F23" s="69">
        <v>2</v>
      </c>
      <c r="G23" s="69">
        <v>3</v>
      </c>
      <c r="H23" s="69">
        <f t="shared" si="0"/>
        <v>6</v>
      </c>
      <c r="I23" s="70" t="str">
        <f t="shared" si="1"/>
        <v>Médio</v>
      </c>
      <c r="J23" s="81" t="s">
        <v>224</v>
      </c>
      <c r="K23" s="66" t="s">
        <v>550</v>
      </c>
      <c r="L23" s="34" t="s">
        <v>71</v>
      </c>
      <c r="M23" s="266"/>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row>
    <row r="24" spans="1:44" ht="63.75" customHeight="1">
      <c r="A24" s="149">
        <f>'PLANO DE AÇÃO OBJ.4'!A20</f>
        <v>9</v>
      </c>
      <c r="B24" s="373" t="s">
        <v>524</v>
      </c>
      <c r="C24" s="154" t="s">
        <v>551</v>
      </c>
      <c r="D24" s="151" t="s">
        <v>549</v>
      </c>
      <c r="E24" s="66" t="s">
        <v>230</v>
      </c>
      <c r="F24" s="69">
        <v>2</v>
      </c>
      <c r="G24" s="69">
        <v>1</v>
      </c>
      <c r="H24" s="69">
        <f t="shared" si="0"/>
        <v>2</v>
      </c>
      <c r="I24" s="70" t="str">
        <f t="shared" si="1"/>
        <v>Baixo</v>
      </c>
      <c r="J24" s="81" t="s">
        <v>224</v>
      </c>
      <c r="K24" s="66" t="s">
        <v>552</v>
      </c>
      <c r="L24" s="34" t="s">
        <v>71</v>
      </c>
      <c r="M24" s="266"/>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row>
    <row r="25" spans="1:44" ht="18.75" customHeight="1">
      <c r="A25" s="274"/>
      <c r="B25" s="274"/>
      <c r="C25" s="294"/>
      <c r="D25" s="274"/>
      <c r="E25" s="274"/>
      <c r="F25" s="294"/>
      <c r="G25" s="274"/>
      <c r="H25" s="266"/>
      <c r="I25" s="266"/>
      <c r="J25" s="266"/>
      <c r="K25" s="266"/>
      <c r="L25" s="266"/>
      <c r="M25" s="266"/>
      <c r="N25" s="266"/>
      <c r="O25" s="266"/>
      <c r="P25" s="266"/>
      <c r="Q25" s="274"/>
      <c r="R25" s="266"/>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row>
    <row r="26" spans="1:44" ht="30.75" customHeight="1">
      <c r="A26" s="274"/>
      <c r="B26" s="274"/>
      <c r="C26" s="294"/>
      <c r="D26" s="274"/>
      <c r="E26" s="274"/>
      <c r="F26" s="294"/>
      <c r="G26" s="274"/>
      <c r="H26" s="274"/>
      <c r="I26" s="274"/>
      <c r="J26" s="274"/>
      <c r="K26" s="274"/>
      <c r="L26" s="274"/>
      <c r="M26" s="263"/>
      <c r="N26" s="263"/>
      <c r="O26" s="263"/>
      <c r="P26" s="263"/>
      <c r="Q26" s="264"/>
      <c r="R26" s="266"/>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row>
    <row r="27" spans="1:44" ht="30.75" customHeight="1">
      <c r="A27" s="274"/>
      <c r="B27" s="91" t="s">
        <v>387</v>
      </c>
      <c r="C27" s="469" t="s">
        <v>388</v>
      </c>
      <c r="D27" s="443"/>
      <c r="E27" s="431"/>
      <c r="F27" s="91" t="s">
        <v>389</v>
      </c>
      <c r="G27" s="274"/>
      <c r="H27" s="274"/>
      <c r="I27" s="274"/>
      <c r="J27" s="274"/>
      <c r="K27" s="274"/>
      <c r="L27" s="274"/>
      <c r="M27" s="263"/>
      <c r="N27" s="263"/>
      <c r="O27" s="263"/>
      <c r="P27" s="263"/>
      <c r="Q27" s="264"/>
      <c r="R27" s="266"/>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row>
    <row r="28" spans="1:44" ht="34.5" customHeight="1">
      <c r="A28" s="274"/>
      <c r="B28" s="92" t="s">
        <v>390</v>
      </c>
      <c r="C28" s="470" t="s">
        <v>391</v>
      </c>
      <c r="D28" s="443"/>
      <c r="E28" s="431"/>
      <c r="F28" s="92">
        <v>1</v>
      </c>
      <c r="G28" s="274"/>
      <c r="H28" s="274"/>
      <c r="I28" s="274"/>
      <c r="J28" s="274"/>
      <c r="K28" s="274"/>
      <c r="L28" s="274"/>
      <c r="M28" s="263"/>
      <c r="N28" s="263"/>
      <c r="O28" s="263"/>
      <c r="P28" s="263"/>
      <c r="Q28" s="264"/>
      <c r="R28" s="266"/>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row>
    <row r="29" spans="1:44" ht="40.5" customHeight="1">
      <c r="A29" s="274"/>
      <c r="B29" s="92" t="s">
        <v>392</v>
      </c>
      <c r="C29" s="470" t="s">
        <v>393</v>
      </c>
      <c r="D29" s="443"/>
      <c r="E29" s="431"/>
      <c r="F29" s="92">
        <v>2</v>
      </c>
      <c r="G29" s="274"/>
      <c r="H29" s="274"/>
      <c r="I29" s="274"/>
      <c r="J29" s="274"/>
      <c r="K29" s="274"/>
      <c r="L29" s="274"/>
      <c r="M29" s="263"/>
      <c r="N29" s="263"/>
      <c r="O29" s="263"/>
      <c r="P29" s="263"/>
      <c r="Q29" s="264"/>
      <c r="R29" s="266"/>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row>
    <row r="30" spans="1:44" ht="57.75" customHeight="1">
      <c r="A30" s="264"/>
      <c r="B30" s="92" t="s">
        <v>394</v>
      </c>
      <c r="C30" s="470" t="s">
        <v>395</v>
      </c>
      <c r="D30" s="443"/>
      <c r="E30" s="431"/>
      <c r="F30" s="92">
        <v>3</v>
      </c>
      <c r="G30" s="264"/>
      <c r="H30" s="263"/>
      <c r="I30" s="263"/>
      <c r="J30" s="263"/>
      <c r="K30" s="263"/>
      <c r="L30" s="263"/>
      <c r="M30" s="263"/>
      <c r="N30" s="263"/>
      <c r="O30" s="263"/>
      <c r="P30" s="263"/>
      <c r="Q30" s="264"/>
      <c r="R30" s="263"/>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row>
    <row r="31" spans="1:44" ht="36" customHeight="1">
      <c r="A31" s="264"/>
      <c r="B31" s="92" t="s">
        <v>396</v>
      </c>
      <c r="C31" s="470" t="s">
        <v>397</v>
      </c>
      <c r="D31" s="443"/>
      <c r="E31" s="431"/>
      <c r="F31" s="92">
        <v>4</v>
      </c>
      <c r="G31" s="264"/>
      <c r="H31" s="263"/>
      <c r="I31" s="263"/>
      <c r="J31" s="263"/>
      <c r="K31" s="263"/>
      <c r="L31" s="263"/>
      <c r="M31" s="263"/>
      <c r="N31" s="263"/>
      <c r="O31" s="263"/>
      <c r="P31" s="263"/>
      <c r="Q31" s="264"/>
      <c r="R31" s="263"/>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row>
    <row r="32" spans="1:44" ht="36" customHeight="1">
      <c r="A32" s="264"/>
      <c r="B32" s="92" t="s">
        <v>398</v>
      </c>
      <c r="C32" s="470" t="s">
        <v>399</v>
      </c>
      <c r="D32" s="443"/>
      <c r="E32" s="431"/>
      <c r="F32" s="92">
        <v>5</v>
      </c>
      <c r="G32" s="264"/>
      <c r="H32" s="263"/>
      <c r="I32" s="263"/>
      <c r="J32" s="263"/>
      <c r="K32" s="263"/>
      <c r="L32" s="263"/>
      <c r="M32" s="263"/>
      <c r="N32" s="263"/>
      <c r="O32" s="263"/>
      <c r="P32" s="263"/>
      <c r="Q32" s="264"/>
      <c r="R32" s="263"/>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row>
    <row r="33" spans="1:44" ht="13.5" customHeight="1">
      <c r="A33" s="264"/>
      <c r="B33" s="264"/>
      <c r="C33" s="265"/>
      <c r="D33" s="264"/>
      <c r="E33" s="264"/>
      <c r="F33" s="265"/>
      <c r="G33" s="264"/>
      <c r="H33" s="263"/>
      <c r="I33" s="263"/>
      <c r="J33" s="263"/>
      <c r="K33" s="263"/>
      <c r="L33" s="263"/>
      <c r="M33" s="263"/>
      <c r="N33" s="263"/>
      <c r="O33" s="263"/>
      <c r="P33" s="263"/>
      <c r="Q33" s="264"/>
      <c r="R33" s="263"/>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row>
    <row r="34" spans="1:44" ht="13.5" customHeight="1">
      <c r="A34" s="264"/>
      <c r="B34" s="264"/>
      <c r="C34" s="265"/>
      <c r="D34" s="264"/>
      <c r="E34" s="264"/>
      <c r="F34" s="265"/>
      <c r="G34" s="264"/>
      <c r="H34" s="263"/>
      <c r="I34" s="263"/>
      <c r="J34" s="263"/>
      <c r="K34" s="263"/>
      <c r="L34" s="263"/>
      <c r="M34" s="263"/>
      <c r="N34" s="263"/>
      <c r="O34" s="263"/>
      <c r="P34" s="263"/>
      <c r="Q34" s="264"/>
      <c r="R34" s="263"/>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1:44" ht="13.5" customHeight="1">
      <c r="A35" s="264"/>
      <c r="B35" s="264"/>
      <c r="C35" s="265"/>
      <c r="D35" s="264"/>
      <c r="E35" s="264"/>
      <c r="F35" s="265"/>
      <c r="G35" s="264"/>
      <c r="H35" s="263"/>
      <c r="I35" s="263"/>
      <c r="J35" s="263"/>
      <c r="K35" s="263"/>
      <c r="L35" s="263"/>
      <c r="M35" s="263"/>
      <c r="N35" s="263"/>
      <c r="O35" s="263"/>
      <c r="P35" s="263"/>
      <c r="Q35" s="264"/>
      <c r="R35" s="263"/>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row>
    <row r="36" spans="1:44" ht="13.5" customHeight="1">
      <c r="A36" s="264"/>
      <c r="B36" s="264"/>
      <c r="C36" s="265"/>
      <c r="D36" s="264"/>
      <c r="E36" s="264"/>
      <c r="F36" s="265"/>
      <c r="G36" s="264"/>
      <c r="H36" s="263"/>
      <c r="I36" s="263"/>
      <c r="J36" s="263"/>
      <c r="K36" s="263"/>
      <c r="L36" s="263"/>
      <c r="M36" s="263"/>
      <c r="N36" s="263"/>
      <c r="O36" s="263"/>
      <c r="P36" s="263"/>
      <c r="Q36" s="264"/>
      <c r="R36" s="263"/>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row>
    <row r="37" spans="1:44" ht="30.75" customHeight="1">
      <c r="A37" s="264"/>
      <c r="B37" s="91" t="s">
        <v>400</v>
      </c>
      <c r="C37" s="469" t="s">
        <v>401</v>
      </c>
      <c r="D37" s="443"/>
      <c r="E37" s="431"/>
      <c r="F37" s="91" t="s">
        <v>389</v>
      </c>
      <c r="G37" s="264"/>
      <c r="H37" s="263"/>
      <c r="I37" s="263"/>
      <c r="J37" s="263"/>
      <c r="K37" s="263"/>
      <c r="L37" s="263"/>
      <c r="M37" s="263"/>
      <c r="N37" s="263"/>
      <c r="O37" s="263"/>
      <c r="P37" s="263"/>
      <c r="Q37" s="264"/>
      <c r="R37" s="263"/>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row>
    <row r="38" spans="1:44" ht="37.5" customHeight="1">
      <c r="A38" s="264"/>
      <c r="B38" s="92" t="s">
        <v>402</v>
      </c>
      <c r="C38" s="470" t="s">
        <v>403</v>
      </c>
      <c r="D38" s="443"/>
      <c r="E38" s="431"/>
      <c r="F38" s="92">
        <v>1</v>
      </c>
      <c r="G38" s="264"/>
      <c r="H38" s="263"/>
      <c r="I38" s="263"/>
      <c r="J38" s="263"/>
      <c r="K38" s="263"/>
      <c r="L38" s="263"/>
      <c r="M38" s="263"/>
      <c r="N38" s="263"/>
      <c r="O38" s="263"/>
      <c r="P38" s="263"/>
      <c r="Q38" s="264"/>
      <c r="R38" s="263"/>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row>
    <row r="39" spans="1:44" ht="33.75" customHeight="1">
      <c r="A39" s="264"/>
      <c r="B39" s="92" t="s">
        <v>325</v>
      </c>
      <c r="C39" s="470" t="s">
        <v>404</v>
      </c>
      <c r="D39" s="443"/>
      <c r="E39" s="431"/>
      <c r="F39" s="92">
        <v>2</v>
      </c>
      <c r="G39" s="264"/>
      <c r="H39" s="263"/>
      <c r="I39" s="263"/>
      <c r="J39" s="263"/>
      <c r="K39" s="263"/>
      <c r="L39" s="263"/>
      <c r="M39" s="263"/>
      <c r="N39" s="263"/>
      <c r="O39" s="263"/>
      <c r="P39" s="263"/>
      <c r="Q39" s="264"/>
      <c r="R39" s="263"/>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row>
    <row r="40" spans="1:44" ht="31.5" customHeight="1">
      <c r="A40" s="264"/>
      <c r="B40" s="92" t="s">
        <v>405</v>
      </c>
      <c r="C40" s="470" t="s">
        <v>406</v>
      </c>
      <c r="D40" s="443"/>
      <c r="E40" s="431"/>
      <c r="F40" s="92">
        <v>3</v>
      </c>
      <c r="G40" s="264"/>
      <c r="H40" s="263"/>
      <c r="I40" s="263"/>
      <c r="J40" s="263"/>
      <c r="K40" s="263"/>
      <c r="L40" s="263"/>
      <c r="M40" s="263"/>
      <c r="N40" s="263"/>
      <c r="O40" s="263"/>
      <c r="P40" s="263"/>
      <c r="Q40" s="264"/>
      <c r="R40" s="263"/>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row>
    <row r="41" spans="1:44" ht="32.25" customHeight="1">
      <c r="A41" s="264"/>
      <c r="B41" s="92" t="s">
        <v>329</v>
      </c>
      <c r="C41" s="470" t="s">
        <v>407</v>
      </c>
      <c r="D41" s="443"/>
      <c r="E41" s="431"/>
      <c r="F41" s="92">
        <v>4</v>
      </c>
      <c r="G41" s="264"/>
      <c r="H41" s="263"/>
      <c r="I41" s="263"/>
      <c r="J41" s="263"/>
      <c r="K41" s="263"/>
      <c r="L41" s="263"/>
      <c r="M41" s="263"/>
      <c r="N41" s="263"/>
      <c r="O41" s="263"/>
      <c r="P41" s="263"/>
      <c r="Q41" s="264"/>
      <c r="R41" s="263"/>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row>
    <row r="42" spans="1:44" ht="37.5" customHeight="1">
      <c r="A42" s="264"/>
      <c r="B42" s="92" t="s">
        <v>408</v>
      </c>
      <c r="C42" s="470" t="s">
        <v>409</v>
      </c>
      <c r="D42" s="443"/>
      <c r="E42" s="431"/>
      <c r="F42" s="92">
        <v>5</v>
      </c>
      <c r="G42" s="264"/>
      <c r="H42" s="263"/>
      <c r="I42" s="263"/>
      <c r="J42" s="263"/>
      <c r="K42" s="263"/>
      <c r="L42" s="263"/>
      <c r="M42" s="263"/>
      <c r="N42" s="263"/>
      <c r="O42" s="263"/>
      <c r="P42" s="263"/>
      <c r="Q42" s="264"/>
      <c r="R42" s="263"/>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row>
    <row r="43" spans="1:44" ht="13.5" customHeight="1">
      <c r="A43" s="264"/>
      <c r="B43" s="264"/>
      <c r="C43" s="265"/>
      <c r="D43" s="264"/>
      <c r="E43" s="264"/>
      <c r="F43" s="265"/>
      <c r="G43" s="264"/>
      <c r="H43" s="263"/>
      <c r="I43" s="263"/>
      <c r="J43" s="263"/>
      <c r="K43" s="263"/>
      <c r="L43" s="263"/>
      <c r="M43" s="263"/>
      <c r="N43" s="263"/>
      <c r="O43" s="263"/>
      <c r="P43" s="263"/>
      <c r="Q43" s="264"/>
      <c r="R43" s="263"/>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row>
    <row r="44" spans="1:44" ht="13.5" customHeight="1">
      <c r="A44" s="264"/>
      <c r="B44" s="264"/>
      <c r="C44" s="265"/>
      <c r="D44" s="264"/>
      <c r="E44" s="264"/>
      <c r="F44" s="265"/>
      <c r="G44" s="264"/>
      <c r="H44" s="263"/>
      <c r="I44" s="263"/>
      <c r="J44" s="263"/>
      <c r="K44" s="263"/>
      <c r="L44" s="263"/>
      <c r="M44" s="263"/>
      <c r="N44" s="263"/>
      <c r="O44" s="263"/>
      <c r="P44" s="263"/>
      <c r="Q44" s="264"/>
      <c r="R44" s="263"/>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row>
    <row r="45" spans="1:44" ht="13.5" customHeight="1">
      <c r="A45" s="264"/>
      <c r="B45" s="264"/>
      <c r="C45" s="265"/>
      <c r="D45" s="264"/>
      <c r="E45" s="264"/>
      <c r="F45" s="265"/>
      <c r="G45" s="264"/>
      <c r="H45" s="263"/>
      <c r="I45" s="263"/>
      <c r="J45" s="263"/>
      <c r="K45" s="263"/>
      <c r="L45" s="263"/>
      <c r="M45" s="263"/>
      <c r="N45" s="263"/>
      <c r="O45" s="263"/>
      <c r="P45" s="263"/>
      <c r="Q45" s="264"/>
      <c r="R45" s="263"/>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row>
    <row r="46" spans="1:44" ht="13.5" customHeight="1">
      <c r="A46" s="264"/>
      <c r="B46" s="264"/>
      <c r="C46" s="265"/>
      <c r="D46" s="264"/>
      <c r="E46" s="264"/>
      <c r="F46" s="265"/>
      <c r="G46" s="264"/>
      <c r="H46" s="263"/>
      <c r="I46" s="263"/>
      <c r="J46" s="263"/>
      <c r="K46" s="263"/>
      <c r="L46" s="263"/>
      <c r="M46" s="263"/>
      <c r="N46" s="263"/>
      <c r="O46" s="263"/>
      <c r="P46" s="263"/>
      <c r="Q46" s="264"/>
      <c r="R46" s="263"/>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row>
    <row r="47" spans="1:44" ht="13.5" customHeight="1">
      <c r="A47" s="264"/>
      <c r="B47" s="264"/>
      <c r="C47" s="265"/>
      <c r="D47" s="264"/>
      <c r="E47" s="264"/>
      <c r="F47" s="265"/>
      <c r="G47" s="264"/>
      <c r="H47" s="263"/>
      <c r="I47" s="263"/>
      <c r="J47" s="263"/>
      <c r="K47" s="263"/>
      <c r="L47" s="263"/>
      <c r="M47" s="263"/>
      <c r="N47" s="263"/>
      <c r="O47" s="263"/>
      <c r="P47" s="263"/>
      <c r="Q47" s="264"/>
      <c r="R47" s="263"/>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row>
    <row r="48" spans="1:44" ht="13.5" customHeight="1">
      <c r="A48" s="264"/>
      <c r="B48" s="264"/>
      <c r="C48" s="265"/>
      <c r="D48" s="264"/>
      <c r="E48" s="264"/>
      <c r="F48" s="265"/>
      <c r="G48" s="264"/>
      <c r="H48" s="263"/>
      <c r="I48" s="263"/>
      <c r="J48" s="263"/>
      <c r="K48" s="263"/>
      <c r="L48" s="263"/>
      <c r="M48" s="263"/>
      <c r="N48" s="263"/>
      <c r="O48" s="263"/>
      <c r="P48" s="263"/>
      <c r="Q48" s="264"/>
      <c r="R48" s="263"/>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row>
    <row r="49" spans="1:44" ht="15.75" customHeight="1">
      <c r="A49" s="264"/>
      <c r="B49" s="264"/>
      <c r="C49" s="265"/>
      <c r="D49" s="264"/>
      <c r="E49" s="264"/>
      <c r="F49" s="265"/>
      <c r="G49" s="264"/>
      <c r="H49" s="263"/>
      <c r="I49" s="263"/>
      <c r="J49" s="263"/>
      <c r="K49" s="263"/>
      <c r="L49" s="263"/>
      <c r="M49" s="263"/>
      <c r="N49" s="263"/>
      <c r="O49" s="263"/>
      <c r="P49" s="263"/>
      <c r="Q49" s="264"/>
      <c r="R49" s="263"/>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row>
    <row r="50" spans="1:44" ht="15.75" customHeight="1">
      <c r="A50" s="264"/>
      <c r="B50" s="264"/>
      <c r="C50" s="265"/>
      <c r="D50" s="264"/>
      <c r="E50" s="264"/>
      <c r="F50" s="265"/>
      <c r="G50" s="264"/>
      <c r="H50" s="263"/>
      <c r="I50" s="263"/>
      <c r="J50" s="263"/>
      <c r="K50" s="263"/>
      <c r="L50" s="263"/>
      <c r="M50" s="263"/>
      <c r="N50" s="263"/>
      <c r="O50" s="263"/>
      <c r="P50" s="263"/>
      <c r="Q50" s="264"/>
      <c r="R50" s="263"/>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row>
    <row r="51" spans="1:44" ht="28.5" customHeight="1">
      <c r="A51" s="264"/>
      <c r="B51" s="471" t="s">
        <v>410</v>
      </c>
      <c r="C51" s="425"/>
      <c r="D51" s="425"/>
      <c r="E51" s="425"/>
      <c r="F51" s="425"/>
      <c r="G51" s="425"/>
      <c r="H51" s="425"/>
      <c r="I51" s="295"/>
      <c r="J51" s="263"/>
      <c r="K51" s="263"/>
      <c r="L51" s="263"/>
      <c r="M51" s="263"/>
      <c r="N51" s="263"/>
      <c r="O51" s="263"/>
      <c r="P51" s="263"/>
      <c r="Q51" s="264"/>
      <c r="R51" s="263"/>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row>
    <row r="52" spans="1:44" ht="21" customHeight="1">
      <c r="A52" s="264"/>
      <c r="B52" s="425"/>
      <c r="C52" s="425"/>
      <c r="D52" s="425"/>
      <c r="E52" s="425"/>
      <c r="F52" s="425"/>
      <c r="G52" s="425"/>
      <c r="H52" s="425"/>
      <c r="I52" s="295"/>
      <c r="J52" s="263"/>
      <c r="K52" s="263"/>
      <c r="L52" s="263"/>
      <c r="M52" s="263"/>
      <c r="N52" s="263"/>
      <c r="O52" s="263"/>
      <c r="P52" s="263"/>
      <c r="Q52" s="264"/>
      <c r="R52" s="263"/>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row>
    <row r="53" spans="1:44" ht="23.25" customHeight="1">
      <c r="A53" s="264"/>
      <c r="B53" s="472" t="s">
        <v>411</v>
      </c>
      <c r="C53" s="425"/>
      <c r="D53" s="425"/>
      <c r="E53" s="425"/>
      <c r="F53" s="425"/>
      <c r="G53" s="425"/>
      <c r="H53" s="425"/>
      <c r="I53" s="425"/>
      <c r="J53" s="425"/>
      <c r="K53" s="425"/>
      <c r="L53" s="425"/>
      <c r="M53" s="425"/>
      <c r="N53" s="296"/>
      <c r="O53" s="296"/>
      <c r="P53" s="263"/>
      <c r="Q53" s="264"/>
      <c r="R53" s="263"/>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row>
    <row r="54" spans="1:44" ht="25.5" customHeight="1">
      <c r="A54" s="264"/>
      <c r="B54" s="264"/>
      <c r="C54" s="265"/>
      <c r="D54" s="264"/>
      <c r="E54" s="264"/>
      <c r="F54" s="264"/>
      <c r="G54" s="264"/>
      <c r="H54" s="265"/>
      <c r="I54" s="264"/>
      <c r="J54" s="263"/>
      <c r="K54" s="263"/>
      <c r="L54" s="263"/>
      <c r="M54" s="263"/>
      <c r="N54" s="263"/>
      <c r="O54" s="263"/>
      <c r="P54" s="263"/>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1:44" ht="117.75" customHeight="1">
      <c r="A55" s="298"/>
      <c r="B55" s="93" t="s">
        <v>412</v>
      </c>
      <c r="C55" s="93" t="s">
        <v>413</v>
      </c>
      <c r="D55" s="93" t="s">
        <v>414</v>
      </c>
      <c r="E55" s="94" t="s">
        <v>415</v>
      </c>
      <c r="F55" s="95" t="s">
        <v>416</v>
      </c>
      <c r="G55" s="94" t="s">
        <v>417</v>
      </c>
      <c r="H55" s="93" t="s">
        <v>418</v>
      </c>
      <c r="I55" s="298"/>
      <c r="J55" s="298"/>
      <c r="K55" s="298"/>
      <c r="L55" s="298"/>
      <c r="M55" s="297"/>
      <c r="N55" s="297"/>
      <c r="O55" s="297"/>
      <c r="P55" s="296"/>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row>
    <row r="56" spans="1:44" ht="45" customHeight="1">
      <c r="A56" s="298"/>
      <c r="B56" s="96">
        <f>COUNTA(B16:B24)</f>
        <v>9</v>
      </c>
      <c r="C56" s="96">
        <f>COUNTIF($L16:$L24,"REALIZADO")</f>
        <v>3</v>
      </c>
      <c r="D56" s="97">
        <f>C56/$B$56</f>
        <v>0.33333333333333331</v>
      </c>
      <c r="E56" s="96">
        <f>COUNTIF($L16:$L24,"EM ELABORAÇÃO")</f>
        <v>3</v>
      </c>
      <c r="F56" s="98">
        <f>E56/$B$56</f>
        <v>0.33333333333333331</v>
      </c>
      <c r="G56" s="96">
        <f>COUNTIF($L16:$L24,"NÃO REALIZADO")</f>
        <v>3</v>
      </c>
      <c r="H56" s="97">
        <f>G56/$B$56</f>
        <v>0.33333333333333331</v>
      </c>
      <c r="I56" s="298"/>
      <c r="J56" s="298"/>
      <c r="K56" s="298"/>
      <c r="L56" s="298"/>
      <c r="M56" s="297"/>
      <c r="N56" s="297"/>
      <c r="O56" s="297"/>
      <c r="P56" s="263"/>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row>
    <row r="57" spans="1:44" ht="26.25" customHeight="1">
      <c r="A57" s="264"/>
      <c r="B57" s="264"/>
      <c r="C57" s="265"/>
      <c r="D57" s="264"/>
      <c r="E57" s="264"/>
      <c r="F57" s="265"/>
      <c r="G57" s="264"/>
      <c r="H57" s="263"/>
      <c r="I57" s="263"/>
      <c r="J57" s="263"/>
      <c r="K57" s="263"/>
      <c r="L57" s="263"/>
      <c r="M57" s="297"/>
      <c r="N57" s="297"/>
      <c r="O57" s="297"/>
      <c r="P57" s="297"/>
      <c r="Q57" s="264"/>
      <c r="R57" s="263"/>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row>
    <row r="58" spans="1:44" ht="15.75" customHeight="1">
      <c r="A58" s="264"/>
      <c r="B58" s="264"/>
      <c r="C58" s="265"/>
      <c r="D58" s="264"/>
      <c r="E58" s="264"/>
      <c r="F58" s="265"/>
      <c r="G58" s="264"/>
      <c r="H58" s="263"/>
      <c r="I58" s="263"/>
      <c r="J58" s="263"/>
      <c r="K58" s="263"/>
      <c r="L58" s="263"/>
      <c r="M58" s="263"/>
      <c r="N58" s="263"/>
      <c r="O58" s="263"/>
      <c r="P58" s="263"/>
      <c r="Q58" s="264"/>
      <c r="R58" s="263"/>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row>
    <row r="59" spans="1:44" ht="15.75" customHeight="1">
      <c r="A59" s="264"/>
      <c r="B59" s="264"/>
      <c r="C59" s="265"/>
      <c r="D59" s="264"/>
      <c r="E59" s="264"/>
      <c r="F59" s="265"/>
      <c r="G59" s="264"/>
      <c r="H59" s="263"/>
      <c r="I59" s="263"/>
      <c r="J59" s="263"/>
      <c r="K59" s="263"/>
      <c r="L59" s="263"/>
      <c r="M59" s="263"/>
      <c r="N59" s="263"/>
      <c r="O59" s="263"/>
      <c r="P59" s="263"/>
      <c r="Q59" s="264"/>
      <c r="R59" s="263"/>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row>
    <row r="60" spans="1:44" ht="15.75" customHeight="1">
      <c r="A60" s="264"/>
      <c r="B60" s="264"/>
      <c r="C60" s="265"/>
      <c r="D60" s="264"/>
      <c r="E60" s="264"/>
      <c r="F60" s="265"/>
      <c r="G60" s="264"/>
      <c r="H60" s="263"/>
      <c r="I60" s="263"/>
      <c r="J60" s="263"/>
      <c r="K60" s="263"/>
      <c r="L60" s="263"/>
      <c r="M60" s="263"/>
      <c r="N60" s="263"/>
      <c r="O60" s="263"/>
      <c r="P60" s="263"/>
      <c r="Q60" s="264"/>
      <c r="R60" s="263"/>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row>
    <row r="61" spans="1:44" ht="15.75" customHeight="1">
      <c r="A61" s="264"/>
      <c r="B61" s="264"/>
      <c r="C61" s="265"/>
      <c r="D61" s="264"/>
      <c r="E61" s="264"/>
      <c r="F61" s="265"/>
      <c r="G61" s="264"/>
      <c r="H61" s="263"/>
      <c r="I61" s="263"/>
      <c r="J61" s="263"/>
      <c r="K61" s="263"/>
      <c r="L61" s="263"/>
      <c r="M61" s="263"/>
      <c r="N61" s="263"/>
      <c r="O61" s="263"/>
      <c r="P61" s="263"/>
      <c r="Q61" s="264"/>
      <c r="R61" s="263"/>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row>
    <row r="62" spans="1:44" ht="15.75" customHeight="1">
      <c r="A62" s="264"/>
      <c r="B62" s="264"/>
      <c r="C62" s="265"/>
      <c r="D62" s="264"/>
      <c r="E62" s="264"/>
      <c r="F62" s="265"/>
      <c r="G62" s="264"/>
      <c r="H62" s="263"/>
      <c r="I62" s="263"/>
      <c r="J62" s="263"/>
      <c r="K62" s="263"/>
      <c r="L62" s="263"/>
      <c r="M62" s="263"/>
      <c r="N62" s="263"/>
      <c r="O62" s="263"/>
      <c r="P62" s="263"/>
      <c r="Q62" s="264"/>
      <c r="R62" s="263"/>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row>
    <row r="63" spans="1:44" ht="15.75" customHeight="1">
      <c r="A63" s="264"/>
      <c r="B63" s="264"/>
      <c r="C63" s="265"/>
      <c r="D63" s="264"/>
      <c r="E63" s="264"/>
      <c r="F63" s="265"/>
      <c r="G63" s="264"/>
      <c r="H63" s="263"/>
      <c r="I63" s="263"/>
      <c r="J63" s="263"/>
      <c r="K63" s="263"/>
      <c r="L63" s="263"/>
      <c r="M63" s="263"/>
      <c r="N63" s="263"/>
      <c r="O63" s="263"/>
      <c r="P63" s="263"/>
      <c r="Q63" s="264"/>
      <c r="R63" s="263"/>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row>
    <row r="64" spans="1:44" ht="15.75" customHeight="1">
      <c r="A64" s="264"/>
      <c r="B64" s="264"/>
      <c r="C64" s="265"/>
      <c r="D64" s="264"/>
      <c r="E64" s="264"/>
      <c r="F64" s="265"/>
      <c r="G64" s="264"/>
      <c r="H64" s="263"/>
      <c r="I64" s="263"/>
      <c r="J64" s="263"/>
      <c r="K64" s="263"/>
      <c r="L64" s="263"/>
      <c r="M64" s="263"/>
      <c r="N64" s="263"/>
      <c r="O64" s="263"/>
      <c r="P64" s="263"/>
      <c r="Q64" s="264"/>
      <c r="R64" s="263"/>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row>
    <row r="65" spans="1:44" ht="15.75" customHeight="1">
      <c r="A65" s="264"/>
      <c r="B65" s="264"/>
      <c r="C65" s="265"/>
      <c r="D65" s="264"/>
      <c r="E65" s="264"/>
      <c r="F65" s="265"/>
      <c r="G65" s="264"/>
      <c r="H65" s="263"/>
      <c r="I65" s="263"/>
      <c r="J65" s="263"/>
      <c r="K65" s="263"/>
      <c r="L65" s="263"/>
      <c r="M65" s="263"/>
      <c r="N65" s="263"/>
      <c r="O65" s="263"/>
      <c r="P65" s="263"/>
      <c r="Q65" s="264"/>
      <c r="R65" s="263"/>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row>
    <row r="66" spans="1:44" ht="15.75" customHeight="1">
      <c r="A66" s="264"/>
      <c r="B66" s="264"/>
      <c r="C66" s="265"/>
      <c r="D66" s="264"/>
      <c r="E66" s="264"/>
      <c r="F66" s="265"/>
      <c r="G66" s="264"/>
      <c r="H66" s="263"/>
      <c r="I66" s="263"/>
      <c r="J66" s="263"/>
      <c r="K66" s="263"/>
      <c r="L66" s="263"/>
      <c r="M66" s="263"/>
      <c r="N66" s="263"/>
      <c r="O66" s="263"/>
      <c r="P66" s="263"/>
      <c r="Q66" s="264"/>
      <c r="R66" s="263"/>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row>
    <row r="67" spans="1:44" ht="15.75" customHeight="1">
      <c r="A67" s="264"/>
      <c r="B67" s="264"/>
      <c r="C67" s="265"/>
      <c r="D67" s="264"/>
      <c r="E67" s="264"/>
      <c r="F67" s="265"/>
      <c r="G67" s="264"/>
      <c r="H67" s="263"/>
      <c r="I67" s="263"/>
      <c r="J67" s="263"/>
      <c r="K67" s="263"/>
      <c r="L67" s="263"/>
      <c r="M67" s="263"/>
      <c r="N67" s="263"/>
      <c r="O67" s="263"/>
      <c r="P67" s="263"/>
      <c r="Q67" s="264"/>
      <c r="R67" s="263"/>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row>
    <row r="68" spans="1:44" ht="15.75" customHeight="1">
      <c r="A68" s="264"/>
      <c r="B68" s="264"/>
      <c r="C68" s="265"/>
      <c r="D68" s="264"/>
      <c r="E68" s="264"/>
      <c r="F68" s="265"/>
      <c r="G68" s="264"/>
      <c r="H68" s="263"/>
      <c r="I68" s="263"/>
      <c r="J68" s="263"/>
      <c r="K68" s="263"/>
      <c r="L68" s="263"/>
      <c r="M68" s="263"/>
      <c r="N68" s="263"/>
      <c r="O68" s="263"/>
      <c r="P68" s="263"/>
      <c r="Q68" s="264"/>
      <c r="R68" s="263"/>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row>
    <row r="69" spans="1:44" ht="15.75" customHeight="1">
      <c r="A69" s="264"/>
      <c r="B69" s="264"/>
      <c r="C69" s="265"/>
      <c r="D69" s="264"/>
      <c r="E69" s="264"/>
      <c r="F69" s="265"/>
      <c r="G69" s="264"/>
      <c r="H69" s="263"/>
      <c r="I69" s="263"/>
      <c r="J69" s="263"/>
      <c r="K69" s="263"/>
      <c r="L69" s="263"/>
      <c r="M69" s="263"/>
      <c r="N69" s="263"/>
      <c r="O69" s="263"/>
      <c r="P69" s="263"/>
      <c r="Q69" s="264"/>
      <c r="R69" s="263"/>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row>
    <row r="70" spans="1:44" ht="15.75" customHeight="1">
      <c r="A70" s="264"/>
      <c r="B70" s="264"/>
      <c r="C70" s="265"/>
      <c r="D70" s="264"/>
      <c r="E70" s="264"/>
      <c r="F70" s="265"/>
      <c r="G70" s="264"/>
      <c r="H70" s="263"/>
      <c r="I70" s="263"/>
      <c r="J70" s="263"/>
      <c r="K70" s="263"/>
      <c r="L70" s="263"/>
      <c r="M70" s="263"/>
      <c r="N70" s="263"/>
      <c r="O70" s="263"/>
      <c r="P70" s="263"/>
      <c r="Q70" s="264"/>
      <c r="R70" s="263"/>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row>
    <row r="71" spans="1:44" ht="15.75" customHeight="1">
      <c r="A71" s="264"/>
      <c r="B71" s="264"/>
      <c r="C71" s="265"/>
      <c r="D71" s="264"/>
      <c r="E71" s="264"/>
      <c r="F71" s="265"/>
      <c r="G71" s="264"/>
      <c r="H71" s="263"/>
      <c r="I71" s="263"/>
      <c r="J71" s="263"/>
      <c r="K71" s="263"/>
      <c r="L71" s="263"/>
      <c r="M71" s="263"/>
      <c r="N71" s="263"/>
      <c r="O71" s="263"/>
      <c r="P71" s="263"/>
      <c r="Q71" s="264"/>
      <c r="R71" s="263"/>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row>
    <row r="72" spans="1:44" ht="15.75" customHeight="1">
      <c r="A72" s="264"/>
      <c r="B72" s="264"/>
      <c r="C72" s="265"/>
      <c r="D72" s="264"/>
      <c r="E72" s="264"/>
      <c r="F72" s="265"/>
      <c r="G72" s="264"/>
      <c r="H72" s="263"/>
      <c r="I72" s="263"/>
      <c r="J72" s="263"/>
      <c r="K72" s="263"/>
      <c r="L72" s="263"/>
      <c r="M72" s="263"/>
      <c r="N72" s="263"/>
      <c r="O72" s="263"/>
      <c r="P72" s="263"/>
      <c r="Q72" s="264"/>
      <c r="R72" s="263"/>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row>
    <row r="73" spans="1:44" ht="15.75" customHeight="1">
      <c r="A73" s="264"/>
      <c r="B73" s="264"/>
      <c r="C73" s="265"/>
      <c r="D73" s="264"/>
      <c r="E73" s="264"/>
      <c r="F73" s="265"/>
      <c r="G73" s="264"/>
      <c r="H73" s="263"/>
      <c r="I73" s="263"/>
      <c r="J73" s="263"/>
      <c r="K73" s="263"/>
      <c r="L73" s="263"/>
      <c r="M73" s="263"/>
      <c r="N73" s="263"/>
      <c r="O73" s="263"/>
      <c r="P73" s="263"/>
      <c r="Q73" s="264"/>
      <c r="R73" s="263"/>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row>
    <row r="74" spans="1:44" ht="15.75" customHeight="1">
      <c r="A74" s="264"/>
      <c r="B74" s="264"/>
      <c r="C74" s="265"/>
      <c r="D74" s="264"/>
      <c r="E74" s="264"/>
      <c r="F74" s="265"/>
      <c r="G74" s="264"/>
      <c r="H74" s="263"/>
      <c r="I74" s="263"/>
      <c r="J74" s="263"/>
      <c r="K74" s="263"/>
      <c r="L74" s="263"/>
      <c r="M74" s="263"/>
      <c r="N74" s="263"/>
      <c r="O74" s="263"/>
      <c r="P74" s="263"/>
      <c r="Q74" s="264"/>
      <c r="R74" s="263"/>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row>
    <row r="75" spans="1:44" ht="15.75" customHeight="1">
      <c r="A75" s="264"/>
      <c r="B75" s="264"/>
      <c r="C75" s="265"/>
      <c r="D75" s="264"/>
      <c r="E75" s="264"/>
      <c r="F75" s="265"/>
      <c r="G75" s="264"/>
      <c r="H75" s="263"/>
      <c r="I75" s="263"/>
      <c r="J75" s="263"/>
      <c r="K75" s="263"/>
      <c r="L75" s="263"/>
      <c r="M75" s="263"/>
      <c r="N75" s="263"/>
      <c r="O75" s="263"/>
      <c r="P75" s="263"/>
      <c r="Q75" s="264"/>
      <c r="R75" s="263"/>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row>
    <row r="76" spans="1:44" ht="15.75" customHeight="1">
      <c r="A76" s="264"/>
      <c r="B76" s="264"/>
      <c r="C76" s="265"/>
      <c r="D76" s="264"/>
      <c r="E76" s="264"/>
      <c r="F76" s="265"/>
      <c r="G76" s="264"/>
      <c r="H76" s="263"/>
      <c r="I76" s="263"/>
      <c r="J76" s="263"/>
      <c r="K76" s="263"/>
      <c r="L76" s="263"/>
      <c r="M76" s="263"/>
      <c r="N76" s="263"/>
      <c r="O76" s="263"/>
      <c r="P76" s="263"/>
      <c r="Q76" s="264"/>
      <c r="R76" s="263"/>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ht="15.75" customHeight="1">
      <c r="A77" s="264"/>
      <c r="B77" s="264"/>
      <c r="C77" s="265"/>
      <c r="D77" s="264"/>
      <c r="E77" s="264"/>
      <c r="F77" s="265"/>
      <c r="G77" s="264"/>
      <c r="H77" s="263"/>
      <c r="I77" s="263"/>
      <c r="J77" s="263"/>
      <c r="K77" s="263"/>
      <c r="L77" s="263"/>
      <c r="M77" s="263"/>
      <c r="N77" s="263"/>
      <c r="O77" s="263"/>
      <c r="P77" s="263"/>
      <c r="Q77" s="264"/>
      <c r="R77" s="263"/>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ht="15.75" customHeight="1">
      <c r="A78" s="264"/>
      <c r="B78" s="264"/>
      <c r="C78" s="265"/>
      <c r="D78" s="264"/>
      <c r="E78" s="264"/>
      <c r="F78" s="265"/>
      <c r="G78" s="264"/>
      <c r="H78" s="263"/>
      <c r="I78" s="263"/>
      <c r="J78" s="263"/>
      <c r="K78" s="263"/>
      <c r="L78" s="263"/>
      <c r="M78" s="263"/>
      <c r="N78" s="263"/>
      <c r="O78" s="263"/>
      <c r="P78" s="263"/>
      <c r="Q78" s="264"/>
      <c r="R78" s="263"/>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ht="15.75" customHeight="1">
      <c r="A79" s="264"/>
      <c r="B79" s="264"/>
      <c r="C79" s="265"/>
      <c r="D79" s="264"/>
      <c r="E79" s="264"/>
      <c r="F79" s="265"/>
      <c r="G79" s="264"/>
      <c r="H79" s="263"/>
      <c r="I79" s="263"/>
      <c r="J79" s="263"/>
      <c r="K79" s="263"/>
      <c r="L79" s="263"/>
      <c r="M79" s="263"/>
      <c r="N79" s="263"/>
      <c r="O79" s="263"/>
      <c r="P79" s="263"/>
      <c r="Q79" s="264"/>
      <c r="R79" s="263"/>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ht="15.75" customHeight="1">
      <c r="A80" s="264"/>
      <c r="B80" s="264"/>
      <c r="C80" s="265"/>
      <c r="D80" s="264"/>
      <c r="E80" s="264"/>
      <c r="F80" s="265"/>
      <c r="G80" s="264"/>
      <c r="H80" s="263"/>
      <c r="I80" s="263"/>
      <c r="J80" s="263"/>
      <c r="K80" s="263"/>
      <c r="L80" s="263"/>
      <c r="M80" s="263"/>
      <c r="N80" s="263"/>
      <c r="O80" s="263"/>
      <c r="P80" s="263"/>
      <c r="Q80" s="264"/>
      <c r="R80" s="263"/>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ht="15.75" customHeight="1">
      <c r="A81" s="264"/>
      <c r="B81" s="264"/>
      <c r="C81" s="265"/>
      <c r="D81" s="264"/>
      <c r="E81" s="264"/>
      <c r="F81" s="265"/>
      <c r="G81" s="264"/>
      <c r="H81" s="263"/>
      <c r="I81" s="263"/>
      <c r="J81" s="263"/>
      <c r="K81" s="263"/>
      <c r="L81" s="263"/>
      <c r="M81" s="263"/>
      <c r="N81" s="263"/>
      <c r="O81" s="263"/>
      <c r="P81" s="263"/>
      <c r="Q81" s="264"/>
      <c r="R81" s="263"/>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ht="15.75" customHeight="1">
      <c r="A82" s="264"/>
      <c r="B82" s="264"/>
      <c r="C82" s="265"/>
      <c r="D82" s="264"/>
      <c r="E82" s="264"/>
      <c r="F82" s="265"/>
      <c r="G82" s="264"/>
      <c r="H82" s="263"/>
      <c r="I82" s="263"/>
      <c r="J82" s="263"/>
      <c r="K82" s="263"/>
      <c r="L82" s="263"/>
      <c r="M82" s="263"/>
      <c r="N82" s="263"/>
      <c r="O82" s="263"/>
      <c r="P82" s="263"/>
      <c r="Q82" s="264"/>
      <c r="R82" s="263"/>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ht="15.75" customHeight="1">
      <c r="A83" s="264"/>
      <c r="B83" s="264"/>
      <c r="C83" s="265"/>
      <c r="D83" s="264"/>
      <c r="E83" s="264"/>
      <c r="F83" s="265"/>
      <c r="G83" s="264"/>
      <c r="H83" s="263"/>
      <c r="I83" s="263"/>
      <c r="J83" s="263"/>
      <c r="K83" s="263"/>
      <c r="L83" s="263"/>
      <c r="M83" s="263"/>
      <c r="N83" s="263"/>
      <c r="O83" s="263"/>
      <c r="P83" s="263"/>
      <c r="Q83" s="264"/>
      <c r="R83" s="263"/>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ht="15.75" customHeight="1">
      <c r="A84" s="264"/>
      <c r="B84" s="264"/>
      <c r="C84" s="265"/>
      <c r="D84" s="264"/>
      <c r="E84" s="264"/>
      <c r="F84" s="265"/>
      <c r="G84" s="264"/>
      <c r="H84" s="263"/>
      <c r="I84" s="263"/>
      <c r="J84" s="263"/>
      <c r="K84" s="263"/>
      <c r="L84" s="263"/>
      <c r="M84" s="263"/>
      <c r="N84" s="263"/>
      <c r="O84" s="263"/>
      <c r="P84" s="263"/>
      <c r="Q84" s="264"/>
      <c r="R84" s="263"/>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ht="15.75" customHeight="1">
      <c r="A85" s="264"/>
      <c r="B85" s="264"/>
      <c r="C85" s="265"/>
      <c r="D85" s="264"/>
      <c r="E85" s="264"/>
      <c r="F85" s="265"/>
      <c r="G85" s="264"/>
      <c r="H85" s="263"/>
      <c r="I85" s="263"/>
      <c r="J85" s="263"/>
      <c r="K85" s="263"/>
      <c r="L85" s="263"/>
      <c r="M85" s="263"/>
      <c r="N85" s="263"/>
      <c r="O85" s="263"/>
      <c r="P85" s="263"/>
      <c r="Q85" s="264"/>
      <c r="R85" s="263"/>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ht="15.75" customHeight="1">
      <c r="A86" s="264"/>
      <c r="B86" s="264"/>
      <c r="C86" s="265"/>
      <c r="D86" s="264"/>
      <c r="E86" s="264"/>
      <c r="F86" s="265"/>
      <c r="G86" s="264"/>
      <c r="H86" s="263"/>
      <c r="I86" s="263"/>
      <c r="J86" s="263"/>
      <c r="K86" s="263"/>
      <c r="L86" s="263"/>
      <c r="M86" s="263"/>
      <c r="N86" s="263"/>
      <c r="O86" s="263"/>
      <c r="P86" s="263"/>
      <c r="Q86" s="264"/>
      <c r="R86" s="263"/>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ht="15.75" customHeight="1">
      <c r="A87" s="264"/>
      <c r="B87" s="264"/>
      <c r="C87" s="265"/>
      <c r="D87" s="264"/>
      <c r="E87" s="264"/>
      <c r="F87" s="265"/>
      <c r="G87" s="264"/>
      <c r="H87" s="263"/>
      <c r="I87" s="263"/>
      <c r="J87" s="263"/>
      <c r="K87" s="263"/>
      <c r="L87" s="263"/>
      <c r="M87" s="263"/>
      <c r="N87" s="263"/>
      <c r="O87" s="263"/>
      <c r="P87" s="263"/>
      <c r="Q87" s="264"/>
      <c r="R87" s="263"/>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ht="15.75" customHeight="1">
      <c r="A88" s="264"/>
      <c r="B88" s="264"/>
      <c r="C88" s="265"/>
      <c r="D88" s="264"/>
      <c r="E88" s="264"/>
      <c r="F88" s="265"/>
      <c r="G88" s="264"/>
      <c r="H88" s="263"/>
      <c r="I88" s="263"/>
      <c r="J88" s="263"/>
      <c r="K88" s="263"/>
      <c r="L88" s="263"/>
      <c r="M88" s="263"/>
      <c r="N88" s="263"/>
      <c r="O88" s="263"/>
      <c r="P88" s="263"/>
      <c r="Q88" s="264"/>
      <c r="R88" s="263"/>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ht="15.75" customHeight="1">
      <c r="A89" s="264"/>
      <c r="B89" s="264"/>
      <c r="C89" s="265"/>
      <c r="D89" s="264"/>
      <c r="E89" s="264"/>
      <c r="F89" s="265"/>
      <c r="G89" s="264"/>
      <c r="H89" s="263"/>
      <c r="I89" s="263"/>
      <c r="J89" s="263"/>
      <c r="K89" s="263"/>
      <c r="L89" s="263"/>
      <c r="M89" s="263"/>
      <c r="N89" s="263"/>
      <c r="O89" s="263"/>
      <c r="P89" s="263"/>
      <c r="Q89" s="264"/>
      <c r="R89" s="263"/>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ht="15.75" customHeight="1">
      <c r="A90" s="264"/>
      <c r="B90" s="264"/>
      <c r="C90" s="265"/>
      <c r="D90" s="264"/>
      <c r="E90" s="264"/>
      <c r="F90" s="265"/>
      <c r="G90" s="264"/>
      <c r="H90" s="263"/>
      <c r="I90" s="263"/>
      <c r="J90" s="263"/>
      <c r="K90" s="263"/>
      <c r="L90" s="263"/>
      <c r="M90" s="263"/>
      <c r="N90" s="263"/>
      <c r="O90" s="263"/>
      <c r="P90" s="263"/>
      <c r="Q90" s="264"/>
      <c r="R90" s="263"/>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ht="15.75" customHeight="1">
      <c r="A91" s="264"/>
      <c r="B91" s="264"/>
      <c r="C91" s="265"/>
      <c r="D91" s="264"/>
      <c r="E91" s="264"/>
      <c r="F91" s="265"/>
      <c r="G91" s="264"/>
      <c r="H91" s="263"/>
      <c r="I91" s="263"/>
      <c r="J91" s="263"/>
      <c r="K91" s="263"/>
      <c r="L91" s="263"/>
      <c r="M91" s="263"/>
      <c r="N91" s="263"/>
      <c r="O91" s="263"/>
      <c r="P91" s="263"/>
      <c r="Q91" s="264"/>
      <c r="R91" s="263"/>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ht="15.75" customHeight="1">
      <c r="A92" s="264"/>
      <c r="B92" s="264"/>
      <c r="C92" s="265"/>
      <c r="D92" s="264"/>
      <c r="E92" s="264"/>
      <c r="F92" s="265"/>
      <c r="G92" s="264"/>
      <c r="H92" s="263"/>
      <c r="I92" s="263"/>
      <c r="J92" s="263"/>
      <c r="K92" s="263"/>
      <c r="L92" s="263"/>
      <c r="M92" s="263"/>
      <c r="N92" s="263"/>
      <c r="O92" s="263"/>
      <c r="P92" s="263"/>
      <c r="Q92" s="264"/>
      <c r="R92" s="263"/>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ht="15.75" customHeight="1">
      <c r="A93" s="264"/>
      <c r="B93" s="264"/>
      <c r="C93" s="265"/>
      <c r="D93" s="264"/>
      <c r="E93" s="264"/>
      <c r="F93" s="265"/>
      <c r="G93" s="264"/>
      <c r="H93" s="263"/>
      <c r="I93" s="263"/>
      <c r="J93" s="263"/>
      <c r="K93" s="263"/>
      <c r="L93" s="263"/>
      <c r="M93" s="263"/>
      <c r="N93" s="263"/>
      <c r="O93" s="263"/>
      <c r="P93" s="263"/>
      <c r="Q93" s="264"/>
      <c r="R93" s="263"/>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ht="15.75" customHeight="1">
      <c r="A94" s="264"/>
      <c r="B94" s="264"/>
      <c r="C94" s="265"/>
      <c r="D94" s="264"/>
      <c r="E94" s="264"/>
      <c r="F94" s="265"/>
      <c r="G94" s="264"/>
      <c r="H94" s="263"/>
      <c r="I94" s="263"/>
      <c r="J94" s="263"/>
      <c r="K94" s="263"/>
      <c r="L94" s="263"/>
      <c r="M94" s="263"/>
      <c r="N94" s="263"/>
      <c r="O94" s="263"/>
      <c r="P94" s="263"/>
      <c r="Q94" s="264"/>
      <c r="R94" s="263"/>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ht="15.75" customHeight="1">
      <c r="A95" s="264"/>
      <c r="B95" s="264"/>
      <c r="C95" s="265"/>
      <c r="D95" s="264"/>
      <c r="E95" s="264"/>
      <c r="F95" s="265"/>
      <c r="G95" s="264"/>
      <c r="H95" s="263"/>
      <c r="I95" s="263"/>
      <c r="J95" s="263"/>
      <c r="K95" s="263"/>
      <c r="L95" s="263"/>
      <c r="M95" s="263"/>
      <c r="N95" s="263"/>
      <c r="O95" s="263"/>
      <c r="P95" s="263"/>
      <c r="Q95" s="264"/>
      <c r="R95" s="263"/>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ht="15.75" customHeight="1">
      <c r="A96" s="264"/>
      <c r="B96" s="264"/>
      <c r="C96" s="265"/>
      <c r="D96" s="264"/>
      <c r="E96" s="264"/>
      <c r="F96" s="265"/>
      <c r="G96" s="264"/>
      <c r="H96" s="263"/>
      <c r="I96" s="263"/>
      <c r="J96" s="263"/>
      <c r="K96" s="263"/>
      <c r="L96" s="263"/>
      <c r="M96" s="263"/>
      <c r="N96" s="263"/>
      <c r="O96" s="263"/>
      <c r="P96" s="263"/>
      <c r="Q96" s="264"/>
      <c r="R96" s="263"/>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ht="15.75" customHeight="1">
      <c r="A97" s="264"/>
      <c r="B97" s="264"/>
      <c r="C97" s="265"/>
      <c r="D97" s="264"/>
      <c r="E97" s="264"/>
      <c r="F97" s="265"/>
      <c r="G97" s="264"/>
      <c r="H97" s="263"/>
      <c r="I97" s="263"/>
      <c r="J97" s="263"/>
      <c r="K97" s="263"/>
      <c r="L97" s="263"/>
      <c r="M97" s="263"/>
      <c r="N97" s="263"/>
      <c r="O97" s="263"/>
      <c r="P97" s="263"/>
      <c r="Q97" s="264"/>
      <c r="R97" s="263"/>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ht="15.75" customHeight="1">
      <c r="A98" s="264"/>
      <c r="B98" s="264"/>
      <c r="C98" s="265"/>
      <c r="D98" s="264"/>
      <c r="E98" s="264"/>
      <c r="F98" s="265"/>
      <c r="G98" s="264"/>
      <c r="H98" s="263"/>
      <c r="I98" s="263"/>
      <c r="J98" s="263"/>
      <c r="K98" s="263"/>
      <c r="L98" s="263"/>
      <c r="M98" s="263"/>
      <c r="N98" s="263"/>
      <c r="O98" s="263"/>
      <c r="P98" s="263"/>
      <c r="Q98" s="264"/>
      <c r="R98" s="263"/>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ht="15.75" customHeight="1">
      <c r="A99" s="264"/>
      <c r="B99" s="264"/>
      <c r="C99" s="265"/>
      <c r="D99" s="264"/>
      <c r="E99" s="264"/>
      <c r="F99" s="265"/>
      <c r="G99" s="264"/>
      <c r="H99" s="263"/>
      <c r="I99" s="263"/>
      <c r="J99" s="263"/>
      <c r="K99" s="263"/>
      <c r="L99" s="263"/>
      <c r="M99" s="263"/>
      <c r="N99" s="263"/>
      <c r="O99" s="263"/>
      <c r="P99" s="263"/>
      <c r="Q99" s="264"/>
      <c r="R99" s="263"/>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ht="15.75" customHeight="1">
      <c r="A100" s="264"/>
      <c r="B100" s="264"/>
      <c r="C100" s="265"/>
      <c r="D100" s="264"/>
      <c r="E100" s="264"/>
      <c r="F100" s="265"/>
      <c r="G100" s="264"/>
      <c r="H100" s="263"/>
      <c r="I100" s="263"/>
      <c r="J100" s="263"/>
      <c r="K100" s="263"/>
      <c r="L100" s="263"/>
      <c r="M100" s="263"/>
      <c r="N100" s="263"/>
      <c r="O100" s="263"/>
      <c r="P100" s="263"/>
      <c r="Q100" s="264"/>
      <c r="R100" s="263"/>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ht="15.75" customHeight="1">
      <c r="A101" s="264"/>
      <c r="B101" s="264"/>
      <c r="C101" s="265"/>
      <c r="D101" s="264"/>
      <c r="E101" s="264"/>
      <c r="F101" s="265"/>
      <c r="G101" s="264"/>
      <c r="H101" s="263"/>
      <c r="I101" s="263"/>
      <c r="J101" s="263"/>
      <c r="K101" s="263"/>
      <c r="L101" s="263"/>
      <c r="M101" s="263"/>
      <c r="N101" s="263"/>
      <c r="O101" s="263"/>
      <c r="P101" s="263"/>
      <c r="Q101" s="264"/>
      <c r="R101" s="263"/>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44" ht="15.75" customHeight="1">
      <c r="A102" s="264"/>
      <c r="B102" s="264"/>
      <c r="C102" s="265"/>
      <c r="D102" s="264"/>
      <c r="E102" s="264"/>
      <c r="F102" s="265"/>
      <c r="G102" s="264"/>
      <c r="H102" s="263"/>
      <c r="I102" s="263"/>
      <c r="J102" s="263"/>
      <c r="K102" s="263"/>
      <c r="L102" s="263"/>
      <c r="M102" s="263"/>
      <c r="N102" s="263"/>
      <c r="O102" s="263"/>
      <c r="P102" s="263"/>
      <c r="Q102" s="264"/>
      <c r="R102" s="263"/>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row>
    <row r="103" spans="1:44" ht="15.75" customHeight="1">
      <c r="A103" s="264"/>
      <c r="B103" s="264"/>
      <c r="C103" s="265"/>
      <c r="D103" s="264"/>
      <c r="E103" s="264"/>
      <c r="F103" s="265"/>
      <c r="G103" s="264"/>
      <c r="H103" s="263"/>
      <c r="I103" s="263"/>
      <c r="J103" s="263"/>
      <c r="K103" s="263"/>
      <c r="L103" s="263"/>
      <c r="M103" s="263"/>
      <c r="N103" s="263"/>
      <c r="O103" s="263"/>
      <c r="P103" s="263"/>
      <c r="Q103" s="264"/>
      <c r="R103" s="263"/>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ht="15.75" customHeight="1">
      <c r="A104" s="264"/>
      <c r="B104" s="264"/>
      <c r="C104" s="265"/>
      <c r="D104" s="264"/>
      <c r="E104" s="264"/>
      <c r="F104" s="265"/>
      <c r="G104" s="264"/>
      <c r="H104" s="263"/>
      <c r="I104" s="263"/>
      <c r="J104" s="263"/>
      <c r="K104" s="263"/>
      <c r="L104" s="263"/>
      <c r="M104" s="263"/>
      <c r="N104" s="263"/>
      <c r="O104" s="263"/>
      <c r="P104" s="263"/>
      <c r="Q104" s="264"/>
      <c r="R104" s="263"/>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ht="15.75" customHeight="1">
      <c r="A105" s="264"/>
      <c r="B105" s="264"/>
      <c r="C105" s="265"/>
      <c r="D105" s="264"/>
      <c r="E105" s="264"/>
      <c r="F105" s="265"/>
      <c r="G105" s="264"/>
      <c r="H105" s="263"/>
      <c r="I105" s="263"/>
      <c r="J105" s="263"/>
      <c r="K105" s="263"/>
      <c r="L105" s="263"/>
      <c r="M105" s="263"/>
      <c r="N105" s="263"/>
      <c r="O105" s="263"/>
      <c r="P105" s="263"/>
      <c r="Q105" s="264"/>
      <c r="R105" s="263"/>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ht="15.75" customHeight="1">
      <c r="A106" s="264"/>
      <c r="B106" s="264"/>
      <c r="C106" s="265"/>
      <c r="D106" s="264"/>
      <c r="E106" s="264"/>
      <c r="F106" s="265"/>
      <c r="G106" s="264"/>
      <c r="H106" s="263"/>
      <c r="I106" s="263"/>
      <c r="J106" s="263"/>
      <c r="K106" s="263"/>
      <c r="L106" s="263"/>
      <c r="M106" s="263"/>
      <c r="N106" s="263"/>
      <c r="O106" s="263"/>
      <c r="P106" s="263"/>
      <c r="Q106" s="264"/>
      <c r="R106" s="263"/>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ht="15.75" customHeight="1">
      <c r="A107" s="264"/>
      <c r="B107" s="264"/>
      <c r="C107" s="265"/>
      <c r="D107" s="264"/>
      <c r="E107" s="264"/>
      <c r="F107" s="265"/>
      <c r="G107" s="264"/>
      <c r="H107" s="263"/>
      <c r="I107" s="263"/>
      <c r="J107" s="263"/>
      <c r="K107" s="263"/>
      <c r="L107" s="263"/>
      <c r="M107" s="263"/>
      <c r="N107" s="263"/>
      <c r="O107" s="263"/>
      <c r="P107" s="263"/>
      <c r="Q107" s="264"/>
      <c r="R107" s="263"/>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ht="15.75" customHeight="1">
      <c r="A108" s="264"/>
      <c r="B108" s="264"/>
      <c r="C108" s="265"/>
      <c r="D108" s="264"/>
      <c r="E108" s="264"/>
      <c r="F108" s="265"/>
      <c r="G108" s="264"/>
      <c r="H108" s="263"/>
      <c r="I108" s="263"/>
      <c r="J108" s="263"/>
      <c r="K108" s="263"/>
      <c r="L108" s="263"/>
      <c r="M108" s="263"/>
      <c r="N108" s="263"/>
      <c r="O108" s="263"/>
      <c r="P108" s="263"/>
      <c r="Q108" s="264"/>
      <c r="R108" s="263"/>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ht="15.75" customHeight="1">
      <c r="A109" s="264"/>
      <c r="B109" s="264"/>
      <c r="C109" s="265"/>
      <c r="D109" s="264"/>
      <c r="E109" s="264"/>
      <c r="F109" s="265"/>
      <c r="G109" s="264"/>
      <c r="H109" s="263"/>
      <c r="I109" s="263"/>
      <c r="J109" s="263"/>
      <c r="K109" s="263"/>
      <c r="L109" s="263"/>
      <c r="M109" s="263"/>
      <c r="N109" s="263"/>
      <c r="O109" s="263"/>
      <c r="P109" s="263"/>
      <c r="Q109" s="264"/>
      <c r="R109" s="263"/>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ht="15.75" customHeight="1">
      <c r="A110" s="264"/>
      <c r="B110" s="264"/>
      <c r="C110" s="265"/>
      <c r="D110" s="264"/>
      <c r="E110" s="264"/>
      <c r="F110" s="265"/>
      <c r="G110" s="264"/>
      <c r="H110" s="263"/>
      <c r="I110" s="263"/>
      <c r="J110" s="263"/>
      <c r="K110" s="263"/>
      <c r="L110" s="263"/>
      <c r="M110" s="263"/>
      <c r="N110" s="263"/>
      <c r="O110" s="263"/>
      <c r="P110" s="263"/>
      <c r="Q110" s="264"/>
      <c r="R110" s="263"/>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ht="15.75" customHeight="1">
      <c r="A111" s="264"/>
      <c r="B111" s="264"/>
      <c r="C111" s="265"/>
      <c r="D111" s="264"/>
      <c r="E111" s="264"/>
      <c r="F111" s="265"/>
      <c r="G111" s="264"/>
      <c r="H111" s="263"/>
      <c r="I111" s="263"/>
      <c r="J111" s="263"/>
      <c r="K111" s="263"/>
      <c r="L111" s="263"/>
      <c r="M111" s="263"/>
      <c r="N111" s="263"/>
      <c r="O111" s="263"/>
      <c r="P111" s="263"/>
      <c r="Q111" s="264"/>
      <c r="R111" s="263"/>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ht="15.75" customHeight="1">
      <c r="A112" s="264"/>
      <c r="B112" s="264"/>
      <c r="C112" s="265"/>
      <c r="D112" s="264"/>
      <c r="E112" s="264"/>
      <c r="F112" s="265"/>
      <c r="G112" s="264"/>
      <c r="H112" s="263"/>
      <c r="I112" s="263"/>
      <c r="J112" s="263"/>
      <c r="K112" s="263"/>
      <c r="L112" s="263"/>
      <c r="M112" s="263"/>
      <c r="N112" s="263"/>
      <c r="O112" s="263"/>
      <c r="P112" s="263"/>
      <c r="Q112" s="264"/>
      <c r="R112" s="263"/>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44" ht="15.75" customHeight="1">
      <c r="A113" s="264"/>
      <c r="B113" s="264"/>
      <c r="C113" s="265"/>
      <c r="D113" s="264"/>
      <c r="E113" s="264"/>
      <c r="F113" s="265"/>
      <c r="G113" s="264"/>
      <c r="H113" s="263"/>
      <c r="I113" s="263"/>
      <c r="J113" s="263"/>
      <c r="K113" s="263"/>
      <c r="L113" s="263"/>
      <c r="M113" s="263"/>
      <c r="N113" s="263"/>
      <c r="O113" s="263"/>
      <c r="P113" s="263"/>
      <c r="Q113" s="264"/>
      <c r="R113" s="263"/>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44" ht="15.75" customHeight="1">
      <c r="A114" s="264"/>
      <c r="B114" s="264"/>
      <c r="C114" s="265"/>
      <c r="D114" s="264"/>
      <c r="E114" s="264"/>
      <c r="F114" s="265"/>
      <c r="G114" s="264"/>
      <c r="H114" s="263"/>
      <c r="I114" s="263"/>
      <c r="J114" s="263"/>
      <c r="K114" s="263"/>
      <c r="L114" s="263"/>
      <c r="M114" s="263"/>
      <c r="N114" s="263"/>
      <c r="O114" s="263"/>
      <c r="P114" s="263"/>
      <c r="Q114" s="264"/>
      <c r="R114" s="263"/>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44" ht="15.75" customHeight="1">
      <c r="A115" s="264"/>
      <c r="B115" s="264"/>
      <c r="C115" s="265"/>
      <c r="D115" s="264"/>
      <c r="E115" s="264"/>
      <c r="F115" s="265"/>
      <c r="G115" s="264"/>
      <c r="H115" s="263"/>
      <c r="I115" s="263"/>
      <c r="J115" s="263"/>
      <c r="K115" s="263"/>
      <c r="L115" s="263"/>
      <c r="M115" s="263"/>
      <c r="N115" s="263"/>
      <c r="O115" s="263"/>
      <c r="P115" s="263"/>
      <c r="Q115" s="264"/>
      <c r="R115" s="263"/>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44" ht="15.75" customHeight="1">
      <c r="A116" s="264"/>
      <c r="B116" s="264"/>
      <c r="C116" s="265"/>
      <c r="D116" s="264"/>
      <c r="E116" s="264"/>
      <c r="F116" s="265"/>
      <c r="G116" s="264"/>
      <c r="H116" s="263"/>
      <c r="I116" s="263"/>
      <c r="J116" s="263"/>
      <c r="K116" s="263"/>
      <c r="L116" s="263"/>
      <c r="M116" s="263"/>
      <c r="N116" s="263"/>
      <c r="O116" s="263"/>
      <c r="P116" s="263"/>
      <c r="Q116" s="264"/>
      <c r="R116" s="263"/>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44" ht="15.75" customHeight="1">
      <c r="A117" s="264"/>
      <c r="B117" s="264"/>
      <c r="C117" s="265"/>
      <c r="D117" s="264"/>
      <c r="E117" s="264"/>
      <c r="F117" s="265"/>
      <c r="G117" s="264"/>
      <c r="H117" s="263"/>
      <c r="I117" s="263"/>
      <c r="J117" s="263"/>
      <c r="K117" s="263"/>
      <c r="L117" s="263"/>
      <c r="M117" s="263"/>
      <c r="N117" s="263"/>
      <c r="O117" s="263"/>
      <c r="P117" s="263"/>
      <c r="Q117" s="264"/>
      <c r="R117" s="263"/>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44" ht="15.75" customHeight="1">
      <c r="A118" s="264"/>
      <c r="B118" s="264"/>
      <c r="C118" s="265"/>
      <c r="D118" s="264"/>
      <c r="E118" s="264"/>
      <c r="F118" s="265"/>
      <c r="G118" s="264"/>
      <c r="H118" s="263"/>
      <c r="I118" s="263"/>
      <c r="J118" s="263"/>
      <c r="K118" s="263"/>
      <c r="L118" s="263"/>
      <c r="M118" s="263"/>
      <c r="N118" s="263"/>
      <c r="O118" s="263"/>
      <c r="P118" s="263"/>
      <c r="Q118" s="264"/>
      <c r="R118" s="263"/>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44" ht="15.75" customHeight="1">
      <c r="A119" s="264"/>
      <c r="B119" s="264"/>
      <c r="C119" s="265"/>
      <c r="D119" s="264"/>
      <c r="E119" s="264"/>
      <c r="F119" s="265"/>
      <c r="G119" s="264"/>
      <c r="H119" s="263"/>
      <c r="I119" s="263"/>
      <c r="J119" s="263"/>
      <c r="K119" s="263"/>
      <c r="L119" s="263"/>
      <c r="M119" s="263"/>
      <c r="N119" s="263"/>
      <c r="O119" s="263"/>
      <c r="P119" s="263"/>
      <c r="Q119" s="264"/>
      <c r="R119" s="263"/>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44" ht="15.75" customHeight="1">
      <c r="A120" s="264"/>
      <c r="B120" s="264"/>
      <c r="C120" s="265"/>
      <c r="D120" s="264"/>
      <c r="E120" s="264"/>
      <c r="F120" s="265"/>
      <c r="G120" s="264"/>
      <c r="H120" s="263"/>
      <c r="I120" s="263"/>
      <c r="J120" s="263"/>
      <c r="K120" s="263"/>
      <c r="L120" s="263"/>
      <c r="M120" s="263"/>
      <c r="N120" s="263"/>
      <c r="O120" s="263"/>
      <c r="P120" s="263"/>
      <c r="Q120" s="264"/>
      <c r="R120" s="263"/>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44" ht="15.75" customHeight="1">
      <c r="A121" s="264"/>
      <c r="B121" s="264"/>
      <c r="C121" s="265"/>
      <c r="D121" s="264"/>
      <c r="E121" s="264"/>
      <c r="F121" s="265"/>
      <c r="G121" s="264"/>
      <c r="H121" s="263"/>
      <c r="I121" s="263"/>
      <c r="J121" s="263"/>
      <c r="K121" s="263"/>
      <c r="L121" s="263"/>
      <c r="M121" s="263"/>
      <c r="N121" s="263"/>
      <c r="O121" s="263"/>
      <c r="P121" s="263"/>
      <c r="Q121" s="264"/>
      <c r="R121" s="263"/>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44" ht="15.75" customHeight="1">
      <c r="A122" s="264"/>
      <c r="B122" s="264"/>
      <c r="C122" s="265"/>
      <c r="D122" s="264"/>
      <c r="E122" s="264"/>
      <c r="F122" s="265"/>
      <c r="G122" s="264"/>
      <c r="H122" s="263"/>
      <c r="I122" s="263"/>
      <c r="J122" s="263"/>
      <c r="K122" s="263"/>
      <c r="L122" s="263"/>
      <c r="M122" s="263"/>
      <c r="N122" s="263"/>
      <c r="O122" s="263"/>
      <c r="P122" s="263"/>
      <c r="Q122" s="264"/>
      <c r="R122" s="263"/>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44" ht="15.75" customHeight="1">
      <c r="A123" s="264"/>
      <c r="B123" s="264"/>
      <c r="C123" s="265"/>
      <c r="D123" s="264"/>
      <c r="E123" s="264"/>
      <c r="F123" s="265"/>
      <c r="G123" s="264"/>
      <c r="H123" s="263"/>
      <c r="I123" s="263"/>
      <c r="J123" s="263"/>
      <c r="K123" s="263"/>
      <c r="L123" s="263"/>
      <c r="M123" s="263"/>
      <c r="N123" s="263"/>
      <c r="O123" s="263"/>
      <c r="P123" s="263"/>
      <c r="Q123" s="264"/>
      <c r="R123" s="263"/>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44" ht="15.75" customHeight="1">
      <c r="A124" s="264"/>
      <c r="B124" s="264"/>
      <c r="C124" s="265"/>
      <c r="D124" s="264"/>
      <c r="E124" s="264"/>
      <c r="F124" s="265"/>
      <c r="G124" s="264"/>
      <c r="H124" s="263"/>
      <c r="I124" s="263"/>
      <c r="J124" s="263"/>
      <c r="K124" s="263"/>
      <c r="L124" s="263"/>
      <c r="M124" s="263"/>
      <c r="N124" s="263"/>
      <c r="O124" s="263"/>
      <c r="P124" s="263"/>
      <c r="Q124" s="264"/>
      <c r="R124" s="263"/>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44" ht="15.75" customHeight="1">
      <c r="A125" s="264"/>
      <c r="B125" s="264"/>
      <c r="C125" s="265"/>
      <c r="D125" s="264"/>
      <c r="E125" s="264"/>
      <c r="F125" s="265"/>
      <c r="G125" s="264"/>
      <c r="H125" s="263"/>
      <c r="I125" s="263"/>
      <c r="J125" s="263"/>
      <c r="K125" s="263"/>
      <c r="L125" s="263"/>
      <c r="M125" s="263"/>
      <c r="N125" s="263"/>
      <c r="O125" s="263"/>
      <c r="P125" s="263"/>
      <c r="Q125" s="264"/>
      <c r="R125" s="263"/>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row>
    <row r="126" spans="1:44" ht="15.75" customHeight="1">
      <c r="A126" s="264"/>
      <c r="B126" s="264"/>
      <c r="C126" s="265"/>
      <c r="D126" s="264"/>
      <c r="E126" s="264"/>
      <c r="F126" s="265"/>
      <c r="G126" s="264"/>
      <c r="H126" s="263"/>
      <c r="I126" s="263"/>
      <c r="J126" s="263"/>
      <c r="K126" s="263"/>
      <c r="L126" s="263"/>
      <c r="M126" s="263"/>
      <c r="N126" s="263"/>
      <c r="O126" s="263"/>
      <c r="P126" s="263"/>
      <c r="Q126" s="264"/>
      <c r="R126" s="263"/>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44" ht="15.75" customHeight="1">
      <c r="A127" s="264"/>
      <c r="B127" s="264"/>
      <c r="C127" s="265"/>
      <c r="D127" s="264"/>
      <c r="E127" s="264"/>
      <c r="F127" s="265"/>
      <c r="G127" s="264"/>
      <c r="H127" s="263"/>
      <c r="I127" s="263"/>
      <c r="J127" s="263"/>
      <c r="K127" s="263"/>
      <c r="L127" s="263"/>
      <c r="M127" s="263"/>
      <c r="N127" s="263"/>
      <c r="O127" s="263"/>
      <c r="P127" s="263"/>
      <c r="Q127" s="264"/>
      <c r="R127" s="263"/>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44" ht="15.75" customHeight="1">
      <c r="A128" s="264"/>
      <c r="B128" s="264"/>
      <c r="C128" s="265"/>
      <c r="D128" s="264"/>
      <c r="E128" s="264"/>
      <c r="F128" s="265"/>
      <c r="G128" s="264"/>
      <c r="H128" s="263"/>
      <c r="I128" s="263"/>
      <c r="J128" s="263"/>
      <c r="K128" s="263"/>
      <c r="L128" s="263"/>
      <c r="M128" s="263"/>
      <c r="N128" s="263"/>
      <c r="O128" s="263"/>
      <c r="P128" s="263"/>
      <c r="Q128" s="264"/>
      <c r="R128" s="263"/>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44" ht="15.75" customHeight="1">
      <c r="A129" s="264"/>
      <c r="B129" s="264"/>
      <c r="C129" s="265"/>
      <c r="D129" s="264"/>
      <c r="E129" s="264"/>
      <c r="F129" s="265"/>
      <c r="G129" s="264"/>
      <c r="H129" s="263"/>
      <c r="I129" s="263"/>
      <c r="J129" s="263"/>
      <c r="K129" s="263"/>
      <c r="L129" s="263"/>
      <c r="M129" s="263"/>
      <c r="N129" s="263"/>
      <c r="O129" s="263"/>
      <c r="P129" s="263"/>
      <c r="Q129" s="264"/>
      <c r="R129" s="263"/>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44" ht="15.75" customHeight="1">
      <c r="A130" s="264"/>
      <c r="B130" s="264"/>
      <c r="C130" s="265"/>
      <c r="D130" s="264"/>
      <c r="E130" s="264"/>
      <c r="F130" s="265"/>
      <c r="G130" s="264"/>
      <c r="H130" s="263"/>
      <c r="I130" s="263"/>
      <c r="J130" s="263"/>
      <c r="K130" s="263"/>
      <c r="L130" s="263"/>
      <c r="M130" s="263"/>
      <c r="N130" s="263"/>
      <c r="O130" s="263"/>
      <c r="P130" s="263"/>
      <c r="Q130" s="264"/>
      <c r="R130" s="263"/>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44" ht="15.75" customHeight="1">
      <c r="A131" s="264"/>
      <c r="B131" s="264"/>
      <c r="C131" s="265"/>
      <c r="D131" s="264"/>
      <c r="E131" s="264"/>
      <c r="F131" s="265"/>
      <c r="G131" s="264"/>
      <c r="H131" s="263"/>
      <c r="I131" s="263"/>
      <c r="J131" s="263"/>
      <c r="K131" s="263"/>
      <c r="L131" s="263"/>
      <c r="M131" s="263"/>
      <c r="N131" s="263"/>
      <c r="O131" s="263"/>
      <c r="P131" s="263"/>
      <c r="Q131" s="264"/>
      <c r="R131" s="263"/>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44" ht="15.75" customHeight="1">
      <c r="A132" s="264"/>
      <c r="B132" s="264"/>
      <c r="C132" s="265"/>
      <c r="D132" s="264"/>
      <c r="E132" s="264"/>
      <c r="F132" s="265"/>
      <c r="G132" s="264"/>
      <c r="H132" s="263"/>
      <c r="I132" s="263"/>
      <c r="J132" s="263"/>
      <c r="K132" s="263"/>
      <c r="L132" s="263"/>
      <c r="M132" s="263"/>
      <c r="N132" s="263"/>
      <c r="O132" s="263"/>
      <c r="P132" s="263"/>
      <c r="Q132" s="264"/>
      <c r="R132" s="263"/>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44" ht="15.75" customHeight="1">
      <c r="A133" s="264"/>
      <c r="B133" s="264"/>
      <c r="C133" s="265"/>
      <c r="D133" s="264"/>
      <c r="E133" s="264"/>
      <c r="F133" s="265"/>
      <c r="G133" s="264"/>
      <c r="H133" s="263"/>
      <c r="I133" s="263"/>
      <c r="J133" s="263"/>
      <c r="K133" s="263"/>
      <c r="L133" s="263"/>
      <c r="M133" s="263"/>
      <c r="N133" s="263"/>
      <c r="O133" s="263"/>
      <c r="P133" s="263"/>
      <c r="Q133" s="264"/>
      <c r="R133" s="263"/>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44" ht="15.75" customHeight="1">
      <c r="A134" s="264"/>
      <c r="B134" s="264"/>
      <c r="C134" s="265"/>
      <c r="D134" s="264"/>
      <c r="E134" s="264"/>
      <c r="F134" s="265"/>
      <c r="G134" s="264"/>
      <c r="H134" s="263"/>
      <c r="I134" s="263"/>
      <c r="J134" s="263"/>
      <c r="K134" s="263"/>
      <c r="L134" s="263"/>
      <c r="M134" s="263"/>
      <c r="N134" s="263"/>
      <c r="O134" s="263"/>
      <c r="P134" s="263"/>
      <c r="Q134" s="264"/>
      <c r="R134" s="263"/>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44" ht="15.75" customHeight="1">
      <c r="A135" s="264"/>
      <c r="B135" s="264"/>
      <c r="C135" s="265"/>
      <c r="D135" s="264"/>
      <c r="E135" s="264"/>
      <c r="F135" s="265"/>
      <c r="G135" s="264"/>
      <c r="H135" s="263"/>
      <c r="I135" s="263"/>
      <c r="J135" s="263"/>
      <c r="K135" s="263"/>
      <c r="L135" s="263"/>
      <c r="M135" s="263"/>
      <c r="N135" s="263"/>
      <c r="O135" s="263"/>
      <c r="P135" s="263"/>
      <c r="Q135" s="264"/>
      <c r="R135" s="263"/>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44" ht="15.75" customHeight="1">
      <c r="A136" s="264"/>
      <c r="B136" s="264"/>
      <c r="C136" s="265"/>
      <c r="D136" s="264"/>
      <c r="E136" s="264"/>
      <c r="F136" s="265"/>
      <c r="G136" s="264"/>
      <c r="H136" s="263"/>
      <c r="I136" s="263"/>
      <c r="J136" s="263"/>
      <c r="K136" s="263"/>
      <c r="L136" s="263"/>
      <c r="M136" s="263"/>
      <c r="N136" s="263"/>
      <c r="O136" s="263"/>
      <c r="P136" s="263"/>
      <c r="Q136" s="264"/>
      <c r="R136" s="263"/>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44" ht="15.75" customHeight="1">
      <c r="A137" s="264"/>
      <c r="B137" s="264"/>
      <c r="C137" s="265"/>
      <c r="D137" s="264"/>
      <c r="E137" s="264"/>
      <c r="F137" s="265"/>
      <c r="G137" s="264"/>
      <c r="H137" s="263"/>
      <c r="I137" s="263"/>
      <c r="J137" s="263"/>
      <c r="K137" s="263"/>
      <c r="L137" s="263"/>
      <c r="M137" s="263"/>
      <c r="N137" s="263"/>
      <c r="O137" s="263"/>
      <c r="P137" s="263"/>
      <c r="Q137" s="264"/>
      <c r="R137" s="263"/>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44" ht="15.75" customHeight="1">
      <c r="A138" s="264"/>
      <c r="B138" s="264"/>
      <c r="C138" s="265"/>
      <c r="D138" s="264"/>
      <c r="E138" s="264"/>
      <c r="F138" s="265"/>
      <c r="G138" s="264"/>
      <c r="H138" s="263"/>
      <c r="I138" s="263"/>
      <c r="J138" s="263"/>
      <c r="K138" s="263"/>
      <c r="L138" s="263"/>
      <c r="M138" s="263"/>
      <c r="N138" s="263"/>
      <c r="O138" s="263"/>
      <c r="P138" s="263"/>
      <c r="Q138" s="264"/>
      <c r="R138" s="263"/>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44" ht="15.75" customHeight="1">
      <c r="A139" s="264"/>
      <c r="B139" s="264"/>
      <c r="C139" s="265"/>
      <c r="D139" s="264"/>
      <c r="E139" s="264"/>
      <c r="F139" s="265"/>
      <c r="G139" s="264"/>
      <c r="H139" s="263"/>
      <c r="I139" s="263"/>
      <c r="J139" s="263"/>
      <c r="K139" s="263"/>
      <c r="L139" s="263"/>
      <c r="M139" s="263"/>
      <c r="N139" s="263"/>
      <c r="O139" s="263"/>
      <c r="P139" s="263"/>
      <c r="Q139" s="264"/>
      <c r="R139" s="263"/>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44" ht="15.75" customHeight="1">
      <c r="A140" s="264"/>
      <c r="B140" s="264"/>
      <c r="C140" s="265"/>
      <c r="D140" s="264"/>
      <c r="E140" s="264"/>
      <c r="F140" s="265"/>
      <c r="G140" s="264"/>
      <c r="H140" s="263"/>
      <c r="I140" s="263"/>
      <c r="J140" s="263"/>
      <c r="K140" s="263"/>
      <c r="L140" s="263"/>
      <c r="M140" s="263"/>
      <c r="N140" s="263"/>
      <c r="O140" s="263"/>
      <c r="P140" s="263"/>
      <c r="Q140" s="264"/>
      <c r="R140" s="263"/>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44" ht="15.75" customHeight="1">
      <c r="A141" s="264"/>
      <c r="B141" s="264"/>
      <c r="C141" s="265"/>
      <c r="D141" s="264"/>
      <c r="E141" s="264"/>
      <c r="F141" s="265"/>
      <c r="G141" s="264"/>
      <c r="H141" s="263"/>
      <c r="I141" s="263"/>
      <c r="J141" s="263"/>
      <c r="K141" s="263"/>
      <c r="L141" s="263"/>
      <c r="M141" s="263"/>
      <c r="N141" s="263"/>
      <c r="O141" s="263"/>
      <c r="P141" s="263"/>
      <c r="Q141" s="264"/>
      <c r="R141" s="263"/>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44" ht="15.75" customHeight="1">
      <c r="A142" s="264"/>
      <c r="B142" s="264"/>
      <c r="C142" s="265"/>
      <c r="D142" s="264"/>
      <c r="E142" s="264"/>
      <c r="F142" s="265"/>
      <c r="G142" s="264"/>
      <c r="H142" s="263"/>
      <c r="I142" s="263"/>
      <c r="J142" s="263"/>
      <c r="K142" s="263"/>
      <c r="L142" s="263"/>
      <c r="M142" s="263"/>
      <c r="N142" s="263"/>
      <c r="O142" s="263"/>
      <c r="P142" s="263"/>
      <c r="Q142" s="264"/>
      <c r="R142" s="263"/>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44" ht="15.75" customHeight="1">
      <c r="A143" s="264"/>
      <c r="B143" s="264"/>
      <c r="C143" s="265"/>
      <c r="D143" s="264"/>
      <c r="E143" s="264"/>
      <c r="F143" s="265"/>
      <c r="G143" s="264"/>
      <c r="H143" s="263"/>
      <c r="I143" s="263"/>
      <c r="J143" s="263"/>
      <c r="K143" s="263"/>
      <c r="L143" s="263"/>
      <c r="M143" s="263"/>
      <c r="N143" s="263"/>
      <c r="O143" s="263"/>
      <c r="P143" s="263"/>
      <c r="Q143" s="264"/>
      <c r="R143" s="263"/>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44" ht="15.75" customHeight="1">
      <c r="A144" s="264"/>
      <c r="B144" s="264"/>
      <c r="C144" s="265"/>
      <c r="D144" s="264"/>
      <c r="E144" s="264"/>
      <c r="F144" s="265"/>
      <c r="G144" s="264"/>
      <c r="H144" s="263"/>
      <c r="I144" s="263"/>
      <c r="J144" s="263"/>
      <c r="K144" s="263"/>
      <c r="L144" s="263"/>
      <c r="M144" s="263"/>
      <c r="N144" s="263"/>
      <c r="O144" s="263"/>
      <c r="P144" s="263"/>
      <c r="Q144" s="264"/>
      <c r="R144" s="263"/>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row>
    <row r="145" spans="1:44" ht="15.75" customHeight="1">
      <c r="A145" s="264"/>
      <c r="B145" s="264"/>
      <c r="C145" s="265"/>
      <c r="D145" s="264"/>
      <c r="E145" s="264"/>
      <c r="F145" s="265"/>
      <c r="G145" s="264"/>
      <c r="H145" s="263"/>
      <c r="I145" s="263"/>
      <c r="J145" s="263"/>
      <c r="K145" s="263"/>
      <c r="L145" s="263"/>
      <c r="M145" s="263"/>
      <c r="N145" s="263"/>
      <c r="O145" s="263"/>
      <c r="P145" s="263"/>
      <c r="Q145" s="264"/>
      <c r="R145" s="263"/>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44" ht="15.75" customHeight="1">
      <c r="A146" s="264"/>
      <c r="B146" s="264"/>
      <c r="C146" s="265"/>
      <c r="D146" s="264"/>
      <c r="E146" s="264"/>
      <c r="F146" s="265"/>
      <c r="G146" s="264"/>
      <c r="H146" s="263"/>
      <c r="I146" s="263"/>
      <c r="J146" s="263"/>
      <c r="K146" s="263"/>
      <c r="L146" s="263"/>
      <c r="M146" s="263"/>
      <c r="N146" s="263"/>
      <c r="O146" s="263"/>
      <c r="P146" s="263"/>
      <c r="Q146" s="264"/>
      <c r="R146" s="263"/>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44" ht="15.75" customHeight="1">
      <c r="A147" s="264"/>
      <c r="B147" s="264"/>
      <c r="C147" s="265"/>
      <c r="D147" s="264"/>
      <c r="E147" s="264"/>
      <c r="F147" s="265"/>
      <c r="G147" s="264"/>
      <c r="H147" s="263"/>
      <c r="I147" s="263"/>
      <c r="J147" s="263"/>
      <c r="K147" s="263"/>
      <c r="L147" s="263"/>
      <c r="M147" s="263"/>
      <c r="N147" s="263"/>
      <c r="O147" s="263"/>
      <c r="P147" s="263"/>
      <c r="Q147" s="264"/>
      <c r="R147" s="263"/>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44" ht="15.75" customHeight="1">
      <c r="A148" s="264"/>
      <c r="B148" s="264"/>
      <c r="C148" s="265"/>
      <c r="D148" s="264"/>
      <c r="E148" s="264"/>
      <c r="F148" s="265"/>
      <c r="G148" s="264"/>
      <c r="H148" s="263"/>
      <c r="I148" s="263"/>
      <c r="J148" s="263"/>
      <c r="K148" s="263"/>
      <c r="L148" s="263"/>
      <c r="M148" s="263"/>
      <c r="N148" s="263"/>
      <c r="O148" s="263"/>
      <c r="P148" s="263"/>
      <c r="Q148" s="264"/>
      <c r="R148" s="263"/>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44" ht="15.75" customHeight="1">
      <c r="A149" s="264"/>
      <c r="B149" s="264"/>
      <c r="C149" s="265"/>
      <c r="D149" s="264"/>
      <c r="E149" s="264"/>
      <c r="F149" s="265"/>
      <c r="G149" s="264"/>
      <c r="H149" s="263"/>
      <c r="I149" s="263"/>
      <c r="J149" s="263"/>
      <c r="K149" s="263"/>
      <c r="L149" s="263"/>
      <c r="M149" s="263"/>
      <c r="N149" s="263"/>
      <c r="O149" s="263"/>
      <c r="P149" s="263"/>
      <c r="Q149" s="264"/>
      <c r="R149" s="263"/>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44" ht="15.75" customHeight="1">
      <c r="A150" s="264"/>
      <c r="B150" s="264"/>
      <c r="C150" s="265"/>
      <c r="D150" s="264"/>
      <c r="E150" s="264"/>
      <c r="F150" s="265"/>
      <c r="G150" s="264"/>
      <c r="H150" s="263"/>
      <c r="I150" s="263"/>
      <c r="J150" s="263"/>
      <c r="K150" s="263"/>
      <c r="L150" s="263"/>
      <c r="M150" s="263"/>
      <c r="N150" s="263"/>
      <c r="O150" s="263"/>
      <c r="P150" s="263"/>
      <c r="Q150" s="264"/>
      <c r="R150" s="263"/>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44" ht="15.75" customHeight="1">
      <c r="A151" s="264"/>
      <c r="B151" s="264"/>
      <c r="C151" s="265"/>
      <c r="D151" s="264"/>
      <c r="E151" s="264"/>
      <c r="F151" s="265"/>
      <c r="G151" s="264"/>
      <c r="H151" s="263"/>
      <c r="I151" s="263"/>
      <c r="J151" s="263"/>
      <c r="K151" s="263"/>
      <c r="L151" s="263"/>
      <c r="M151" s="263"/>
      <c r="N151" s="263"/>
      <c r="O151" s="263"/>
      <c r="P151" s="263"/>
      <c r="Q151" s="264"/>
      <c r="R151" s="263"/>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44" ht="15.75" customHeight="1">
      <c r="A152" s="264"/>
      <c r="B152" s="264"/>
      <c r="C152" s="265"/>
      <c r="D152" s="264"/>
      <c r="E152" s="264"/>
      <c r="F152" s="265"/>
      <c r="G152" s="264"/>
      <c r="H152" s="263"/>
      <c r="I152" s="263"/>
      <c r="J152" s="263"/>
      <c r="K152" s="263"/>
      <c r="L152" s="263"/>
      <c r="M152" s="263"/>
      <c r="N152" s="263"/>
      <c r="O152" s="263"/>
      <c r="P152" s="263"/>
      <c r="Q152" s="264"/>
      <c r="R152" s="263"/>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44" ht="15.75" customHeight="1">
      <c r="A153" s="264"/>
      <c r="B153" s="264"/>
      <c r="C153" s="265"/>
      <c r="D153" s="264"/>
      <c r="E153" s="264"/>
      <c r="F153" s="265"/>
      <c r="G153" s="264"/>
      <c r="H153" s="263"/>
      <c r="I153" s="263"/>
      <c r="J153" s="263"/>
      <c r="K153" s="263"/>
      <c r="L153" s="263"/>
      <c r="M153" s="263"/>
      <c r="N153" s="263"/>
      <c r="O153" s="263"/>
      <c r="P153" s="263"/>
      <c r="Q153" s="264"/>
      <c r="R153" s="263"/>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44" ht="15.75" customHeight="1">
      <c r="A154" s="264"/>
      <c r="B154" s="264"/>
      <c r="C154" s="265"/>
      <c r="D154" s="264"/>
      <c r="E154" s="264"/>
      <c r="F154" s="265"/>
      <c r="G154" s="264"/>
      <c r="H154" s="263"/>
      <c r="I154" s="263"/>
      <c r="J154" s="263"/>
      <c r="K154" s="263"/>
      <c r="L154" s="263"/>
      <c r="M154" s="263"/>
      <c r="N154" s="263"/>
      <c r="O154" s="263"/>
      <c r="P154" s="263"/>
      <c r="Q154" s="264"/>
      <c r="R154" s="263"/>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44" ht="15.75" customHeight="1">
      <c r="A155" s="264"/>
      <c r="B155" s="264"/>
      <c r="C155" s="265"/>
      <c r="D155" s="264"/>
      <c r="E155" s="264"/>
      <c r="F155" s="265"/>
      <c r="G155" s="264"/>
      <c r="H155" s="263"/>
      <c r="I155" s="263"/>
      <c r="J155" s="263"/>
      <c r="K155" s="263"/>
      <c r="L155" s="263"/>
      <c r="M155" s="263"/>
      <c r="N155" s="263"/>
      <c r="O155" s="263"/>
      <c r="P155" s="263"/>
      <c r="Q155" s="264"/>
      <c r="R155" s="263"/>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44" ht="15.75" customHeight="1">
      <c r="A156" s="264"/>
      <c r="B156" s="264"/>
      <c r="C156" s="265"/>
      <c r="D156" s="264"/>
      <c r="E156" s="264"/>
      <c r="F156" s="265"/>
      <c r="G156" s="264"/>
      <c r="H156" s="263"/>
      <c r="I156" s="263"/>
      <c r="J156" s="263"/>
      <c r="K156" s="263"/>
      <c r="L156" s="263"/>
      <c r="M156" s="263"/>
      <c r="N156" s="263"/>
      <c r="O156" s="263"/>
      <c r="P156" s="263"/>
      <c r="Q156" s="264"/>
      <c r="R156" s="263"/>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44" ht="15.75" customHeight="1">
      <c r="A157" s="264"/>
      <c r="B157" s="264"/>
      <c r="C157" s="265"/>
      <c r="D157" s="264"/>
      <c r="E157" s="264"/>
      <c r="F157" s="265"/>
      <c r="G157" s="264"/>
      <c r="H157" s="263"/>
      <c r="I157" s="263"/>
      <c r="J157" s="263"/>
      <c r="K157" s="263"/>
      <c r="L157" s="263"/>
      <c r="M157" s="263"/>
      <c r="N157" s="263"/>
      <c r="O157" s="263"/>
      <c r="P157" s="263"/>
      <c r="Q157" s="264"/>
      <c r="R157" s="263"/>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44" ht="15.75" customHeight="1">
      <c r="A158" s="264"/>
      <c r="B158" s="264"/>
      <c r="C158" s="265"/>
      <c r="D158" s="264"/>
      <c r="E158" s="264"/>
      <c r="F158" s="265"/>
      <c r="G158" s="264"/>
      <c r="H158" s="263"/>
      <c r="I158" s="263"/>
      <c r="J158" s="263"/>
      <c r="K158" s="263"/>
      <c r="L158" s="263"/>
      <c r="M158" s="263"/>
      <c r="N158" s="263"/>
      <c r="O158" s="263"/>
      <c r="P158" s="263"/>
      <c r="Q158" s="264"/>
      <c r="R158" s="263"/>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44" ht="15.75" customHeight="1">
      <c r="A159" s="264"/>
      <c r="B159" s="264"/>
      <c r="C159" s="265"/>
      <c r="D159" s="264"/>
      <c r="E159" s="264"/>
      <c r="F159" s="265"/>
      <c r="G159" s="264"/>
      <c r="H159" s="263"/>
      <c r="I159" s="263"/>
      <c r="J159" s="263"/>
      <c r="K159" s="263"/>
      <c r="L159" s="263"/>
      <c r="M159" s="263"/>
      <c r="N159" s="263"/>
      <c r="O159" s="263"/>
      <c r="P159" s="263"/>
      <c r="Q159" s="264"/>
      <c r="R159" s="263"/>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44" ht="15.75" customHeight="1">
      <c r="A160" s="264"/>
      <c r="B160" s="264"/>
      <c r="C160" s="265"/>
      <c r="D160" s="264"/>
      <c r="E160" s="264"/>
      <c r="F160" s="265"/>
      <c r="G160" s="264"/>
      <c r="H160" s="263"/>
      <c r="I160" s="263"/>
      <c r="J160" s="263"/>
      <c r="K160" s="263"/>
      <c r="L160" s="263"/>
      <c r="M160" s="263"/>
      <c r="N160" s="263"/>
      <c r="O160" s="263"/>
      <c r="P160" s="263"/>
      <c r="Q160" s="264"/>
      <c r="R160" s="263"/>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row>
    <row r="161" spans="1:44" ht="15.75" customHeight="1">
      <c r="A161" s="264"/>
      <c r="B161" s="264"/>
      <c r="C161" s="265"/>
      <c r="D161" s="264"/>
      <c r="E161" s="264"/>
      <c r="F161" s="265"/>
      <c r="G161" s="264"/>
      <c r="H161" s="263"/>
      <c r="I161" s="263"/>
      <c r="J161" s="263"/>
      <c r="K161" s="263"/>
      <c r="L161" s="263"/>
      <c r="M161" s="263"/>
      <c r="N161" s="263"/>
      <c r="O161" s="263"/>
      <c r="P161" s="263"/>
      <c r="Q161" s="264"/>
      <c r="R161" s="263"/>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44" ht="15.75" customHeight="1">
      <c r="A162" s="264"/>
      <c r="B162" s="264"/>
      <c r="C162" s="265"/>
      <c r="D162" s="264"/>
      <c r="E162" s="264"/>
      <c r="F162" s="265"/>
      <c r="G162" s="264"/>
      <c r="H162" s="263"/>
      <c r="I162" s="263"/>
      <c r="J162" s="263"/>
      <c r="K162" s="263"/>
      <c r="L162" s="263"/>
      <c r="M162" s="263"/>
      <c r="N162" s="263"/>
      <c r="O162" s="263"/>
      <c r="P162" s="263"/>
      <c r="Q162" s="264"/>
      <c r="R162" s="263"/>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44" ht="15.75" customHeight="1">
      <c r="A163" s="264"/>
      <c r="B163" s="264"/>
      <c r="C163" s="265"/>
      <c r="D163" s="264"/>
      <c r="E163" s="264"/>
      <c r="F163" s="265"/>
      <c r="G163" s="264"/>
      <c r="H163" s="263"/>
      <c r="I163" s="263"/>
      <c r="J163" s="263"/>
      <c r="K163" s="263"/>
      <c r="L163" s="263"/>
      <c r="M163" s="263"/>
      <c r="N163" s="263"/>
      <c r="O163" s="263"/>
      <c r="P163" s="263"/>
      <c r="Q163" s="264"/>
      <c r="R163" s="263"/>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44" ht="15.75" customHeight="1">
      <c r="A164" s="264"/>
      <c r="B164" s="264"/>
      <c r="C164" s="265"/>
      <c r="D164" s="264"/>
      <c r="E164" s="264"/>
      <c r="F164" s="265"/>
      <c r="G164" s="264"/>
      <c r="H164" s="263"/>
      <c r="I164" s="263"/>
      <c r="J164" s="263"/>
      <c r="K164" s="263"/>
      <c r="L164" s="263"/>
      <c r="M164" s="263"/>
      <c r="N164" s="263"/>
      <c r="O164" s="263"/>
      <c r="P164" s="263"/>
      <c r="Q164" s="264"/>
      <c r="R164" s="263"/>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44" ht="15.75" customHeight="1">
      <c r="A165" s="264"/>
      <c r="B165" s="264"/>
      <c r="C165" s="265"/>
      <c r="D165" s="264"/>
      <c r="E165" s="264"/>
      <c r="F165" s="265"/>
      <c r="G165" s="264"/>
      <c r="H165" s="263"/>
      <c r="I165" s="263"/>
      <c r="J165" s="263"/>
      <c r="K165" s="263"/>
      <c r="L165" s="263"/>
      <c r="M165" s="263"/>
      <c r="N165" s="263"/>
      <c r="O165" s="263"/>
      <c r="P165" s="263"/>
      <c r="Q165" s="264"/>
      <c r="R165" s="263"/>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44" ht="15.75" customHeight="1">
      <c r="A166" s="264"/>
      <c r="B166" s="264"/>
      <c r="C166" s="265"/>
      <c r="D166" s="264"/>
      <c r="E166" s="264"/>
      <c r="F166" s="265"/>
      <c r="G166" s="264"/>
      <c r="H166" s="263"/>
      <c r="I166" s="263"/>
      <c r="J166" s="263"/>
      <c r="K166" s="263"/>
      <c r="L166" s="263"/>
      <c r="M166" s="263"/>
      <c r="N166" s="263"/>
      <c r="O166" s="263"/>
      <c r="P166" s="263"/>
      <c r="Q166" s="264"/>
      <c r="R166" s="263"/>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44" ht="15.75" customHeight="1">
      <c r="A167" s="264"/>
      <c r="B167" s="264"/>
      <c r="C167" s="265"/>
      <c r="D167" s="264"/>
      <c r="E167" s="264"/>
      <c r="F167" s="265"/>
      <c r="G167" s="264"/>
      <c r="H167" s="263"/>
      <c r="I167" s="263"/>
      <c r="J167" s="263"/>
      <c r="K167" s="263"/>
      <c r="L167" s="263"/>
      <c r="M167" s="263"/>
      <c r="N167" s="263"/>
      <c r="O167" s="263"/>
      <c r="P167" s="263"/>
      <c r="Q167" s="264"/>
      <c r="R167" s="263"/>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44" ht="15.75" customHeight="1">
      <c r="A168" s="264"/>
      <c r="B168" s="264"/>
      <c r="C168" s="265"/>
      <c r="D168" s="264"/>
      <c r="E168" s="264"/>
      <c r="F168" s="265"/>
      <c r="G168" s="264"/>
      <c r="H168" s="263"/>
      <c r="I168" s="263"/>
      <c r="J168" s="263"/>
      <c r="K168" s="263"/>
      <c r="L168" s="263"/>
      <c r="M168" s="263"/>
      <c r="N168" s="263"/>
      <c r="O168" s="263"/>
      <c r="P168" s="263"/>
      <c r="Q168" s="264"/>
      <c r="R168" s="263"/>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44" ht="15.75" customHeight="1">
      <c r="A169" s="264"/>
      <c r="B169" s="264"/>
      <c r="C169" s="265"/>
      <c r="D169" s="264"/>
      <c r="E169" s="264"/>
      <c r="F169" s="265"/>
      <c r="G169" s="264"/>
      <c r="H169" s="263"/>
      <c r="I169" s="263"/>
      <c r="J169" s="263"/>
      <c r="K169" s="263"/>
      <c r="L169" s="263"/>
      <c r="M169" s="263"/>
      <c r="N169" s="263"/>
      <c r="O169" s="263"/>
      <c r="P169" s="263"/>
      <c r="Q169" s="264"/>
      <c r="R169" s="263"/>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44" ht="15.75" customHeight="1">
      <c r="A170" s="264"/>
      <c r="B170" s="264"/>
      <c r="C170" s="265"/>
      <c r="D170" s="264"/>
      <c r="E170" s="264"/>
      <c r="F170" s="265"/>
      <c r="G170" s="264"/>
      <c r="H170" s="263"/>
      <c r="I170" s="263"/>
      <c r="J170" s="263"/>
      <c r="K170" s="263"/>
      <c r="L170" s="263"/>
      <c r="M170" s="263"/>
      <c r="N170" s="263"/>
      <c r="O170" s="263"/>
      <c r="P170" s="263"/>
      <c r="Q170" s="264"/>
      <c r="R170" s="263"/>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44" ht="15.75" customHeight="1">
      <c r="A171" s="264"/>
      <c r="B171" s="264"/>
      <c r="C171" s="265"/>
      <c r="D171" s="264"/>
      <c r="E171" s="264"/>
      <c r="F171" s="265"/>
      <c r="G171" s="264"/>
      <c r="H171" s="263"/>
      <c r="I171" s="263"/>
      <c r="J171" s="263"/>
      <c r="K171" s="263"/>
      <c r="L171" s="263"/>
      <c r="M171" s="263"/>
      <c r="N171" s="263"/>
      <c r="O171" s="263"/>
      <c r="P171" s="263"/>
      <c r="Q171" s="264"/>
      <c r="R171" s="263"/>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44" ht="15.75" customHeight="1">
      <c r="A172" s="264"/>
      <c r="B172" s="264"/>
      <c r="C172" s="265"/>
      <c r="D172" s="264"/>
      <c r="E172" s="264"/>
      <c r="F172" s="265"/>
      <c r="G172" s="264"/>
      <c r="H172" s="263"/>
      <c r="I172" s="263"/>
      <c r="J172" s="263"/>
      <c r="K172" s="263"/>
      <c r="L172" s="263"/>
      <c r="M172" s="263"/>
      <c r="N172" s="263"/>
      <c r="O172" s="263"/>
      <c r="P172" s="263"/>
      <c r="Q172" s="264"/>
      <c r="R172" s="263"/>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44" ht="15.75" customHeight="1">
      <c r="A173" s="264"/>
      <c r="B173" s="264"/>
      <c r="C173" s="265"/>
      <c r="D173" s="264"/>
      <c r="E173" s="264"/>
      <c r="F173" s="265"/>
      <c r="G173" s="264"/>
      <c r="H173" s="263"/>
      <c r="I173" s="263"/>
      <c r="J173" s="263"/>
      <c r="K173" s="263"/>
      <c r="L173" s="263"/>
      <c r="M173" s="263"/>
      <c r="N173" s="263"/>
      <c r="O173" s="263"/>
      <c r="P173" s="263"/>
      <c r="Q173" s="264"/>
      <c r="R173" s="263"/>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44" ht="15.75" customHeight="1">
      <c r="A174" s="264"/>
      <c r="B174" s="264"/>
      <c r="C174" s="265"/>
      <c r="D174" s="264"/>
      <c r="E174" s="264"/>
      <c r="F174" s="265"/>
      <c r="G174" s="264"/>
      <c r="H174" s="263"/>
      <c r="I174" s="263"/>
      <c r="J174" s="263"/>
      <c r="K174" s="263"/>
      <c r="L174" s="263"/>
      <c r="M174" s="263"/>
      <c r="N174" s="263"/>
      <c r="O174" s="263"/>
      <c r="P174" s="263"/>
      <c r="Q174" s="264"/>
      <c r="R174" s="263"/>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44" ht="15.75" customHeight="1">
      <c r="A175" s="264"/>
      <c r="B175" s="264"/>
      <c r="C175" s="265"/>
      <c r="D175" s="264"/>
      <c r="E175" s="264"/>
      <c r="F175" s="265"/>
      <c r="G175" s="264"/>
      <c r="H175" s="263"/>
      <c r="I175" s="263"/>
      <c r="J175" s="263"/>
      <c r="K175" s="263"/>
      <c r="L175" s="263"/>
      <c r="M175" s="263"/>
      <c r="N175" s="263"/>
      <c r="O175" s="263"/>
      <c r="P175" s="263"/>
      <c r="Q175" s="264"/>
      <c r="R175" s="263"/>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row>
    <row r="176" spans="1:44" ht="15.75" customHeight="1">
      <c r="A176" s="264"/>
      <c r="B176" s="264"/>
      <c r="C176" s="265"/>
      <c r="D176" s="264"/>
      <c r="E176" s="264"/>
      <c r="F176" s="265"/>
      <c r="G176" s="264"/>
      <c r="H176" s="263"/>
      <c r="I176" s="263"/>
      <c r="J176" s="263"/>
      <c r="K176" s="263"/>
      <c r="L176" s="263"/>
      <c r="M176" s="263"/>
      <c r="N176" s="263"/>
      <c r="O176" s="263"/>
      <c r="P176" s="263"/>
      <c r="Q176" s="264"/>
      <c r="R176" s="263"/>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ht="15.75" customHeight="1">
      <c r="A177" s="264"/>
      <c r="B177" s="264"/>
      <c r="C177" s="265"/>
      <c r="D177" s="264"/>
      <c r="E177" s="264"/>
      <c r="F177" s="265"/>
      <c r="G177" s="264"/>
      <c r="H177" s="263"/>
      <c r="I177" s="263"/>
      <c r="J177" s="263"/>
      <c r="K177" s="263"/>
      <c r="L177" s="263"/>
      <c r="M177" s="263"/>
      <c r="N177" s="263"/>
      <c r="O177" s="263"/>
      <c r="P177" s="263"/>
      <c r="Q177" s="264"/>
      <c r="R177" s="263"/>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ht="15.75" customHeight="1">
      <c r="A178" s="264"/>
      <c r="B178" s="264"/>
      <c r="C178" s="265"/>
      <c r="D178" s="264"/>
      <c r="E178" s="264"/>
      <c r="F178" s="265"/>
      <c r="G178" s="264"/>
      <c r="H178" s="263"/>
      <c r="I178" s="263"/>
      <c r="J178" s="263"/>
      <c r="K178" s="263"/>
      <c r="L178" s="263"/>
      <c r="M178" s="263"/>
      <c r="N178" s="263"/>
      <c r="O178" s="263"/>
      <c r="P178" s="263"/>
      <c r="Q178" s="264"/>
      <c r="R178" s="263"/>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ht="15.75" customHeight="1">
      <c r="A179" s="264"/>
      <c r="B179" s="264"/>
      <c r="C179" s="265"/>
      <c r="D179" s="264"/>
      <c r="E179" s="264"/>
      <c r="F179" s="265"/>
      <c r="G179" s="264"/>
      <c r="H179" s="263"/>
      <c r="I179" s="263"/>
      <c r="J179" s="263"/>
      <c r="K179" s="263"/>
      <c r="L179" s="263"/>
      <c r="M179" s="263"/>
      <c r="N179" s="263"/>
      <c r="O179" s="263"/>
      <c r="P179" s="263"/>
      <c r="Q179" s="264"/>
      <c r="R179" s="263"/>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ht="15.75" customHeight="1">
      <c r="A180" s="264"/>
      <c r="B180" s="264"/>
      <c r="C180" s="265"/>
      <c r="D180" s="264"/>
      <c r="E180" s="264"/>
      <c r="F180" s="265"/>
      <c r="G180" s="264"/>
      <c r="H180" s="263"/>
      <c r="I180" s="263"/>
      <c r="J180" s="263"/>
      <c r="K180" s="263"/>
      <c r="L180" s="263"/>
      <c r="M180" s="263"/>
      <c r="N180" s="263"/>
      <c r="O180" s="263"/>
      <c r="P180" s="263"/>
      <c r="Q180" s="264"/>
      <c r="R180" s="263"/>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ht="15.75" customHeight="1">
      <c r="A181" s="264"/>
      <c r="B181" s="264"/>
      <c r="C181" s="265"/>
      <c r="D181" s="264"/>
      <c r="E181" s="264"/>
      <c r="F181" s="265"/>
      <c r="G181" s="264"/>
      <c r="H181" s="263"/>
      <c r="I181" s="263"/>
      <c r="J181" s="263"/>
      <c r="K181" s="263"/>
      <c r="L181" s="263"/>
      <c r="M181" s="263"/>
      <c r="N181" s="263"/>
      <c r="O181" s="263"/>
      <c r="P181" s="263"/>
      <c r="Q181" s="264"/>
      <c r="R181" s="263"/>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ht="15.75" customHeight="1">
      <c r="A182" s="264"/>
      <c r="B182" s="264"/>
      <c r="C182" s="265"/>
      <c r="D182" s="264"/>
      <c r="E182" s="264"/>
      <c r="F182" s="265"/>
      <c r="G182" s="264"/>
      <c r="H182" s="263"/>
      <c r="I182" s="263"/>
      <c r="J182" s="263"/>
      <c r="K182" s="263"/>
      <c r="L182" s="263"/>
      <c r="M182" s="263"/>
      <c r="N182" s="263"/>
      <c r="O182" s="263"/>
      <c r="P182" s="263"/>
      <c r="Q182" s="264"/>
      <c r="R182" s="263"/>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ht="15.75" customHeight="1">
      <c r="A183" s="264"/>
      <c r="B183" s="264"/>
      <c r="C183" s="265"/>
      <c r="D183" s="264"/>
      <c r="E183" s="264"/>
      <c r="F183" s="265"/>
      <c r="G183" s="264"/>
      <c r="H183" s="263"/>
      <c r="I183" s="263"/>
      <c r="J183" s="263"/>
      <c r="K183" s="263"/>
      <c r="L183" s="263"/>
      <c r="M183" s="263"/>
      <c r="N183" s="263"/>
      <c r="O183" s="263"/>
      <c r="P183" s="263"/>
      <c r="Q183" s="264"/>
      <c r="R183" s="263"/>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ht="15.75" customHeight="1">
      <c r="A184" s="264"/>
      <c r="B184" s="264"/>
      <c r="C184" s="265"/>
      <c r="D184" s="264"/>
      <c r="E184" s="264"/>
      <c r="F184" s="265"/>
      <c r="G184" s="264"/>
      <c r="H184" s="263"/>
      <c r="I184" s="263"/>
      <c r="J184" s="263"/>
      <c r="K184" s="263"/>
      <c r="L184" s="263"/>
      <c r="M184" s="263"/>
      <c r="N184" s="263"/>
      <c r="O184" s="263"/>
      <c r="P184" s="263"/>
      <c r="Q184" s="264"/>
      <c r="R184" s="263"/>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ht="15.75" customHeight="1">
      <c r="A185" s="264"/>
      <c r="B185" s="264"/>
      <c r="C185" s="265"/>
      <c r="D185" s="264"/>
      <c r="E185" s="264"/>
      <c r="F185" s="265"/>
      <c r="G185" s="264"/>
      <c r="H185" s="263"/>
      <c r="I185" s="263"/>
      <c r="J185" s="263"/>
      <c r="K185" s="263"/>
      <c r="L185" s="263"/>
      <c r="M185" s="263"/>
      <c r="N185" s="263"/>
      <c r="O185" s="263"/>
      <c r="P185" s="263"/>
      <c r="Q185" s="264"/>
      <c r="R185" s="263"/>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ht="15.75" customHeight="1">
      <c r="A186" s="264"/>
      <c r="B186" s="264"/>
      <c r="C186" s="265"/>
      <c r="D186" s="264"/>
      <c r="E186" s="264"/>
      <c r="F186" s="265"/>
      <c r="G186" s="264"/>
      <c r="H186" s="263"/>
      <c r="I186" s="263"/>
      <c r="J186" s="263"/>
      <c r="K186" s="263"/>
      <c r="L186" s="263"/>
      <c r="M186" s="263"/>
      <c r="N186" s="263"/>
      <c r="O186" s="263"/>
      <c r="P186" s="263"/>
      <c r="Q186" s="264"/>
      <c r="R186" s="263"/>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ht="15.75" customHeight="1">
      <c r="A187" s="264"/>
      <c r="B187" s="264"/>
      <c r="C187" s="265"/>
      <c r="D187" s="264"/>
      <c r="E187" s="264"/>
      <c r="F187" s="265"/>
      <c r="G187" s="264"/>
      <c r="H187" s="263"/>
      <c r="I187" s="263"/>
      <c r="J187" s="263"/>
      <c r="K187" s="263"/>
      <c r="L187" s="263"/>
      <c r="M187" s="263"/>
      <c r="N187" s="263"/>
      <c r="O187" s="263"/>
      <c r="P187" s="263"/>
      <c r="Q187" s="264"/>
      <c r="R187" s="263"/>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ht="15.75" customHeight="1">
      <c r="A188" s="264"/>
      <c r="B188" s="264"/>
      <c r="C188" s="265"/>
      <c r="D188" s="264"/>
      <c r="E188" s="264"/>
      <c r="F188" s="265"/>
      <c r="G188" s="264"/>
      <c r="H188" s="263"/>
      <c r="I188" s="263"/>
      <c r="J188" s="263"/>
      <c r="K188" s="263"/>
      <c r="L188" s="263"/>
      <c r="M188" s="263"/>
      <c r="N188" s="263"/>
      <c r="O188" s="263"/>
      <c r="P188" s="263"/>
      <c r="Q188" s="264"/>
      <c r="R188" s="263"/>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ht="15.75" customHeight="1">
      <c r="A189" s="264"/>
      <c r="B189" s="264"/>
      <c r="C189" s="265"/>
      <c r="D189" s="264"/>
      <c r="E189" s="264"/>
      <c r="F189" s="265"/>
      <c r="G189" s="264"/>
      <c r="H189" s="263"/>
      <c r="I189" s="263"/>
      <c r="J189" s="263"/>
      <c r="K189" s="263"/>
      <c r="L189" s="263"/>
      <c r="M189" s="263"/>
      <c r="N189" s="263"/>
      <c r="O189" s="263"/>
      <c r="P189" s="263"/>
      <c r="Q189" s="264"/>
      <c r="R189" s="263"/>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ht="15.75" customHeight="1">
      <c r="A190" s="264"/>
      <c r="B190" s="264"/>
      <c r="C190" s="265"/>
      <c r="D190" s="264"/>
      <c r="E190" s="264"/>
      <c r="F190" s="265"/>
      <c r="G190" s="264"/>
      <c r="H190" s="263"/>
      <c r="I190" s="263"/>
      <c r="J190" s="263"/>
      <c r="K190" s="263"/>
      <c r="L190" s="263"/>
      <c r="M190" s="263"/>
      <c r="N190" s="263"/>
      <c r="O190" s="263"/>
      <c r="P190" s="263"/>
      <c r="Q190" s="264"/>
      <c r="R190" s="263"/>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ht="15.75" customHeight="1">
      <c r="A191" s="264"/>
      <c r="B191" s="264"/>
      <c r="C191" s="265"/>
      <c r="D191" s="264"/>
      <c r="E191" s="264"/>
      <c r="F191" s="265"/>
      <c r="G191" s="264"/>
      <c r="H191" s="263"/>
      <c r="I191" s="263"/>
      <c r="J191" s="263"/>
      <c r="K191" s="263"/>
      <c r="L191" s="263"/>
      <c r="M191" s="263"/>
      <c r="N191" s="263"/>
      <c r="O191" s="263"/>
      <c r="P191" s="263"/>
      <c r="Q191" s="264"/>
      <c r="R191" s="263"/>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ht="15.75" customHeight="1">
      <c r="A192" s="264"/>
      <c r="B192" s="264"/>
      <c r="C192" s="265"/>
      <c r="D192" s="264"/>
      <c r="E192" s="264"/>
      <c r="F192" s="265"/>
      <c r="G192" s="264"/>
      <c r="H192" s="263"/>
      <c r="I192" s="263"/>
      <c r="J192" s="263"/>
      <c r="K192" s="263"/>
      <c r="L192" s="263"/>
      <c r="M192" s="263"/>
      <c r="N192" s="263"/>
      <c r="O192" s="263"/>
      <c r="P192" s="263"/>
      <c r="Q192" s="264"/>
      <c r="R192" s="263"/>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ht="15.75" customHeight="1">
      <c r="A193" s="264"/>
      <c r="B193" s="264"/>
      <c r="C193" s="265"/>
      <c r="D193" s="264"/>
      <c r="E193" s="264"/>
      <c r="F193" s="265"/>
      <c r="G193" s="264"/>
      <c r="H193" s="263"/>
      <c r="I193" s="263"/>
      <c r="J193" s="263"/>
      <c r="K193" s="263"/>
      <c r="L193" s="263"/>
      <c r="M193" s="263"/>
      <c r="N193" s="263"/>
      <c r="O193" s="263"/>
      <c r="P193" s="263"/>
      <c r="Q193" s="264"/>
      <c r="R193" s="263"/>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ht="15.75" customHeight="1">
      <c r="A194" s="264"/>
      <c r="B194" s="264"/>
      <c r="C194" s="265"/>
      <c r="D194" s="264"/>
      <c r="E194" s="264"/>
      <c r="F194" s="265"/>
      <c r="G194" s="264"/>
      <c r="H194" s="263"/>
      <c r="I194" s="263"/>
      <c r="J194" s="263"/>
      <c r="K194" s="263"/>
      <c r="L194" s="263"/>
      <c r="M194" s="263"/>
      <c r="N194" s="263"/>
      <c r="O194" s="263"/>
      <c r="P194" s="263"/>
      <c r="Q194" s="264"/>
      <c r="R194" s="263"/>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ht="15.75" customHeight="1">
      <c r="A195" s="264"/>
      <c r="B195" s="264"/>
      <c r="C195" s="265"/>
      <c r="D195" s="264"/>
      <c r="E195" s="264"/>
      <c r="F195" s="265"/>
      <c r="G195" s="264"/>
      <c r="H195" s="263"/>
      <c r="I195" s="263"/>
      <c r="J195" s="263"/>
      <c r="K195" s="263"/>
      <c r="L195" s="263"/>
      <c r="M195" s="263"/>
      <c r="N195" s="263"/>
      <c r="O195" s="263"/>
      <c r="P195" s="263"/>
      <c r="Q195" s="264"/>
      <c r="R195" s="263"/>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ht="15.75" customHeight="1">
      <c r="A196" s="264"/>
      <c r="B196" s="264"/>
      <c r="C196" s="265"/>
      <c r="D196" s="264"/>
      <c r="E196" s="264"/>
      <c r="F196" s="265"/>
      <c r="G196" s="264"/>
      <c r="H196" s="263"/>
      <c r="I196" s="263"/>
      <c r="J196" s="263"/>
      <c r="K196" s="263"/>
      <c r="L196" s="263"/>
      <c r="M196" s="263"/>
      <c r="N196" s="263"/>
      <c r="O196" s="263"/>
      <c r="P196" s="263"/>
      <c r="Q196" s="264"/>
      <c r="R196" s="263"/>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ht="15.75" customHeight="1">
      <c r="A197" s="264"/>
      <c r="B197" s="264"/>
      <c r="C197" s="265"/>
      <c r="D197" s="264"/>
      <c r="E197" s="264"/>
      <c r="F197" s="265"/>
      <c r="G197" s="264"/>
      <c r="H197" s="263"/>
      <c r="I197" s="263"/>
      <c r="J197" s="263"/>
      <c r="K197" s="263"/>
      <c r="L197" s="263"/>
      <c r="M197" s="263"/>
      <c r="N197" s="263"/>
      <c r="O197" s="263"/>
      <c r="P197" s="263"/>
      <c r="Q197" s="264"/>
      <c r="R197" s="263"/>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ht="15.75" customHeight="1">
      <c r="A198" s="264"/>
      <c r="B198" s="264"/>
      <c r="C198" s="265"/>
      <c r="D198" s="264"/>
      <c r="E198" s="264"/>
      <c r="F198" s="265"/>
      <c r="G198" s="264"/>
      <c r="H198" s="263"/>
      <c r="I198" s="263"/>
      <c r="J198" s="263"/>
      <c r="K198" s="263"/>
      <c r="L198" s="263"/>
      <c r="M198" s="263"/>
      <c r="N198" s="263"/>
      <c r="O198" s="263"/>
      <c r="P198" s="263"/>
      <c r="Q198" s="264"/>
      <c r="R198" s="263"/>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ht="15.75" customHeight="1">
      <c r="A199" s="264"/>
      <c r="B199" s="264"/>
      <c r="C199" s="265"/>
      <c r="D199" s="264"/>
      <c r="E199" s="264"/>
      <c r="F199" s="265"/>
      <c r="G199" s="264"/>
      <c r="H199" s="263"/>
      <c r="I199" s="263"/>
      <c r="J199" s="263"/>
      <c r="K199" s="263"/>
      <c r="L199" s="263"/>
      <c r="M199" s="263"/>
      <c r="N199" s="263"/>
      <c r="O199" s="263"/>
      <c r="P199" s="263"/>
      <c r="Q199" s="264"/>
      <c r="R199" s="263"/>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ht="15.75" customHeight="1">
      <c r="A200" s="264"/>
      <c r="B200" s="264"/>
      <c r="C200" s="265"/>
      <c r="D200" s="264"/>
      <c r="E200" s="264"/>
      <c r="F200" s="265"/>
      <c r="G200" s="264"/>
      <c r="H200" s="263"/>
      <c r="I200" s="263"/>
      <c r="J200" s="263"/>
      <c r="K200" s="263"/>
      <c r="L200" s="263"/>
      <c r="M200" s="263"/>
      <c r="N200" s="263"/>
      <c r="O200" s="263"/>
      <c r="P200" s="263"/>
      <c r="Q200" s="264"/>
      <c r="R200" s="263"/>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ht="15.75" customHeight="1">
      <c r="A201" s="264"/>
      <c r="B201" s="264"/>
      <c r="C201" s="265"/>
      <c r="D201" s="264"/>
      <c r="E201" s="264"/>
      <c r="F201" s="265"/>
      <c r="G201" s="264"/>
      <c r="H201" s="263"/>
      <c r="I201" s="263"/>
      <c r="J201" s="263"/>
      <c r="K201" s="263"/>
      <c r="L201" s="263"/>
      <c r="M201" s="263"/>
      <c r="N201" s="263"/>
      <c r="O201" s="263"/>
      <c r="P201" s="263"/>
      <c r="Q201" s="264"/>
      <c r="R201" s="263"/>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ht="15.75" customHeight="1">
      <c r="A202" s="264"/>
      <c r="B202" s="264"/>
      <c r="C202" s="265"/>
      <c r="D202" s="264"/>
      <c r="E202" s="264"/>
      <c r="F202" s="265"/>
      <c r="G202" s="264"/>
      <c r="H202" s="263"/>
      <c r="I202" s="263"/>
      <c r="J202" s="263"/>
      <c r="K202" s="263"/>
      <c r="L202" s="263"/>
      <c r="M202" s="263"/>
      <c r="N202" s="263"/>
      <c r="O202" s="263"/>
      <c r="P202" s="263"/>
      <c r="Q202" s="264"/>
      <c r="R202" s="263"/>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ht="15.75" customHeight="1">
      <c r="A203" s="264"/>
      <c r="B203" s="264"/>
      <c r="C203" s="265"/>
      <c r="D203" s="264"/>
      <c r="E203" s="264"/>
      <c r="F203" s="265"/>
      <c r="G203" s="264"/>
      <c r="H203" s="263"/>
      <c r="I203" s="263"/>
      <c r="J203" s="263"/>
      <c r="K203" s="263"/>
      <c r="L203" s="263"/>
      <c r="M203" s="263"/>
      <c r="N203" s="263"/>
      <c r="O203" s="263"/>
      <c r="P203" s="263"/>
      <c r="Q203" s="264"/>
      <c r="R203" s="263"/>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ht="15.75" customHeight="1">
      <c r="A204" s="264"/>
      <c r="B204" s="264"/>
      <c r="C204" s="265"/>
      <c r="D204" s="264"/>
      <c r="E204" s="264"/>
      <c r="F204" s="265"/>
      <c r="G204" s="264"/>
      <c r="H204" s="263"/>
      <c r="I204" s="263"/>
      <c r="J204" s="263"/>
      <c r="K204" s="263"/>
      <c r="L204" s="263"/>
      <c r="M204" s="263"/>
      <c r="N204" s="263"/>
      <c r="O204" s="263"/>
      <c r="P204" s="263"/>
      <c r="Q204" s="264"/>
      <c r="R204" s="263"/>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ht="15.75" customHeight="1">
      <c r="A205" s="264"/>
      <c r="B205" s="264"/>
      <c r="C205" s="265"/>
      <c r="D205" s="264"/>
      <c r="E205" s="264"/>
      <c r="F205" s="265"/>
      <c r="G205" s="264"/>
      <c r="H205" s="263"/>
      <c r="I205" s="263"/>
      <c r="J205" s="263"/>
      <c r="K205" s="263"/>
      <c r="L205" s="263"/>
      <c r="M205" s="263"/>
      <c r="N205" s="263"/>
      <c r="O205" s="263"/>
      <c r="P205" s="263"/>
      <c r="Q205" s="264"/>
      <c r="R205" s="263"/>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ht="15.75" customHeight="1">
      <c r="A206" s="264"/>
      <c r="B206" s="264"/>
      <c r="C206" s="265"/>
      <c r="D206" s="264"/>
      <c r="E206" s="264"/>
      <c r="F206" s="265"/>
      <c r="G206" s="264"/>
      <c r="H206" s="263"/>
      <c r="I206" s="263"/>
      <c r="J206" s="263"/>
      <c r="K206" s="263"/>
      <c r="L206" s="263"/>
      <c r="M206" s="263"/>
      <c r="N206" s="263"/>
      <c r="O206" s="263"/>
      <c r="P206" s="263"/>
      <c r="Q206" s="264"/>
      <c r="R206" s="263"/>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ht="15.75" customHeight="1">
      <c r="A207" s="264"/>
      <c r="B207" s="264"/>
      <c r="C207" s="265"/>
      <c r="D207" s="264"/>
      <c r="E207" s="264"/>
      <c r="F207" s="265"/>
      <c r="G207" s="264"/>
      <c r="H207" s="263"/>
      <c r="I207" s="263"/>
      <c r="J207" s="263"/>
      <c r="K207" s="263"/>
      <c r="L207" s="263"/>
      <c r="M207" s="263"/>
      <c r="N207" s="263"/>
      <c r="O207" s="263"/>
      <c r="P207" s="263"/>
      <c r="Q207" s="264"/>
      <c r="R207" s="263"/>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ht="15.75" customHeight="1">
      <c r="A208" s="264"/>
      <c r="B208" s="264"/>
      <c r="C208" s="265"/>
      <c r="D208" s="264"/>
      <c r="E208" s="264"/>
      <c r="F208" s="265"/>
      <c r="G208" s="264"/>
      <c r="H208" s="263"/>
      <c r="I208" s="263"/>
      <c r="J208" s="263"/>
      <c r="K208" s="263"/>
      <c r="L208" s="263"/>
      <c r="M208" s="263"/>
      <c r="N208" s="263"/>
      <c r="O208" s="263"/>
      <c r="P208" s="263"/>
      <c r="Q208" s="264"/>
      <c r="R208" s="263"/>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ht="15.75" customHeight="1">
      <c r="A209" s="264"/>
      <c r="B209" s="264"/>
      <c r="C209" s="265"/>
      <c r="D209" s="264"/>
      <c r="E209" s="264"/>
      <c r="F209" s="265"/>
      <c r="G209" s="264"/>
      <c r="H209" s="263"/>
      <c r="I209" s="263"/>
      <c r="J209" s="263"/>
      <c r="K209" s="263"/>
      <c r="L209" s="263"/>
      <c r="M209" s="263"/>
      <c r="N209" s="263"/>
      <c r="O209" s="263"/>
      <c r="P209" s="263"/>
      <c r="Q209" s="264"/>
      <c r="R209" s="263"/>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ht="15.75" customHeight="1">
      <c r="A210" s="264"/>
      <c r="B210" s="264"/>
      <c r="C210" s="265"/>
      <c r="D210" s="264"/>
      <c r="E210" s="264"/>
      <c r="F210" s="265"/>
      <c r="G210" s="264"/>
      <c r="H210" s="263"/>
      <c r="I210" s="263"/>
      <c r="J210" s="263"/>
      <c r="K210" s="263"/>
      <c r="L210" s="263"/>
      <c r="M210" s="263"/>
      <c r="N210" s="263"/>
      <c r="O210" s="263"/>
      <c r="P210" s="263"/>
      <c r="Q210" s="264"/>
      <c r="R210" s="263"/>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ht="15.75" customHeight="1">
      <c r="A211" s="264"/>
      <c r="B211" s="264"/>
      <c r="C211" s="265"/>
      <c r="D211" s="264"/>
      <c r="E211" s="264"/>
      <c r="F211" s="265"/>
      <c r="G211" s="264"/>
      <c r="H211" s="263"/>
      <c r="I211" s="263"/>
      <c r="J211" s="263"/>
      <c r="K211" s="263"/>
      <c r="L211" s="263"/>
      <c r="M211" s="263"/>
      <c r="N211" s="263"/>
      <c r="O211" s="263"/>
      <c r="P211" s="263"/>
      <c r="Q211" s="264"/>
      <c r="R211" s="263"/>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ht="15.75" customHeight="1">
      <c r="A212" s="264"/>
      <c r="B212" s="264"/>
      <c r="C212" s="265"/>
      <c r="D212" s="264"/>
      <c r="E212" s="264"/>
      <c r="F212" s="265"/>
      <c r="G212" s="264"/>
      <c r="H212" s="263"/>
      <c r="I212" s="263"/>
      <c r="J212" s="263"/>
      <c r="K212" s="263"/>
      <c r="L212" s="263"/>
      <c r="M212" s="263"/>
      <c r="N212" s="263"/>
      <c r="O212" s="263"/>
      <c r="P212" s="263"/>
      <c r="Q212" s="264"/>
      <c r="R212" s="263"/>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ht="15.75" customHeight="1">
      <c r="A213" s="264"/>
      <c r="B213" s="264"/>
      <c r="C213" s="265"/>
      <c r="D213" s="264"/>
      <c r="E213" s="264"/>
      <c r="F213" s="265"/>
      <c r="G213" s="264"/>
      <c r="H213" s="263"/>
      <c r="I213" s="263"/>
      <c r="J213" s="263"/>
      <c r="K213" s="263"/>
      <c r="L213" s="263"/>
      <c r="M213" s="263"/>
      <c r="N213" s="263"/>
      <c r="O213" s="263"/>
      <c r="P213" s="263"/>
      <c r="Q213" s="264"/>
      <c r="R213" s="263"/>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ht="15.75" customHeight="1">
      <c r="A214" s="264"/>
      <c r="B214" s="264"/>
      <c r="C214" s="265"/>
      <c r="D214" s="264"/>
      <c r="E214" s="264"/>
      <c r="F214" s="265"/>
      <c r="G214" s="264"/>
      <c r="H214" s="263"/>
      <c r="I214" s="263"/>
      <c r="J214" s="263"/>
      <c r="K214" s="263"/>
      <c r="L214" s="263"/>
      <c r="M214" s="263"/>
      <c r="N214" s="263"/>
      <c r="O214" s="263"/>
      <c r="P214" s="263"/>
      <c r="Q214" s="264"/>
      <c r="R214" s="263"/>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ht="15.75" customHeight="1">
      <c r="A215" s="264"/>
      <c r="B215" s="264"/>
      <c r="C215" s="265"/>
      <c r="D215" s="264"/>
      <c r="E215" s="264"/>
      <c r="F215" s="265"/>
      <c r="G215" s="264"/>
      <c r="H215" s="263"/>
      <c r="I215" s="263"/>
      <c r="J215" s="263"/>
      <c r="K215" s="263"/>
      <c r="L215" s="263"/>
      <c r="M215" s="263"/>
      <c r="N215" s="263"/>
      <c r="O215" s="263"/>
      <c r="P215" s="263"/>
      <c r="Q215" s="264"/>
      <c r="R215" s="263"/>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ht="15.75" customHeight="1">
      <c r="A216" s="264"/>
      <c r="B216" s="264"/>
      <c r="C216" s="265"/>
      <c r="D216" s="264"/>
      <c r="E216" s="264"/>
      <c r="F216" s="265"/>
      <c r="G216" s="264"/>
      <c r="H216" s="263"/>
      <c r="I216" s="263"/>
      <c r="J216" s="263"/>
      <c r="K216" s="263"/>
      <c r="L216" s="263"/>
      <c r="M216" s="263"/>
      <c r="N216" s="263"/>
      <c r="O216" s="263"/>
      <c r="P216" s="263"/>
      <c r="Q216" s="264"/>
      <c r="R216" s="263"/>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ht="15.75" customHeight="1">
      <c r="A217" s="264"/>
      <c r="B217" s="264"/>
      <c r="C217" s="265"/>
      <c r="D217" s="264"/>
      <c r="E217" s="264"/>
      <c r="F217" s="265"/>
      <c r="G217" s="264"/>
      <c r="H217" s="263"/>
      <c r="I217" s="263"/>
      <c r="J217" s="263"/>
      <c r="K217" s="263"/>
      <c r="L217" s="263"/>
      <c r="M217" s="263"/>
      <c r="N217" s="263"/>
      <c r="O217" s="263"/>
      <c r="P217" s="263"/>
      <c r="Q217" s="264"/>
      <c r="R217" s="263"/>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ht="15.75" customHeight="1">
      <c r="A218" s="264"/>
      <c r="B218" s="264"/>
      <c r="C218" s="265"/>
      <c r="D218" s="264"/>
      <c r="E218" s="264"/>
      <c r="F218" s="265"/>
      <c r="G218" s="264"/>
      <c r="H218" s="263"/>
      <c r="I218" s="263"/>
      <c r="J218" s="263"/>
      <c r="K218" s="263"/>
      <c r="L218" s="263"/>
      <c r="M218" s="263"/>
      <c r="N218" s="263"/>
      <c r="O218" s="263"/>
      <c r="P218" s="263"/>
      <c r="Q218" s="264"/>
      <c r="R218" s="263"/>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ht="15.75" customHeight="1">
      <c r="A219" s="264"/>
      <c r="B219" s="264"/>
      <c r="C219" s="265"/>
      <c r="D219" s="264"/>
      <c r="E219" s="264"/>
      <c r="F219" s="265"/>
      <c r="G219" s="264"/>
      <c r="H219" s="263"/>
      <c r="I219" s="263"/>
      <c r="J219" s="263"/>
      <c r="K219" s="263"/>
      <c r="L219" s="263"/>
      <c r="M219" s="263"/>
      <c r="N219" s="263"/>
      <c r="O219" s="263"/>
      <c r="P219" s="263"/>
      <c r="Q219" s="264"/>
      <c r="R219" s="263"/>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ht="15.75" customHeight="1">
      <c r="A220" s="264"/>
      <c r="B220" s="264"/>
      <c r="C220" s="265"/>
      <c r="D220" s="264"/>
      <c r="E220" s="264"/>
      <c r="F220" s="265"/>
      <c r="G220" s="264"/>
      <c r="H220" s="263"/>
      <c r="I220" s="263"/>
      <c r="J220" s="263"/>
      <c r="K220" s="263"/>
      <c r="L220" s="263"/>
      <c r="M220" s="263"/>
      <c r="N220" s="263"/>
      <c r="O220" s="263"/>
      <c r="P220" s="263"/>
      <c r="Q220" s="264"/>
      <c r="R220" s="263"/>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ht="15.75" customHeight="1">
      <c r="A221" s="264"/>
      <c r="B221" s="264"/>
      <c r="C221" s="265"/>
      <c r="D221" s="264"/>
      <c r="E221" s="264"/>
      <c r="F221" s="265"/>
      <c r="G221" s="264"/>
      <c r="H221" s="263"/>
      <c r="I221" s="263"/>
      <c r="J221" s="263"/>
      <c r="K221" s="263"/>
      <c r="L221" s="263"/>
      <c r="M221" s="263"/>
      <c r="N221" s="263"/>
      <c r="O221" s="263"/>
      <c r="P221" s="263"/>
      <c r="Q221" s="264"/>
      <c r="R221" s="263"/>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ht="15.75" customHeight="1">
      <c r="A222" s="264"/>
      <c r="B222" s="264"/>
      <c r="C222" s="265"/>
      <c r="D222" s="264"/>
      <c r="E222" s="264"/>
      <c r="F222" s="265"/>
      <c r="G222" s="264"/>
      <c r="H222" s="263"/>
      <c r="I222" s="263"/>
      <c r="J222" s="263"/>
      <c r="K222" s="263"/>
      <c r="L222" s="263"/>
      <c r="M222" s="263"/>
      <c r="N222" s="263"/>
      <c r="O222" s="263"/>
      <c r="P222" s="263"/>
      <c r="Q222" s="264"/>
      <c r="R222" s="263"/>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ht="15.75" customHeight="1">
      <c r="A223" s="264"/>
      <c r="B223" s="264"/>
      <c r="C223" s="265"/>
      <c r="D223" s="264"/>
      <c r="E223" s="264"/>
      <c r="F223" s="265"/>
      <c r="G223" s="264"/>
      <c r="H223" s="263"/>
      <c r="I223" s="263"/>
      <c r="J223" s="263"/>
      <c r="K223" s="263"/>
      <c r="L223" s="263"/>
      <c r="M223" s="263"/>
      <c r="N223" s="263"/>
      <c r="O223" s="263"/>
      <c r="P223" s="263"/>
      <c r="Q223" s="264"/>
      <c r="R223" s="263"/>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ht="15.75" customHeight="1">
      <c r="A224" s="264"/>
      <c r="B224" s="264"/>
      <c r="C224" s="265"/>
      <c r="D224" s="264"/>
      <c r="E224" s="264"/>
      <c r="F224" s="265"/>
      <c r="G224" s="264"/>
      <c r="H224" s="263"/>
      <c r="I224" s="263"/>
      <c r="J224" s="263"/>
      <c r="K224" s="263"/>
      <c r="L224" s="263"/>
      <c r="M224" s="263"/>
      <c r="N224" s="263"/>
      <c r="O224" s="263"/>
      <c r="P224" s="263"/>
      <c r="Q224" s="264"/>
      <c r="R224" s="263"/>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ht="15.75" customHeight="1">
      <c r="A225" s="264"/>
      <c r="B225" s="264"/>
      <c r="C225" s="265"/>
      <c r="D225" s="264"/>
      <c r="E225" s="264"/>
      <c r="F225" s="265"/>
      <c r="G225" s="264"/>
      <c r="H225" s="263"/>
      <c r="I225" s="263"/>
      <c r="J225" s="263"/>
      <c r="K225" s="263"/>
      <c r="L225" s="263"/>
      <c r="M225" s="263"/>
      <c r="N225" s="263"/>
      <c r="O225" s="263"/>
      <c r="P225" s="263"/>
      <c r="Q225" s="264"/>
      <c r="R225" s="263"/>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ht="15.75" customHeight="1">
      <c r="A226" s="264"/>
      <c r="B226" s="264"/>
      <c r="C226" s="265"/>
      <c r="D226" s="264"/>
      <c r="E226" s="264"/>
      <c r="F226" s="265"/>
      <c r="G226" s="264"/>
      <c r="H226" s="263"/>
      <c r="I226" s="263"/>
      <c r="J226" s="263"/>
      <c r="K226" s="263"/>
      <c r="L226" s="263"/>
      <c r="M226" s="263"/>
      <c r="N226" s="263"/>
      <c r="O226" s="263"/>
      <c r="P226" s="263"/>
      <c r="Q226" s="264"/>
      <c r="R226" s="263"/>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ht="15.75" customHeight="1">
      <c r="A227" s="264"/>
      <c r="B227" s="264"/>
      <c r="C227" s="265"/>
      <c r="D227" s="264"/>
      <c r="E227" s="264"/>
      <c r="F227" s="265"/>
      <c r="G227" s="264"/>
      <c r="H227" s="263"/>
      <c r="I227" s="263"/>
      <c r="J227" s="263"/>
      <c r="K227" s="263"/>
      <c r="L227" s="263"/>
      <c r="M227" s="263"/>
      <c r="N227" s="263"/>
      <c r="O227" s="263"/>
      <c r="P227" s="263"/>
      <c r="Q227" s="264"/>
      <c r="R227" s="263"/>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ht="15.75" customHeight="1">
      <c r="A228" s="264"/>
      <c r="B228" s="264"/>
      <c r="C228" s="265"/>
      <c r="D228" s="264"/>
      <c r="E228" s="264"/>
      <c r="F228" s="265"/>
      <c r="G228" s="264"/>
      <c r="H228" s="263"/>
      <c r="I228" s="263"/>
      <c r="J228" s="263"/>
      <c r="K228" s="263"/>
      <c r="L228" s="263"/>
      <c r="M228" s="263"/>
      <c r="N228" s="263"/>
      <c r="O228" s="263"/>
      <c r="P228" s="263"/>
      <c r="Q228" s="264"/>
      <c r="R228" s="263"/>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ht="15.75" customHeight="1">
      <c r="A229" s="264"/>
      <c r="B229" s="264"/>
      <c r="C229" s="265"/>
      <c r="D229" s="264"/>
      <c r="E229" s="264"/>
      <c r="F229" s="265"/>
      <c r="G229" s="264"/>
      <c r="H229" s="263"/>
      <c r="I229" s="263"/>
      <c r="J229" s="263"/>
      <c r="K229" s="263"/>
      <c r="L229" s="263"/>
      <c r="M229" s="263"/>
      <c r="N229" s="263"/>
      <c r="O229" s="263"/>
      <c r="P229" s="263"/>
      <c r="Q229" s="264"/>
      <c r="R229" s="263"/>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ht="15.75" customHeight="1">
      <c r="A230" s="264"/>
      <c r="B230" s="264"/>
      <c r="C230" s="265"/>
      <c r="D230" s="264"/>
      <c r="E230" s="264"/>
      <c r="F230" s="265"/>
      <c r="G230" s="264"/>
      <c r="H230" s="263"/>
      <c r="I230" s="263"/>
      <c r="J230" s="263"/>
      <c r="K230" s="263"/>
      <c r="L230" s="263"/>
      <c r="M230" s="263"/>
      <c r="N230" s="263"/>
      <c r="O230" s="263"/>
      <c r="P230" s="263"/>
      <c r="Q230" s="264"/>
      <c r="R230" s="263"/>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ht="15.75" customHeight="1">
      <c r="A231" s="264"/>
      <c r="B231" s="264"/>
      <c r="C231" s="265"/>
      <c r="D231" s="264"/>
      <c r="E231" s="264"/>
      <c r="F231" s="265"/>
      <c r="G231" s="264"/>
      <c r="H231" s="263"/>
      <c r="I231" s="263"/>
      <c r="J231" s="263"/>
      <c r="K231" s="263"/>
      <c r="L231" s="263"/>
      <c r="M231" s="263"/>
      <c r="N231" s="263"/>
      <c r="O231" s="263"/>
      <c r="P231" s="263"/>
      <c r="Q231" s="264"/>
      <c r="R231" s="263"/>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ht="15.75" customHeight="1">
      <c r="A232" s="264"/>
      <c r="B232" s="264"/>
      <c r="C232" s="265"/>
      <c r="D232" s="264"/>
      <c r="E232" s="264"/>
      <c r="F232" s="265"/>
      <c r="G232" s="264"/>
      <c r="H232" s="263"/>
      <c r="I232" s="263"/>
      <c r="J232" s="263"/>
      <c r="K232" s="263"/>
      <c r="L232" s="263"/>
      <c r="M232" s="263"/>
      <c r="N232" s="263"/>
      <c r="O232" s="263"/>
      <c r="P232" s="263"/>
      <c r="Q232" s="264"/>
      <c r="R232" s="263"/>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ht="15.75" customHeight="1">
      <c r="A233" s="264"/>
      <c r="B233" s="264"/>
      <c r="C233" s="265"/>
      <c r="D233" s="264"/>
      <c r="E233" s="264"/>
      <c r="F233" s="265"/>
      <c r="G233" s="264"/>
      <c r="H233" s="263"/>
      <c r="I233" s="263"/>
      <c r="J233" s="263"/>
      <c r="K233" s="263"/>
      <c r="L233" s="263"/>
      <c r="M233" s="263"/>
      <c r="N233" s="263"/>
      <c r="O233" s="263"/>
      <c r="P233" s="263"/>
      <c r="Q233" s="264"/>
      <c r="R233" s="263"/>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ht="15.75" customHeight="1">
      <c r="A234" s="264"/>
      <c r="B234" s="264"/>
      <c r="C234" s="265"/>
      <c r="D234" s="264"/>
      <c r="E234" s="264"/>
      <c r="F234" s="265"/>
      <c r="G234" s="264"/>
      <c r="H234" s="263"/>
      <c r="I234" s="263"/>
      <c r="J234" s="263"/>
      <c r="K234" s="263"/>
      <c r="L234" s="263"/>
      <c r="M234" s="263"/>
      <c r="N234" s="263"/>
      <c r="O234" s="263"/>
      <c r="P234" s="263"/>
      <c r="Q234" s="264"/>
      <c r="R234" s="263"/>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ht="15.75" customHeight="1">
      <c r="A235" s="264"/>
      <c r="B235" s="264"/>
      <c r="C235" s="265"/>
      <c r="D235" s="264"/>
      <c r="E235" s="264"/>
      <c r="F235" s="265"/>
      <c r="G235" s="264"/>
      <c r="H235" s="263"/>
      <c r="I235" s="263"/>
      <c r="J235" s="263"/>
      <c r="K235" s="263"/>
      <c r="L235" s="263"/>
      <c r="M235" s="263"/>
      <c r="N235" s="263"/>
      <c r="O235" s="263"/>
      <c r="P235" s="263"/>
      <c r="Q235" s="264"/>
      <c r="R235" s="263"/>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ht="15.75" customHeight="1">
      <c r="A236" s="264"/>
      <c r="B236" s="264"/>
      <c r="C236" s="265"/>
      <c r="D236" s="264"/>
      <c r="E236" s="264"/>
      <c r="F236" s="265"/>
      <c r="G236" s="264"/>
      <c r="H236" s="263"/>
      <c r="I236" s="263"/>
      <c r="J236" s="263"/>
      <c r="K236" s="263"/>
      <c r="L236" s="263"/>
      <c r="M236" s="263"/>
      <c r="N236" s="263"/>
      <c r="O236" s="263"/>
      <c r="P236" s="263"/>
      <c r="Q236" s="264"/>
      <c r="R236" s="263"/>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ht="15.75" customHeight="1">
      <c r="A237" s="264"/>
      <c r="B237" s="264"/>
      <c r="C237" s="265"/>
      <c r="D237" s="264"/>
      <c r="E237" s="264"/>
      <c r="F237" s="265"/>
      <c r="G237" s="264"/>
      <c r="H237" s="263"/>
      <c r="I237" s="263"/>
      <c r="J237" s="263"/>
      <c r="K237" s="263"/>
      <c r="L237" s="263"/>
      <c r="M237" s="263"/>
      <c r="N237" s="263"/>
      <c r="O237" s="263"/>
      <c r="P237" s="263"/>
      <c r="Q237" s="264"/>
      <c r="R237" s="263"/>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ht="15.75" customHeight="1">
      <c r="A238" s="264"/>
      <c r="B238" s="264"/>
      <c r="C238" s="265"/>
      <c r="D238" s="264"/>
      <c r="E238" s="264"/>
      <c r="F238" s="265"/>
      <c r="G238" s="264"/>
      <c r="H238" s="263"/>
      <c r="I238" s="263"/>
      <c r="J238" s="263"/>
      <c r="K238" s="263"/>
      <c r="L238" s="263"/>
      <c r="M238" s="263"/>
      <c r="N238" s="263"/>
      <c r="O238" s="263"/>
      <c r="P238" s="263"/>
      <c r="Q238" s="264"/>
      <c r="R238" s="263"/>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ht="15.75" customHeight="1">
      <c r="A239" s="264"/>
      <c r="B239" s="264"/>
      <c r="C239" s="265"/>
      <c r="D239" s="264"/>
      <c r="E239" s="264"/>
      <c r="F239" s="265"/>
      <c r="G239" s="264"/>
      <c r="H239" s="263"/>
      <c r="I239" s="263"/>
      <c r="J239" s="263"/>
      <c r="K239" s="263"/>
      <c r="L239" s="263"/>
      <c r="M239" s="263"/>
      <c r="N239" s="263"/>
      <c r="O239" s="263"/>
      <c r="P239" s="263"/>
      <c r="Q239" s="264"/>
      <c r="R239" s="263"/>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ht="15.75" customHeight="1">
      <c r="A240" s="264"/>
      <c r="B240" s="264"/>
      <c r="C240" s="265"/>
      <c r="D240" s="264"/>
      <c r="E240" s="264"/>
      <c r="F240" s="265"/>
      <c r="G240" s="264"/>
      <c r="H240" s="263"/>
      <c r="I240" s="263"/>
      <c r="J240" s="263"/>
      <c r="K240" s="263"/>
      <c r="L240" s="263"/>
      <c r="M240" s="263"/>
      <c r="N240" s="263"/>
      <c r="O240" s="263"/>
      <c r="P240" s="263"/>
      <c r="Q240" s="264"/>
      <c r="R240" s="263"/>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44" ht="15.75" customHeight="1">
      <c r="A241" s="264"/>
      <c r="B241" s="264"/>
      <c r="C241" s="265"/>
      <c r="D241" s="264"/>
      <c r="E241" s="264"/>
      <c r="F241" s="265"/>
      <c r="G241" s="264"/>
      <c r="H241" s="263"/>
      <c r="I241" s="263"/>
      <c r="J241" s="263"/>
      <c r="K241" s="263"/>
      <c r="L241" s="263"/>
      <c r="M241" s="263"/>
      <c r="N241" s="263"/>
      <c r="O241" s="263"/>
      <c r="P241" s="263"/>
      <c r="Q241" s="264"/>
      <c r="R241" s="263"/>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44" ht="15.75" customHeight="1">
      <c r="A242" s="264"/>
      <c r="B242" s="264"/>
      <c r="C242" s="265"/>
      <c r="D242" s="264"/>
      <c r="E242" s="264"/>
      <c r="F242" s="265"/>
      <c r="G242" s="264"/>
      <c r="H242" s="263"/>
      <c r="I242" s="263"/>
      <c r="J242" s="263"/>
      <c r="K242" s="263"/>
      <c r="L242" s="263"/>
      <c r="M242" s="263"/>
      <c r="N242" s="263"/>
      <c r="O242" s="263"/>
      <c r="P242" s="263"/>
      <c r="Q242" s="264"/>
      <c r="R242" s="263"/>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44" ht="15.75" customHeight="1">
      <c r="A243" s="264"/>
      <c r="B243" s="264"/>
      <c r="C243" s="265"/>
      <c r="D243" s="264"/>
      <c r="E243" s="264"/>
      <c r="F243" s="265"/>
      <c r="G243" s="264"/>
      <c r="H243" s="263"/>
      <c r="I243" s="263"/>
      <c r="J243" s="263"/>
      <c r="K243" s="263"/>
      <c r="L243" s="263"/>
      <c r="M243" s="263"/>
      <c r="N243" s="263"/>
      <c r="O243" s="263"/>
      <c r="P243" s="263"/>
      <c r="Q243" s="264"/>
      <c r="R243" s="263"/>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44" ht="15.75" customHeight="1">
      <c r="A244" s="264"/>
      <c r="B244" s="264"/>
      <c r="C244" s="265"/>
      <c r="D244" s="264"/>
      <c r="E244" s="264"/>
      <c r="F244" s="265"/>
      <c r="G244" s="264"/>
      <c r="H244" s="263"/>
      <c r="I244" s="263"/>
      <c r="J244" s="263"/>
      <c r="K244" s="263"/>
      <c r="L244" s="263"/>
      <c r="M244" s="263"/>
      <c r="N244" s="263"/>
      <c r="O244" s="263"/>
      <c r="P244" s="263"/>
      <c r="Q244" s="264"/>
      <c r="R244" s="263"/>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row>
    <row r="245" spans="1:44" ht="15.75" customHeight="1">
      <c r="A245" s="264"/>
      <c r="B245" s="264"/>
      <c r="C245" s="265"/>
      <c r="D245" s="264"/>
      <c r="E245" s="264"/>
      <c r="F245" s="265"/>
      <c r="G245" s="264"/>
      <c r="H245" s="263"/>
      <c r="I245" s="263"/>
      <c r="J245" s="263"/>
      <c r="K245" s="263"/>
      <c r="L245" s="263"/>
      <c r="M245" s="263"/>
      <c r="N245" s="263"/>
      <c r="O245" s="263"/>
      <c r="P245" s="263"/>
      <c r="Q245" s="264"/>
      <c r="R245" s="263"/>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44" ht="15.75" customHeight="1">
      <c r="A246" s="264"/>
      <c r="B246" s="264"/>
      <c r="C246" s="265"/>
      <c r="D246" s="264"/>
      <c r="E246" s="264"/>
      <c r="F246" s="265"/>
      <c r="G246" s="264"/>
      <c r="H246" s="263"/>
      <c r="I246" s="263"/>
      <c r="J246" s="263"/>
      <c r="K246" s="263"/>
      <c r="L246" s="263"/>
      <c r="M246" s="263"/>
      <c r="N246" s="263"/>
      <c r="O246" s="263"/>
      <c r="P246" s="263"/>
      <c r="Q246" s="264"/>
      <c r="R246" s="263"/>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44" ht="15.75" customHeight="1">
      <c r="A247" s="264"/>
      <c r="B247" s="264"/>
      <c r="C247" s="265"/>
      <c r="D247" s="264"/>
      <c r="E247" s="264"/>
      <c r="F247" s="265"/>
      <c r="G247" s="264"/>
      <c r="H247" s="263"/>
      <c r="I247" s="263"/>
      <c r="J247" s="263"/>
      <c r="K247" s="263"/>
      <c r="L247" s="263"/>
      <c r="M247" s="263"/>
      <c r="N247" s="263"/>
      <c r="O247" s="263"/>
      <c r="P247" s="263"/>
      <c r="Q247" s="264"/>
      <c r="R247" s="263"/>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44" ht="15.75" customHeight="1">
      <c r="A248" s="264"/>
      <c r="B248" s="264"/>
      <c r="C248" s="265"/>
      <c r="D248" s="264"/>
      <c r="E248" s="264"/>
      <c r="F248" s="265"/>
      <c r="G248" s="264"/>
      <c r="H248" s="263"/>
      <c r="I248" s="263"/>
      <c r="J248" s="263"/>
      <c r="K248" s="263"/>
      <c r="L248" s="263"/>
      <c r="M248" s="263"/>
      <c r="N248" s="263"/>
      <c r="O248" s="263"/>
      <c r="P248" s="263"/>
      <c r="Q248" s="264"/>
      <c r="R248" s="263"/>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44" ht="15.75" customHeight="1">
      <c r="A249" s="264"/>
      <c r="B249" s="264"/>
      <c r="C249" s="265"/>
      <c r="D249" s="264"/>
      <c r="E249" s="264"/>
      <c r="F249" s="265"/>
      <c r="G249" s="264"/>
      <c r="H249" s="263"/>
      <c r="I249" s="263"/>
      <c r="J249" s="263"/>
      <c r="K249" s="263"/>
      <c r="L249" s="263"/>
      <c r="M249" s="263"/>
      <c r="N249" s="263"/>
      <c r="O249" s="263"/>
      <c r="P249" s="263"/>
      <c r="Q249" s="264"/>
      <c r="R249" s="263"/>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44" ht="15.75" customHeight="1">
      <c r="A250" s="264"/>
      <c r="B250" s="264"/>
      <c r="C250" s="265"/>
      <c r="D250" s="264"/>
      <c r="E250" s="264"/>
      <c r="F250" s="265"/>
      <c r="G250" s="264"/>
      <c r="H250" s="263"/>
      <c r="I250" s="263"/>
      <c r="J250" s="263"/>
      <c r="K250" s="263"/>
      <c r="L250" s="263"/>
      <c r="M250" s="263"/>
      <c r="N250" s="263"/>
      <c r="O250" s="263"/>
      <c r="P250" s="263"/>
      <c r="Q250" s="264"/>
      <c r="R250" s="263"/>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44" ht="15.75" customHeight="1">
      <c r="A251" s="264"/>
      <c r="B251" s="264"/>
      <c r="C251" s="265"/>
      <c r="D251" s="264"/>
      <c r="E251" s="264"/>
      <c r="F251" s="265"/>
      <c r="G251" s="264"/>
      <c r="H251" s="263"/>
      <c r="I251" s="263"/>
      <c r="J251" s="263"/>
      <c r="K251" s="263"/>
      <c r="L251" s="263"/>
      <c r="M251" s="263"/>
      <c r="N251" s="263"/>
      <c r="O251" s="263"/>
      <c r="P251" s="263"/>
      <c r="Q251" s="264"/>
      <c r="R251" s="263"/>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44" ht="15.75" customHeight="1">
      <c r="A252" s="264"/>
      <c r="B252" s="264"/>
      <c r="C252" s="265"/>
      <c r="D252" s="264"/>
      <c r="E252" s="264"/>
      <c r="F252" s="265"/>
      <c r="G252" s="264"/>
      <c r="H252" s="263"/>
      <c r="I252" s="263"/>
      <c r="J252" s="263"/>
      <c r="K252" s="263"/>
      <c r="L252" s="263"/>
      <c r="M252" s="263"/>
      <c r="N252" s="263"/>
      <c r="O252" s="263"/>
      <c r="P252" s="263"/>
      <c r="Q252" s="264"/>
      <c r="R252" s="263"/>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44" ht="15.75" customHeight="1">
      <c r="A253" s="264"/>
      <c r="B253" s="264"/>
      <c r="C253" s="265"/>
      <c r="D253" s="264"/>
      <c r="E253" s="264"/>
      <c r="F253" s="265"/>
      <c r="G253" s="264"/>
      <c r="H253" s="263"/>
      <c r="I253" s="263"/>
      <c r="J253" s="263"/>
      <c r="K253" s="263"/>
      <c r="L253" s="263"/>
      <c r="M253" s="263"/>
      <c r="N253" s="263"/>
      <c r="O253" s="263"/>
      <c r="P253" s="263"/>
      <c r="Q253" s="264"/>
      <c r="R253" s="263"/>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44" ht="15.75" customHeight="1">
      <c r="A254" s="264"/>
      <c r="B254" s="264"/>
      <c r="C254" s="265"/>
      <c r="D254" s="264"/>
      <c r="E254" s="264"/>
      <c r="F254" s="265"/>
      <c r="G254" s="264"/>
      <c r="H254" s="263"/>
      <c r="I254" s="263"/>
      <c r="J254" s="263"/>
      <c r="K254" s="263"/>
      <c r="L254" s="263"/>
      <c r="M254" s="263"/>
      <c r="N254" s="263"/>
      <c r="O254" s="263"/>
      <c r="P254" s="263"/>
      <c r="Q254" s="264"/>
      <c r="R254" s="263"/>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44" ht="15.75" customHeight="1">
      <c r="A255" s="264"/>
      <c r="B255" s="264"/>
      <c r="C255" s="265"/>
      <c r="D255" s="264"/>
      <c r="E255" s="264"/>
      <c r="F255" s="265"/>
      <c r="G255" s="264"/>
      <c r="H255" s="263"/>
      <c r="I255" s="263"/>
      <c r="J255" s="263"/>
      <c r="K255" s="263"/>
      <c r="L255" s="263"/>
      <c r="M255" s="263"/>
      <c r="N255" s="263"/>
      <c r="O255" s="263"/>
      <c r="P255" s="263"/>
      <c r="Q255" s="264"/>
      <c r="R255" s="263"/>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44" ht="15.75" customHeight="1">
      <c r="A256" s="264"/>
      <c r="B256" s="264"/>
      <c r="C256" s="265"/>
      <c r="D256" s="264"/>
      <c r="E256" s="264"/>
      <c r="F256" s="265"/>
      <c r="G256" s="264"/>
      <c r="H256" s="263"/>
      <c r="I256" s="263"/>
      <c r="J256" s="263"/>
      <c r="K256" s="263"/>
      <c r="L256" s="263"/>
      <c r="M256" s="263"/>
      <c r="N256" s="263"/>
      <c r="O256" s="263"/>
      <c r="P256" s="263"/>
      <c r="Q256" s="264"/>
      <c r="R256" s="263"/>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44" ht="15.75" customHeight="1">
      <c r="A257" s="264"/>
      <c r="B257" s="264"/>
      <c r="C257" s="265"/>
      <c r="D257" s="264"/>
      <c r="E257" s="264"/>
      <c r="F257" s="265"/>
      <c r="G257" s="264"/>
      <c r="H257" s="263"/>
      <c r="I257" s="263"/>
      <c r="J257" s="263"/>
      <c r="K257" s="263"/>
      <c r="L257" s="263"/>
      <c r="M257" s="263"/>
      <c r="N257" s="263"/>
      <c r="O257" s="263"/>
      <c r="P257" s="263"/>
      <c r="Q257" s="264"/>
      <c r="R257" s="263"/>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44" ht="15.75" customHeight="1">
      <c r="A258" s="264"/>
      <c r="B258" s="264"/>
      <c r="C258" s="265"/>
      <c r="D258" s="264"/>
      <c r="E258" s="264"/>
      <c r="F258" s="265"/>
      <c r="G258" s="264"/>
      <c r="H258" s="263"/>
      <c r="I258" s="263"/>
      <c r="J258" s="263"/>
      <c r="K258" s="263"/>
      <c r="L258" s="263"/>
      <c r="M258" s="263"/>
      <c r="N258" s="263"/>
      <c r="O258" s="263"/>
      <c r="P258" s="263"/>
      <c r="Q258" s="264"/>
      <c r="R258" s="263"/>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44" ht="15.75" customHeight="1">
      <c r="A259" s="264"/>
      <c r="B259" s="264"/>
      <c r="C259" s="265"/>
      <c r="D259" s="264"/>
      <c r="E259" s="264"/>
      <c r="F259" s="265"/>
      <c r="G259" s="264"/>
      <c r="H259" s="263"/>
      <c r="I259" s="263"/>
      <c r="J259" s="263"/>
      <c r="K259" s="263"/>
      <c r="L259" s="263"/>
      <c r="M259" s="263"/>
      <c r="N259" s="263"/>
      <c r="O259" s="263"/>
      <c r="P259" s="263"/>
      <c r="Q259" s="264"/>
      <c r="R259" s="263"/>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44" ht="15.75" customHeight="1">
      <c r="A260" s="264"/>
      <c r="B260" s="264"/>
      <c r="C260" s="265"/>
      <c r="D260" s="264"/>
      <c r="E260" s="264"/>
      <c r="F260" s="265"/>
      <c r="G260" s="264"/>
      <c r="H260" s="263"/>
      <c r="I260" s="263"/>
      <c r="J260" s="263"/>
      <c r="K260" s="263"/>
      <c r="L260" s="263"/>
      <c r="M260" s="263"/>
      <c r="N260" s="263"/>
      <c r="O260" s="263"/>
      <c r="P260" s="263"/>
      <c r="Q260" s="264"/>
      <c r="R260" s="263"/>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44" ht="15.75" customHeight="1">
      <c r="A261" s="264"/>
      <c r="B261" s="264"/>
      <c r="C261" s="265"/>
      <c r="D261" s="264"/>
      <c r="E261" s="264"/>
      <c r="F261" s="265"/>
      <c r="G261" s="264"/>
      <c r="H261" s="263"/>
      <c r="I261" s="263"/>
      <c r="J261" s="263"/>
      <c r="K261" s="263"/>
      <c r="L261" s="263"/>
      <c r="M261" s="263"/>
      <c r="N261" s="263"/>
      <c r="O261" s="263"/>
      <c r="P261" s="263"/>
      <c r="Q261" s="264"/>
      <c r="R261" s="263"/>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44" ht="15.75" customHeight="1">
      <c r="A262" s="264"/>
      <c r="B262" s="264"/>
      <c r="C262" s="265"/>
      <c r="D262" s="264"/>
      <c r="E262" s="264"/>
      <c r="F262" s="265"/>
      <c r="G262" s="264"/>
      <c r="H262" s="263"/>
      <c r="I262" s="263"/>
      <c r="J262" s="263"/>
      <c r="K262" s="263"/>
      <c r="L262" s="263"/>
      <c r="M262" s="263"/>
      <c r="N262" s="263"/>
      <c r="O262" s="263"/>
      <c r="P262" s="263"/>
      <c r="Q262" s="264"/>
      <c r="R262" s="263"/>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44" ht="15.75" customHeight="1">
      <c r="A263" s="264"/>
      <c r="B263" s="264"/>
      <c r="C263" s="265"/>
      <c r="D263" s="264"/>
      <c r="E263" s="264"/>
      <c r="F263" s="265"/>
      <c r="G263" s="264"/>
      <c r="H263" s="263"/>
      <c r="I263" s="263"/>
      <c r="J263" s="263"/>
      <c r="K263" s="263"/>
      <c r="L263" s="263"/>
      <c r="M263" s="263"/>
      <c r="N263" s="263"/>
      <c r="O263" s="263"/>
      <c r="P263" s="263"/>
      <c r="Q263" s="264"/>
      <c r="R263" s="263"/>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44" ht="15.75" customHeight="1">
      <c r="A264" s="264"/>
      <c r="B264" s="264"/>
      <c r="C264" s="265"/>
      <c r="D264" s="264"/>
      <c r="E264" s="264"/>
      <c r="F264" s="265"/>
      <c r="G264" s="264"/>
      <c r="H264" s="263"/>
      <c r="I264" s="263"/>
      <c r="J264" s="263"/>
      <c r="K264" s="263"/>
      <c r="L264" s="263"/>
      <c r="M264" s="263"/>
      <c r="N264" s="263"/>
      <c r="O264" s="263"/>
      <c r="P264" s="263"/>
      <c r="Q264" s="264"/>
      <c r="R264" s="263"/>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44" ht="15.75" customHeight="1">
      <c r="A265" s="264"/>
      <c r="B265" s="264"/>
      <c r="C265" s="265"/>
      <c r="D265" s="264"/>
      <c r="E265" s="264"/>
      <c r="F265" s="265"/>
      <c r="G265" s="264"/>
      <c r="H265" s="263"/>
      <c r="I265" s="263"/>
      <c r="J265" s="263"/>
      <c r="K265" s="263"/>
      <c r="L265" s="263"/>
      <c r="M265" s="263"/>
      <c r="N265" s="263"/>
      <c r="O265" s="263"/>
      <c r="P265" s="263"/>
      <c r="Q265" s="264"/>
      <c r="R265" s="263"/>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44" ht="15.75" customHeight="1">
      <c r="A266" s="264"/>
      <c r="B266" s="264"/>
      <c r="C266" s="265"/>
      <c r="D266" s="264"/>
      <c r="E266" s="264"/>
      <c r="F266" s="265"/>
      <c r="G266" s="264"/>
      <c r="H266" s="263"/>
      <c r="I266" s="263"/>
      <c r="J266" s="263"/>
      <c r="K266" s="263"/>
      <c r="L266" s="263"/>
      <c r="M266" s="263"/>
      <c r="N266" s="263"/>
      <c r="O266" s="263"/>
      <c r="P266" s="263"/>
      <c r="Q266" s="264"/>
      <c r="R266" s="263"/>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44" ht="15.75" customHeight="1">
      <c r="A267" s="264"/>
      <c r="B267" s="264"/>
      <c r="C267" s="265"/>
      <c r="D267" s="264"/>
      <c r="E267" s="264"/>
      <c r="F267" s="265"/>
      <c r="G267" s="264"/>
      <c r="H267" s="263"/>
      <c r="I267" s="263"/>
      <c r="J267" s="263"/>
      <c r="K267" s="263"/>
      <c r="L267" s="263"/>
      <c r="M267" s="263"/>
      <c r="N267" s="263"/>
      <c r="O267" s="263"/>
      <c r="P267" s="263"/>
      <c r="Q267" s="264"/>
      <c r="R267" s="263"/>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44" ht="15.75" customHeight="1">
      <c r="A268" s="264"/>
      <c r="B268" s="264"/>
      <c r="C268" s="265"/>
      <c r="D268" s="264"/>
      <c r="E268" s="264"/>
      <c r="F268" s="265"/>
      <c r="G268" s="264"/>
      <c r="H268" s="263"/>
      <c r="I268" s="263"/>
      <c r="J268" s="263"/>
      <c r="K268" s="263"/>
      <c r="L268" s="263"/>
      <c r="M268" s="263"/>
      <c r="N268" s="263"/>
      <c r="O268" s="263"/>
      <c r="P268" s="263"/>
      <c r="Q268" s="264"/>
      <c r="R268" s="263"/>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row>
    <row r="269" spans="1:44" ht="15.75" customHeight="1">
      <c r="A269" s="264"/>
      <c r="B269" s="264"/>
      <c r="C269" s="265"/>
      <c r="D269" s="264"/>
      <c r="E269" s="264"/>
      <c r="F269" s="265"/>
      <c r="G269" s="264"/>
      <c r="H269" s="263"/>
      <c r="I269" s="263"/>
      <c r="J269" s="263"/>
      <c r="K269" s="263"/>
      <c r="L269" s="263"/>
      <c r="M269" s="263"/>
      <c r="N269" s="263"/>
      <c r="O269" s="263"/>
      <c r="P269" s="263"/>
      <c r="Q269" s="264"/>
      <c r="R269" s="263"/>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44" ht="15.75" customHeight="1">
      <c r="A270" s="264"/>
      <c r="B270" s="264"/>
      <c r="C270" s="265"/>
      <c r="D270" s="264"/>
      <c r="E270" s="264"/>
      <c r="F270" s="265"/>
      <c r="G270" s="264"/>
      <c r="H270" s="263"/>
      <c r="I270" s="263"/>
      <c r="J270" s="263"/>
      <c r="K270" s="263"/>
      <c r="L270" s="263"/>
      <c r="M270" s="263"/>
      <c r="N270" s="263"/>
      <c r="O270" s="263"/>
      <c r="P270" s="263"/>
      <c r="Q270" s="264"/>
      <c r="R270" s="263"/>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44" ht="15.75" customHeight="1">
      <c r="A271" s="264"/>
      <c r="B271" s="264"/>
      <c r="C271" s="265"/>
      <c r="D271" s="264"/>
      <c r="E271" s="264"/>
      <c r="F271" s="265"/>
      <c r="G271" s="264"/>
      <c r="H271" s="263"/>
      <c r="I271" s="263"/>
      <c r="J271" s="263"/>
      <c r="K271" s="263"/>
      <c r="L271" s="263"/>
      <c r="M271" s="263"/>
      <c r="N271" s="263"/>
      <c r="O271" s="263"/>
      <c r="P271" s="263"/>
      <c r="Q271" s="264"/>
      <c r="R271" s="263"/>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44" ht="15.75" customHeight="1">
      <c r="A272" s="264"/>
      <c r="B272" s="264"/>
      <c r="C272" s="265"/>
      <c r="D272" s="264"/>
      <c r="E272" s="264"/>
      <c r="F272" s="265"/>
      <c r="G272" s="264"/>
      <c r="H272" s="263"/>
      <c r="I272" s="263"/>
      <c r="J272" s="263"/>
      <c r="K272" s="263"/>
      <c r="L272" s="263"/>
      <c r="M272" s="263"/>
      <c r="N272" s="263"/>
      <c r="O272" s="263"/>
      <c r="P272" s="263"/>
      <c r="Q272" s="264"/>
      <c r="R272" s="263"/>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ht="15.75" customHeight="1">
      <c r="A273" s="264"/>
      <c r="B273" s="264"/>
      <c r="C273" s="265"/>
      <c r="D273" s="264"/>
      <c r="E273" s="264"/>
      <c r="F273" s="265"/>
      <c r="G273" s="264"/>
      <c r="H273" s="263"/>
      <c r="I273" s="263"/>
      <c r="J273" s="263"/>
      <c r="K273" s="263"/>
      <c r="L273" s="263"/>
      <c r="M273" s="263"/>
      <c r="N273" s="263"/>
      <c r="O273" s="263"/>
      <c r="P273" s="263"/>
      <c r="Q273" s="264"/>
      <c r="R273" s="263"/>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ht="15.75" customHeight="1">
      <c r="A274" s="264"/>
      <c r="B274" s="264"/>
      <c r="C274" s="265"/>
      <c r="D274" s="264"/>
      <c r="E274" s="264"/>
      <c r="F274" s="265"/>
      <c r="G274" s="264"/>
      <c r="H274" s="263"/>
      <c r="I274" s="263"/>
      <c r="J274" s="263"/>
      <c r="K274" s="263"/>
      <c r="L274" s="263"/>
      <c r="M274" s="263"/>
      <c r="N274" s="263"/>
      <c r="O274" s="263"/>
      <c r="P274" s="263"/>
      <c r="Q274" s="264"/>
      <c r="R274" s="263"/>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ht="15.75" customHeight="1">
      <c r="A275" s="264"/>
      <c r="B275" s="264"/>
      <c r="C275" s="265"/>
      <c r="D275" s="264"/>
      <c r="E275" s="264"/>
      <c r="F275" s="265"/>
      <c r="G275" s="264"/>
      <c r="H275" s="263"/>
      <c r="I275" s="263"/>
      <c r="J275" s="263"/>
      <c r="K275" s="263"/>
      <c r="L275" s="263"/>
      <c r="M275" s="263"/>
      <c r="N275" s="263"/>
      <c r="O275" s="263"/>
      <c r="P275" s="263"/>
      <c r="Q275" s="264"/>
      <c r="R275" s="263"/>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ht="15.75" customHeight="1">
      <c r="A276" s="264"/>
      <c r="B276" s="264"/>
      <c r="C276" s="265"/>
      <c r="D276" s="264"/>
      <c r="E276" s="264"/>
      <c r="F276" s="265"/>
      <c r="G276" s="264"/>
      <c r="H276" s="263"/>
      <c r="I276" s="263"/>
      <c r="J276" s="263"/>
      <c r="K276" s="263"/>
      <c r="L276" s="263"/>
      <c r="M276" s="263"/>
      <c r="N276" s="263"/>
      <c r="O276" s="263"/>
      <c r="P276" s="263"/>
      <c r="Q276" s="264"/>
      <c r="R276" s="263"/>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ht="15.75" customHeight="1">
      <c r="A277" s="264"/>
      <c r="B277" s="264"/>
      <c r="C277" s="265"/>
      <c r="D277" s="264"/>
      <c r="E277" s="264"/>
      <c r="F277" s="265"/>
      <c r="G277" s="264"/>
      <c r="H277" s="263"/>
      <c r="I277" s="263"/>
      <c r="J277" s="263"/>
      <c r="K277" s="263"/>
      <c r="L277" s="263"/>
      <c r="M277" s="263"/>
      <c r="N277" s="263"/>
      <c r="O277" s="263"/>
      <c r="P277" s="263"/>
      <c r="Q277" s="264"/>
      <c r="R277" s="263"/>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ht="15.75" customHeight="1">
      <c r="A278" s="264"/>
      <c r="B278" s="264"/>
      <c r="C278" s="265"/>
      <c r="D278" s="264"/>
      <c r="E278" s="264"/>
      <c r="F278" s="265"/>
      <c r="G278" s="264"/>
      <c r="H278" s="263"/>
      <c r="I278" s="263"/>
      <c r="J278" s="263"/>
      <c r="K278" s="263"/>
      <c r="L278" s="263"/>
      <c r="M278" s="263"/>
      <c r="N278" s="263"/>
      <c r="O278" s="263"/>
      <c r="P278" s="263"/>
      <c r="Q278" s="264"/>
      <c r="R278" s="263"/>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ht="15.75" customHeight="1">
      <c r="A279" s="264"/>
      <c r="B279" s="264"/>
      <c r="C279" s="265"/>
      <c r="D279" s="264"/>
      <c r="E279" s="264"/>
      <c r="F279" s="265"/>
      <c r="G279" s="264"/>
      <c r="H279" s="263"/>
      <c r="I279" s="263"/>
      <c r="J279" s="263"/>
      <c r="K279" s="263"/>
      <c r="L279" s="263"/>
      <c r="M279" s="263"/>
      <c r="N279" s="263"/>
      <c r="O279" s="263"/>
      <c r="P279" s="263"/>
      <c r="Q279" s="264"/>
      <c r="R279" s="263"/>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ht="15.75" customHeight="1">
      <c r="A280" s="264"/>
      <c r="B280" s="264"/>
      <c r="C280" s="265"/>
      <c r="D280" s="264"/>
      <c r="E280" s="264"/>
      <c r="F280" s="265"/>
      <c r="G280" s="264"/>
      <c r="H280" s="263"/>
      <c r="I280" s="263"/>
      <c r="J280" s="263"/>
      <c r="K280" s="263"/>
      <c r="L280" s="263"/>
      <c r="M280" s="263"/>
      <c r="N280" s="263"/>
      <c r="O280" s="263"/>
      <c r="P280" s="263"/>
      <c r="Q280" s="264"/>
      <c r="R280" s="263"/>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ht="15.75" customHeight="1">
      <c r="A281" s="264"/>
      <c r="B281" s="264"/>
      <c r="C281" s="265"/>
      <c r="D281" s="264"/>
      <c r="E281" s="264"/>
      <c r="F281" s="265"/>
      <c r="G281" s="264"/>
      <c r="H281" s="263"/>
      <c r="I281" s="263"/>
      <c r="J281" s="263"/>
      <c r="K281" s="263"/>
      <c r="L281" s="263"/>
      <c r="M281" s="263"/>
      <c r="N281" s="263"/>
      <c r="O281" s="263"/>
      <c r="P281" s="263"/>
      <c r="Q281" s="264"/>
      <c r="R281" s="263"/>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ht="15.75" customHeight="1">
      <c r="A282" s="264"/>
      <c r="B282" s="264"/>
      <c r="C282" s="265"/>
      <c r="D282" s="264"/>
      <c r="E282" s="264"/>
      <c r="F282" s="265"/>
      <c r="G282" s="264"/>
      <c r="H282" s="263"/>
      <c r="I282" s="263"/>
      <c r="J282" s="263"/>
      <c r="K282" s="263"/>
      <c r="L282" s="263"/>
      <c r="M282" s="263"/>
      <c r="N282" s="263"/>
      <c r="O282" s="263"/>
      <c r="P282" s="263"/>
      <c r="Q282" s="264"/>
      <c r="R282" s="263"/>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ht="15.75" customHeight="1">
      <c r="A283" s="264"/>
      <c r="B283" s="264"/>
      <c r="C283" s="265"/>
      <c r="D283" s="264"/>
      <c r="E283" s="264"/>
      <c r="F283" s="265"/>
      <c r="G283" s="264"/>
      <c r="H283" s="263"/>
      <c r="I283" s="263"/>
      <c r="J283" s="263"/>
      <c r="K283" s="263"/>
      <c r="L283" s="263"/>
      <c r="M283" s="263"/>
      <c r="N283" s="263"/>
      <c r="O283" s="263"/>
      <c r="P283" s="263"/>
      <c r="Q283" s="264"/>
      <c r="R283" s="263"/>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ht="15.75" customHeight="1">
      <c r="A284" s="264"/>
      <c r="B284" s="264"/>
      <c r="C284" s="265"/>
      <c r="D284" s="264"/>
      <c r="E284" s="264"/>
      <c r="F284" s="265"/>
      <c r="G284" s="264"/>
      <c r="H284" s="263"/>
      <c r="I284" s="263"/>
      <c r="J284" s="263"/>
      <c r="K284" s="263"/>
      <c r="L284" s="263"/>
      <c r="M284" s="263"/>
      <c r="N284" s="263"/>
      <c r="O284" s="263"/>
      <c r="P284" s="263"/>
      <c r="Q284" s="264"/>
      <c r="R284" s="263"/>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ht="15.75" customHeight="1">
      <c r="A285" s="264"/>
      <c r="B285" s="264"/>
      <c r="C285" s="265"/>
      <c r="D285" s="264"/>
      <c r="E285" s="264"/>
      <c r="F285" s="265"/>
      <c r="G285" s="264"/>
      <c r="H285" s="263"/>
      <c r="I285" s="263"/>
      <c r="J285" s="263"/>
      <c r="K285" s="263"/>
      <c r="L285" s="263"/>
      <c r="M285" s="263"/>
      <c r="N285" s="263"/>
      <c r="O285" s="263"/>
      <c r="P285" s="263"/>
      <c r="Q285" s="264"/>
      <c r="R285" s="263"/>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ht="15.75" customHeight="1">
      <c r="A286" s="264"/>
      <c r="B286" s="264"/>
      <c r="C286" s="265"/>
      <c r="D286" s="264"/>
      <c r="E286" s="264"/>
      <c r="F286" s="265"/>
      <c r="G286" s="264"/>
      <c r="H286" s="263"/>
      <c r="I286" s="263"/>
      <c r="J286" s="263"/>
      <c r="K286" s="263"/>
      <c r="L286" s="263"/>
      <c r="M286" s="263"/>
      <c r="N286" s="263"/>
      <c r="O286" s="263"/>
      <c r="P286" s="263"/>
      <c r="Q286" s="264"/>
      <c r="R286" s="263"/>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ht="15.75" customHeight="1">
      <c r="A287" s="264"/>
      <c r="B287" s="264"/>
      <c r="C287" s="265"/>
      <c r="D287" s="264"/>
      <c r="E287" s="264"/>
      <c r="F287" s="265"/>
      <c r="G287" s="264"/>
      <c r="H287" s="263"/>
      <c r="I287" s="263"/>
      <c r="J287" s="263"/>
      <c r="K287" s="263"/>
      <c r="L287" s="263"/>
      <c r="M287" s="263"/>
      <c r="N287" s="263"/>
      <c r="O287" s="263"/>
      <c r="P287" s="263"/>
      <c r="Q287" s="264"/>
      <c r="R287" s="263"/>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ht="15.75" customHeight="1">
      <c r="A288" s="264"/>
      <c r="B288" s="264"/>
      <c r="C288" s="265"/>
      <c r="D288" s="264"/>
      <c r="E288" s="264"/>
      <c r="F288" s="265"/>
      <c r="G288" s="264"/>
      <c r="H288" s="263"/>
      <c r="I288" s="263"/>
      <c r="J288" s="263"/>
      <c r="K288" s="263"/>
      <c r="L288" s="263"/>
      <c r="M288" s="263"/>
      <c r="N288" s="263"/>
      <c r="O288" s="263"/>
      <c r="P288" s="263"/>
      <c r="Q288" s="264"/>
      <c r="R288" s="263"/>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44" ht="15.75" customHeight="1">
      <c r="A289" s="264"/>
      <c r="B289" s="264"/>
      <c r="C289" s="265"/>
      <c r="D289" s="264"/>
      <c r="E289" s="264"/>
      <c r="F289" s="265"/>
      <c r="G289" s="264"/>
      <c r="H289" s="263"/>
      <c r="I289" s="263"/>
      <c r="J289" s="263"/>
      <c r="K289" s="263"/>
      <c r="L289" s="263"/>
      <c r="M289" s="263"/>
      <c r="N289" s="263"/>
      <c r="O289" s="263"/>
      <c r="P289" s="263"/>
      <c r="Q289" s="264"/>
      <c r="R289" s="263"/>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44" ht="15.75" customHeight="1">
      <c r="A290" s="264"/>
      <c r="B290" s="264"/>
      <c r="C290" s="265"/>
      <c r="D290" s="264"/>
      <c r="E290" s="264"/>
      <c r="F290" s="265"/>
      <c r="G290" s="264"/>
      <c r="H290" s="263"/>
      <c r="I290" s="263"/>
      <c r="J290" s="263"/>
      <c r="K290" s="263"/>
      <c r="L290" s="263"/>
      <c r="M290" s="263"/>
      <c r="N290" s="263"/>
      <c r="O290" s="263"/>
      <c r="P290" s="263"/>
      <c r="Q290" s="264"/>
      <c r="R290" s="263"/>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44" ht="15.75" customHeight="1">
      <c r="A291" s="264"/>
      <c r="B291" s="264"/>
      <c r="C291" s="265"/>
      <c r="D291" s="264"/>
      <c r="E291" s="264"/>
      <c r="F291" s="265"/>
      <c r="G291" s="264"/>
      <c r="H291" s="263"/>
      <c r="I291" s="263"/>
      <c r="J291" s="263"/>
      <c r="K291" s="263"/>
      <c r="L291" s="263"/>
      <c r="M291" s="263"/>
      <c r="N291" s="263"/>
      <c r="O291" s="263"/>
      <c r="P291" s="263"/>
      <c r="Q291" s="264"/>
      <c r="R291" s="263"/>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row>
    <row r="292" spans="1:44" ht="15.75" customHeight="1">
      <c r="A292" s="264"/>
      <c r="B292" s="264"/>
      <c r="C292" s="265"/>
      <c r="D292" s="264"/>
      <c r="E292" s="264"/>
      <c r="F292" s="265"/>
      <c r="G292" s="264"/>
      <c r="H292" s="263"/>
      <c r="I292" s="263"/>
      <c r="J292" s="263"/>
      <c r="K292" s="263"/>
      <c r="L292" s="263"/>
      <c r="M292" s="263"/>
      <c r="N292" s="263"/>
      <c r="O292" s="263"/>
      <c r="P292" s="263"/>
      <c r="Q292" s="264"/>
      <c r="R292" s="263"/>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44" ht="15.75" customHeight="1">
      <c r="A293" s="264"/>
      <c r="B293" s="264"/>
      <c r="C293" s="265"/>
      <c r="D293" s="264"/>
      <c r="E293" s="264"/>
      <c r="F293" s="265"/>
      <c r="G293" s="264"/>
      <c r="H293" s="263"/>
      <c r="I293" s="263"/>
      <c r="J293" s="263"/>
      <c r="K293" s="263"/>
      <c r="L293" s="263"/>
      <c r="M293" s="263"/>
      <c r="N293" s="263"/>
      <c r="O293" s="263"/>
      <c r="P293" s="263"/>
      <c r="Q293" s="264"/>
      <c r="R293" s="263"/>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44" ht="15.75" customHeight="1">
      <c r="A294" s="264"/>
      <c r="B294" s="264"/>
      <c r="C294" s="265"/>
      <c r="D294" s="264"/>
      <c r="E294" s="264"/>
      <c r="F294" s="265"/>
      <c r="G294" s="264"/>
      <c r="H294" s="263"/>
      <c r="I294" s="263"/>
      <c r="J294" s="263"/>
      <c r="K294" s="263"/>
      <c r="L294" s="263"/>
      <c r="M294" s="263"/>
      <c r="N294" s="263"/>
      <c r="O294" s="263"/>
      <c r="P294" s="263"/>
      <c r="Q294" s="264"/>
      <c r="R294" s="263"/>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44" ht="15.75" customHeight="1">
      <c r="A295" s="264"/>
      <c r="B295" s="264"/>
      <c r="C295" s="265"/>
      <c r="D295" s="264"/>
      <c r="E295" s="264"/>
      <c r="F295" s="265"/>
      <c r="G295" s="264"/>
      <c r="H295" s="263"/>
      <c r="I295" s="263"/>
      <c r="J295" s="263"/>
      <c r="K295" s="263"/>
      <c r="L295" s="263"/>
      <c r="M295" s="263"/>
      <c r="N295" s="263"/>
      <c r="O295" s="263"/>
      <c r="P295" s="263"/>
      <c r="Q295" s="264"/>
      <c r="R295" s="263"/>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44" ht="15.75" customHeight="1">
      <c r="A296" s="264"/>
      <c r="B296" s="264"/>
      <c r="C296" s="265"/>
      <c r="D296" s="264"/>
      <c r="E296" s="264"/>
      <c r="F296" s="265"/>
      <c r="G296" s="264"/>
      <c r="H296" s="263"/>
      <c r="I296" s="263"/>
      <c r="J296" s="263"/>
      <c r="K296" s="263"/>
      <c r="L296" s="263"/>
      <c r="M296" s="263"/>
      <c r="N296" s="263"/>
      <c r="O296" s="263"/>
      <c r="P296" s="263"/>
      <c r="Q296" s="264"/>
      <c r="R296" s="263"/>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44" ht="15.75" customHeight="1">
      <c r="A297" s="264"/>
      <c r="B297" s="264"/>
      <c r="C297" s="265"/>
      <c r="D297" s="264"/>
      <c r="E297" s="264"/>
      <c r="F297" s="265"/>
      <c r="G297" s="264"/>
      <c r="H297" s="263"/>
      <c r="I297" s="263"/>
      <c r="J297" s="263"/>
      <c r="K297" s="263"/>
      <c r="L297" s="263"/>
      <c r="M297" s="263"/>
      <c r="N297" s="263"/>
      <c r="O297" s="263"/>
      <c r="P297" s="263"/>
      <c r="Q297" s="264"/>
      <c r="R297" s="263"/>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44" ht="15.75" customHeight="1">
      <c r="A298" s="264"/>
      <c r="B298" s="264"/>
      <c r="C298" s="265"/>
      <c r="D298" s="264"/>
      <c r="E298" s="264"/>
      <c r="F298" s="265"/>
      <c r="G298" s="264"/>
      <c r="H298" s="263"/>
      <c r="I298" s="263"/>
      <c r="J298" s="263"/>
      <c r="K298" s="263"/>
      <c r="L298" s="263"/>
      <c r="M298" s="263"/>
      <c r="N298" s="263"/>
      <c r="O298" s="263"/>
      <c r="P298" s="263"/>
      <c r="Q298" s="264"/>
      <c r="R298" s="263"/>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44" ht="15.75" customHeight="1">
      <c r="A299" s="264"/>
      <c r="B299" s="264"/>
      <c r="C299" s="265"/>
      <c r="D299" s="264"/>
      <c r="E299" s="264"/>
      <c r="F299" s="265"/>
      <c r="G299" s="264"/>
      <c r="H299" s="263"/>
      <c r="I299" s="263"/>
      <c r="J299" s="263"/>
      <c r="K299" s="263"/>
      <c r="L299" s="263"/>
      <c r="M299" s="263"/>
      <c r="N299" s="263"/>
      <c r="O299" s="263"/>
      <c r="P299" s="263"/>
      <c r="Q299" s="264"/>
      <c r="R299" s="263"/>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44" ht="15.75" customHeight="1">
      <c r="A300" s="264"/>
      <c r="B300" s="264"/>
      <c r="C300" s="265"/>
      <c r="D300" s="264"/>
      <c r="E300" s="264"/>
      <c r="F300" s="265"/>
      <c r="G300" s="264"/>
      <c r="H300" s="263"/>
      <c r="I300" s="263"/>
      <c r="J300" s="263"/>
      <c r="K300" s="263"/>
      <c r="L300" s="263"/>
      <c r="M300" s="263"/>
      <c r="N300" s="263"/>
      <c r="O300" s="263"/>
      <c r="P300" s="263"/>
      <c r="Q300" s="264"/>
      <c r="R300" s="263"/>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44" ht="15.75" customHeight="1">
      <c r="A301" s="264"/>
      <c r="B301" s="264"/>
      <c r="C301" s="265"/>
      <c r="D301" s="264"/>
      <c r="E301" s="264"/>
      <c r="F301" s="265"/>
      <c r="G301" s="264"/>
      <c r="H301" s="263"/>
      <c r="I301" s="263"/>
      <c r="J301" s="263"/>
      <c r="K301" s="263"/>
      <c r="L301" s="263"/>
      <c r="M301" s="263"/>
      <c r="N301" s="263"/>
      <c r="O301" s="263"/>
      <c r="P301" s="263"/>
      <c r="Q301" s="264"/>
      <c r="R301" s="263"/>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44" ht="15.75" customHeight="1">
      <c r="A302" s="264"/>
      <c r="B302" s="264"/>
      <c r="C302" s="265"/>
      <c r="D302" s="264"/>
      <c r="E302" s="264"/>
      <c r="F302" s="265"/>
      <c r="G302" s="264"/>
      <c r="H302" s="263"/>
      <c r="I302" s="263"/>
      <c r="J302" s="263"/>
      <c r="K302" s="263"/>
      <c r="L302" s="263"/>
      <c r="M302" s="263"/>
      <c r="N302" s="263"/>
      <c r="O302" s="263"/>
      <c r="P302" s="263"/>
      <c r="Q302" s="264"/>
      <c r="R302" s="263"/>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44" ht="15.75" customHeight="1">
      <c r="A303" s="264"/>
      <c r="B303" s="264"/>
      <c r="C303" s="265"/>
      <c r="D303" s="264"/>
      <c r="E303" s="264"/>
      <c r="F303" s="265"/>
      <c r="G303" s="264"/>
      <c r="H303" s="263"/>
      <c r="I303" s="263"/>
      <c r="J303" s="263"/>
      <c r="K303" s="263"/>
      <c r="L303" s="263"/>
      <c r="M303" s="263"/>
      <c r="N303" s="263"/>
      <c r="O303" s="263"/>
      <c r="P303" s="263"/>
      <c r="Q303" s="264"/>
      <c r="R303" s="263"/>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44" ht="15.75" customHeight="1">
      <c r="A304" s="264"/>
      <c r="B304" s="264"/>
      <c r="C304" s="265"/>
      <c r="D304" s="264"/>
      <c r="E304" s="264"/>
      <c r="F304" s="265"/>
      <c r="G304" s="264"/>
      <c r="H304" s="263"/>
      <c r="I304" s="263"/>
      <c r="J304" s="263"/>
      <c r="K304" s="263"/>
      <c r="L304" s="263"/>
      <c r="M304" s="263"/>
      <c r="N304" s="263"/>
      <c r="O304" s="263"/>
      <c r="P304" s="263"/>
      <c r="Q304" s="264"/>
      <c r="R304" s="263"/>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44" ht="15.75" customHeight="1">
      <c r="A305" s="264"/>
      <c r="B305" s="264"/>
      <c r="C305" s="265"/>
      <c r="D305" s="264"/>
      <c r="E305" s="264"/>
      <c r="F305" s="265"/>
      <c r="G305" s="264"/>
      <c r="H305" s="263"/>
      <c r="I305" s="263"/>
      <c r="J305" s="263"/>
      <c r="K305" s="263"/>
      <c r="L305" s="263"/>
      <c r="M305" s="263"/>
      <c r="N305" s="263"/>
      <c r="O305" s="263"/>
      <c r="P305" s="263"/>
      <c r="Q305" s="264"/>
      <c r="R305" s="263"/>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44" ht="15.75" customHeight="1">
      <c r="A306" s="264"/>
      <c r="B306" s="264"/>
      <c r="C306" s="265"/>
      <c r="D306" s="264"/>
      <c r="E306" s="264"/>
      <c r="F306" s="265"/>
      <c r="G306" s="264"/>
      <c r="H306" s="263"/>
      <c r="I306" s="263"/>
      <c r="J306" s="263"/>
      <c r="K306" s="263"/>
      <c r="L306" s="263"/>
      <c r="M306" s="263"/>
      <c r="N306" s="263"/>
      <c r="O306" s="263"/>
      <c r="P306" s="263"/>
      <c r="Q306" s="264"/>
      <c r="R306" s="263"/>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44" ht="15.75" customHeight="1">
      <c r="A307" s="264"/>
      <c r="B307" s="264"/>
      <c r="C307" s="265"/>
      <c r="D307" s="264"/>
      <c r="E307" s="264"/>
      <c r="F307" s="265"/>
      <c r="G307" s="264"/>
      <c r="H307" s="263"/>
      <c r="I307" s="263"/>
      <c r="J307" s="263"/>
      <c r="K307" s="263"/>
      <c r="L307" s="263"/>
      <c r="M307" s="263"/>
      <c r="N307" s="263"/>
      <c r="O307" s="263"/>
      <c r="P307" s="263"/>
      <c r="Q307" s="264"/>
      <c r="R307" s="263"/>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44" ht="15.75" customHeight="1">
      <c r="A308" s="264"/>
      <c r="B308" s="264"/>
      <c r="C308" s="265"/>
      <c r="D308" s="264"/>
      <c r="E308" s="264"/>
      <c r="F308" s="265"/>
      <c r="G308" s="264"/>
      <c r="H308" s="263"/>
      <c r="I308" s="263"/>
      <c r="J308" s="263"/>
      <c r="K308" s="263"/>
      <c r="L308" s="263"/>
      <c r="M308" s="263"/>
      <c r="N308" s="263"/>
      <c r="O308" s="263"/>
      <c r="P308" s="263"/>
      <c r="Q308" s="264"/>
      <c r="R308" s="263"/>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row>
    <row r="309" spans="1:44" ht="15.75" customHeight="1">
      <c r="A309" s="264"/>
      <c r="B309" s="264"/>
      <c r="C309" s="265"/>
      <c r="D309" s="264"/>
      <c r="E309" s="264"/>
      <c r="F309" s="265"/>
      <c r="G309" s="264"/>
      <c r="H309" s="263"/>
      <c r="I309" s="263"/>
      <c r="J309" s="263"/>
      <c r="K309" s="263"/>
      <c r="L309" s="263"/>
      <c r="M309" s="263"/>
      <c r="N309" s="263"/>
      <c r="O309" s="263"/>
      <c r="P309" s="263"/>
      <c r="Q309" s="264"/>
      <c r="R309" s="263"/>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44" ht="15.75" customHeight="1">
      <c r="A310" s="264"/>
      <c r="B310" s="264"/>
      <c r="C310" s="265"/>
      <c r="D310" s="264"/>
      <c r="E310" s="264"/>
      <c r="F310" s="265"/>
      <c r="G310" s="264"/>
      <c r="H310" s="263"/>
      <c r="I310" s="263"/>
      <c r="J310" s="263"/>
      <c r="K310" s="263"/>
      <c r="L310" s="263"/>
      <c r="M310" s="263"/>
      <c r="N310" s="263"/>
      <c r="O310" s="263"/>
      <c r="P310" s="263"/>
      <c r="Q310" s="264"/>
      <c r="R310" s="263"/>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44" ht="15.75" customHeight="1">
      <c r="A311" s="264"/>
      <c r="B311" s="264"/>
      <c r="C311" s="265"/>
      <c r="D311" s="264"/>
      <c r="E311" s="264"/>
      <c r="F311" s="265"/>
      <c r="G311" s="264"/>
      <c r="H311" s="263"/>
      <c r="I311" s="263"/>
      <c r="J311" s="263"/>
      <c r="K311" s="263"/>
      <c r="L311" s="263"/>
      <c r="M311" s="263"/>
      <c r="N311" s="263"/>
      <c r="O311" s="263"/>
      <c r="P311" s="263"/>
      <c r="Q311" s="264"/>
      <c r="R311" s="263"/>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44" ht="15.75" customHeight="1">
      <c r="A312" s="264"/>
      <c r="B312" s="264"/>
      <c r="C312" s="265"/>
      <c r="D312" s="264"/>
      <c r="E312" s="264"/>
      <c r="F312" s="265"/>
      <c r="G312" s="264"/>
      <c r="H312" s="263"/>
      <c r="I312" s="263"/>
      <c r="J312" s="263"/>
      <c r="K312" s="263"/>
      <c r="L312" s="263"/>
      <c r="M312" s="263"/>
      <c r="N312" s="263"/>
      <c r="O312" s="263"/>
      <c r="P312" s="263"/>
      <c r="Q312" s="264"/>
      <c r="R312" s="263"/>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44" ht="15.75" customHeight="1">
      <c r="A313" s="264"/>
      <c r="B313" s="264"/>
      <c r="C313" s="265"/>
      <c r="D313" s="264"/>
      <c r="E313" s="264"/>
      <c r="F313" s="265"/>
      <c r="G313" s="264"/>
      <c r="H313" s="263"/>
      <c r="I313" s="263"/>
      <c r="J313" s="263"/>
      <c r="K313" s="263"/>
      <c r="L313" s="263"/>
      <c r="M313" s="263"/>
      <c r="N313" s="263"/>
      <c r="O313" s="263"/>
      <c r="P313" s="263"/>
      <c r="Q313" s="264"/>
      <c r="R313" s="263"/>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44" ht="15.75" customHeight="1">
      <c r="A314" s="264"/>
      <c r="B314" s="264"/>
      <c r="C314" s="265"/>
      <c r="D314" s="264"/>
      <c r="E314" s="264"/>
      <c r="F314" s="265"/>
      <c r="G314" s="264"/>
      <c r="H314" s="263"/>
      <c r="I314" s="263"/>
      <c r="J314" s="263"/>
      <c r="K314" s="263"/>
      <c r="L314" s="263"/>
      <c r="M314" s="263"/>
      <c r="N314" s="263"/>
      <c r="O314" s="263"/>
      <c r="P314" s="263"/>
      <c r="Q314" s="264"/>
      <c r="R314" s="263"/>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44" ht="15.75" customHeight="1">
      <c r="A315" s="264"/>
      <c r="B315" s="264"/>
      <c r="C315" s="265"/>
      <c r="D315" s="264"/>
      <c r="E315" s="264"/>
      <c r="F315" s="265"/>
      <c r="G315" s="264"/>
      <c r="H315" s="263"/>
      <c r="I315" s="263"/>
      <c r="J315" s="263"/>
      <c r="K315" s="263"/>
      <c r="L315" s="263"/>
      <c r="M315" s="263"/>
      <c r="N315" s="263"/>
      <c r="O315" s="263"/>
      <c r="P315" s="263"/>
      <c r="Q315" s="264"/>
      <c r="R315" s="263"/>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44" ht="15.75" customHeight="1">
      <c r="A316" s="264"/>
      <c r="B316" s="264"/>
      <c r="C316" s="265"/>
      <c r="D316" s="264"/>
      <c r="E316" s="264"/>
      <c r="F316" s="265"/>
      <c r="G316" s="264"/>
      <c r="H316" s="263"/>
      <c r="I316" s="263"/>
      <c r="J316" s="263"/>
      <c r="K316" s="263"/>
      <c r="L316" s="263"/>
      <c r="M316" s="263"/>
      <c r="N316" s="263"/>
      <c r="O316" s="263"/>
      <c r="P316" s="263"/>
      <c r="Q316" s="264"/>
      <c r="R316" s="263"/>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44" ht="15.75" customHeight="1">
      <c r="A317" s="264"/>
      <c r="B317" s="264"/>
      <c r="C317" s="265"/>
      <c r="D317" s="264"/>
      <c r="E317" s="264"/>
      <c r="F317" s="265"/>
      <c r="G317" s="264"/>
      <c r="H317" s="263"/>
      <c r="I317" s="263"/>
      <c r="J317" s="263"/>
      <c r="K317" s="263"/>
      <c r="L317" s="263"/>
      <c r="M317" s="263"/>
      <c r="N317" s="263"/>
      <c r="O317" s="263"/>
      <c r="P317" s="263"/>
      <c r="Q317" s="264"/>
      <c r="R317" s="263"/>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44" ht="15.75" customHeight="1">
      <c r="A318" s="264"/>
      <c r="B318" s="264"/>
      <c r="C318" s="265"/>
      <c r="D318" s="264"/>
      <c r="E318" s="264"/>
      <c r="F318" s="265"/>
      <c r="G318" s="264"/>
      <c r="H318" s="263"/>
      <c r="I318" s="263"/>
      <c r="J318" s="263"/>
      <c r="K318" s="263"/>
      <c r="L318" s="263"/>
      <c r="M318" s="263"/>
      <c r="N318" s="263"/>
      <c r="O318" s="263"/>
      <c r="P318" s="263"/>
      <c r="Q318" s="264"/>
      <c r="R318" s="263"/>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44" ht="15.75" customHeight="1">
      <c r="A319" s="264"/>
      <c r="B319" s="264"/>
      <c r="C319" s="265"/>
      <c r="D319" s="264"/>
      <c r="E319" s="264"/>
      <c r="F319" s="265"/>
      <c r="G319" s="264"/>
      <c r="H319" s="263"/>
      <c r="I319" s="263"/>
      <c r="J319" s="263"/>
      <c r="K319" s="263"/>
      <c r="L319" s="263"/>
      <c r="M319" s="263"/>
      <c r="N319" s="263"/>
      <c r="O319" s="263"/>
      <c r="P319" s="263"/>
      <c r="Q319" s="264"/>
      <c r="R319" s="263"/>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44" ht="15.75" customHeight="1">
      <c r="A320" s="264"/>
      <c r="B320" s="264"/>
      <c r="C320" s="265"/>
      <c r="D320" s="264"/>
      <c r="E320" s="264"/>
      <c r="F320" s="265"/>
      <c r="G320" s="264"/>
      <c r="H320" s="263"/>
      <c r="I320" s="263"/>
      <c r="J320" s="263"/>
      <c r="K320" s="263"/>
      <c r="L320" s="263"/>
      <c r="M320" s="263"/>
      <c r="N320" s="263"/>
      <c r="O320" s="263"/>
      <c r="P320" s="263"/>
      <c r="Q320" s="264"/>
      <c r="R320" s="263"/>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44" ht="15.75" customHeight="1">
      <c r="A321" s="264"/>
      <c r="B321" s="264"/>
      <c r="C321" s="265"/>
      <c r="D321" s="264"/>
      <c r="E321" s="264"/>
      <c r="F321" s="265"/>
      <c r="G321" s="264"/>
      <c r="H321" s="263"/>
      <c r="I321" s="263"/>
      <c r="J321" s="263"/>
      <c r="K321" s="263"/>
      <c r="L321" s="263"/>
      <c r="M321" s="263"/>
      <c r="N321" s="263"/>
      <c r="O321" s="263"/>
      <c r="P321" s="263"/>
      <c r="Q321" s="264"/>
      <c r="R321" s="263"/>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44" ht="15.75" customHeight="1">
      <c r="A322" s="264"/>
      <c r="B322" s="264"/>
      <c r="C322" s="265"/>
      <c r="D322" s="264"/>
      <c r="E322" s="264"/>
      <c r="F322" s="265"/>
      <c r="G322" s="264"/>
      <c r="H322" s="263"/>
      <c r="I322" s="263"/>
      <c r="J322" s="263"/>
      <c r="K322" s="263"/>
      <c r="L322" s="263"/>
      <c r="M322" s="263"/>
      <c r="N322" s="263"/>
      <c r="O322" s="263"/>
      <c r="P322" s="263"/>
      <c r="Q322" s="264"/>
      <c r="R322" s="263"/>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44" ht="15.75" customHeight="1">
      <c r="A323" s="264"/>
      <c r="B323" s="264"/>
      <c r="C323" s="265"/>
      <c r="D323" s="264"/>
      <c r="E323" s="264"/>
      <c r="F323" s="265"/>
      <c r="G323" s="264"/>
      <c r="H323" s="263"/>
      <c r="I323" s="263"/>
      <c r="J323" s="263"/>
      <c r="K323" s="263"/>
      <c r="L323" s="263"/>
      <c r="M323" s="263"/>
      <c r="N323" s="263"/>
      <c r="O323" s="263"/>
      <c r="P323" s="263"/>
      <c r="Q323" s="264"/>
      <c r="R323" s="263"/>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44" ht="15.75" customHeight="1">
      <c r="A324" s="264"/>
      <c r="B324" s="264"/>
      <c r="C324" s="265"/>
      <c r="D324" s="264"/>
      <c r="E324" s="264"/>
      <c r="F324" s="265"/>
      <c r="G324" s="264"/>
      <c r="H324" s="263"/>
      <c r="I324" s="263"/>
      <c r="J324" s="263"/>
      <c r="K324" s="263"/>
      <c r="L324" s="263"/>
      <c r="M324" s="263"/>
      <c r="N324" s="263"/>
      <c r="O324" s="263"/>
      <c r="P324" s="263"/>
      <c r="Q324" s="264"/>
      <c r="R324" s="263"/>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44" ht="15.75" customHeight="1">
      <c r="A325" s="264"/>
      <c r="B325" s="264"/>
      <c r="C325" s="265"/>
      <c r="D325" s="264"/>
      <c r="E325" s="264"/>
      <c r="F325" s="265"/>
      <c r="G325" s="264"/>
      <c r="H325" s="263"/>
      <c r="I325" s="263"/>
      <c r="J325" s="263"/>
      <c r="K325" s="263"/>
      <c r="L325" s="263"/>
      <c r="M325" s="263"/>
      <c r="N325" s="263"/>
      <c r="O325" s="263"/>
      <c r="P325" s="263"/>
      <c r="Q325" s="264"/>
      <c r="R325" s="263"/>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44" ht="15.75" customHeight="1">
      <c r="A326" s="264"/>
      <c r="B326" s="264"/>
      <c r="C326" s="265"/>
      <c r="D326" s="264"/>
      <c r="E326" s="264"/>
      <c r="F326" s="265"/>
      <c r="G326" s="264"/>
      <c r="H326" s="263"/>
      <c r="I326" s="263"/>
      <c r="J326" s="263"/>
      <c r="K326" s="263"/>
      <c r="L326" s="263"/>
      <c r="M326" s="263"/>
      <c r="N326" s="263"/>
      <c r="O326" s="263"/>
      <c r="P326" s="263"/>
      <c r="Q326" s="264"/>
      <c r="R326" s="263"/>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44" ht="15.75" customHeight="1">
      <c r="A327" s="264"/>
      <c r="B327" s="264"/>
      <c r="C327" s="265"/>
      <c r="D327" s="264"/>
      <c r="E327" s="264"/>
      <c r="F327" s="265"/>
      <c r="G327" s="264"/>
      <c r="H327" s="263"/>
      <c r="I327" s="263"/>
      <c r="J327" s="263"/>
      <c r="K327" s="263"/>
      <c r="L327" s="263"/>
      <c r="M327" s="263"/>
      <c r="N327" s="263"/>
      <c r="O327" s="263"/>
      <c r="P327" s="263"/>
      <c r="Q327" s="264"/>
      <c r="R327" s="263"/>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44" ht="15.75" customHeight="1">
      <c r="A328" s="264"/>
      <c r="B328" s="264"/>
      <c r="C328" s="265"/>
      <c r="D328" s="264"/>
      <c r="E328" s="264"/>
      <c r="F328" s="265"/>
      <c r="G328" s="264"/>
      <c r="H328" s="263"/>
      <c r="I328" s="263"/>
      <c r="J328" s="263"/>
      <c r="K328" s="263"/>
      <c r="L328" s="263"/>
      <c r="M328" s="263"/>
      <c r="N328" s="263"/>
      <c r="O328" s="263"/>
      <c r="P328" s="263"/>
      <c r="Q328" s="264"/>
      <c r="R328" s="263"/>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44" ht="15.75" customHeight="1">
      <c r="A329" s="264"/>
      <c r="B329" s="264"/>
      <c r="C329" s="265"/>
      <c r="D329" s="264"/>
      <c r="E329" s="264"/>
      <c r="F329" s="265"/>
      <c r="G329" s="264"/>
      <c r="H329" s="263"/>
      <c r="I329" s="263"/>
      <c r="J329" s="263"/>
      <c r="K329" s="263"/>
      <c r="L329" s="263"/>
      <c r="M329" s="263"/>
      <c r="N329" s="263"/>
      <c r="O329" s="263"/>
      <c r="P329" s="263"/>
      <c r="Q329" s="264"/>
      <c r="R329" s="263"/>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44" ht="15.75" customHeight="1">
      <c r="A330" s="264"/>
      <c r="B330" s="264"/>
      <c r="C330" s="265"/>
      <c r="D330" s="264"/>
      <c r="E330" s="264"/>
      <c r="F330" s="265"/>
      <c r="G330" s="264"/>
      <c r="H330" s="263"/>
      <c r="I330" s="263"/>
      <c r="J330" s="263"/>
      <c r="K330" s="263"/>
      <c r="L330" s="263"/>
      <c r="M330" s="263"/>
      <c r="N330" s="263"/>
      <c r="O330" s="263"/>
      <c r="P330" s="263"/>
      <c r="Q330" s="264"/>
      <c r="R330" s="263"/>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44" ht="15.75" customHeight="1">
      <c r="A331" s="264"/>
      <c r="B331" s="264"/>
      <c r="C331" s="265"/>
      <c r="D331" s="264"/>
      <c r="E331" s="264"/>
      <c r="F331" s="265"/>
      <c r="G331" s="264"/>
      <c r="H331" s="263"/>
      <c r="I331" s="263"/>
      <c r="J331" s="263"/>
      <c r="K331" s="263"/>
      <c r="L331" s="263"/>
      <c r="M331" s="263"/>
      <c r="N331" s="263"/>
      <c r="O331" s="263"/>
      <c r="P331" s="263"/>
      <c r="Q331" s="264"/>
      <c r="R331" s="263"/>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44" ht="15.75" customHeight="1">
      <c r="A332" s="264"/>
      <c r="B332" s="264"/>
      <c r="C332" s="265"/>
      <c r="D332" s="264"/>
      <c r="E332" s="264"/>
      <c r="F332" s="265"/>
      <c r="G332" s="264"/>
      <c r="H332" s="263"/>
      <c r="I332" s="263"/>
      <c r="J332" s="263"/>
      <c r="K332" s="263"/>
      <c r="L332" s="263"/>
      <c r="M332" s="263"/>
      <c r="N332" s="263"/>
      <c r="O332" s="263"/>
      <c r="P332" s="263"/>
      <c r="Q332" s="264"/>
      <c r="R332" s="263"/>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row>
    <row r="333" spans="1:44" ht="15.75" customHeight="1">
      <c r="A333" s="264"/>
      <c r="B333" s="264"/>
      <c r="C333" s="265"/>
      <c r="D333" s="264"/>
      <c r="E333" s="264"/>
      <c r="F333" s="265"/>
      <c r="G333" s="264"/>
      <c r="H333" s="263"/>
      <c r="I333" s="263"/>
      <c r="J333" s="263"/>
      <c r="K333" s="263"/>
      <c r="L333" s="263"/>
      <c r="M333" s="263"/>
      <c r="N333" s="263"/>
      <c r="O333" s="263"/>
      <c r="P333" s="263"/>
      <c r="Q333" s="264"/>
      <c r="R333" s="263"/>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44" ht="15.75" customHeight="1">
      <c r="A334" s="264"/>
      <c r="B334" s="264"/>
      <c r="C334" s="265"/>
      <c r="D334" s="264"/>
      <c r="E334" s="264"/>
      <c r="F334" s="265"/>
      <c r="G334" s="264"/>
      <c r="H334" s="263"/>
      <c r="I334" s="263"/>
      <c r="J334" s="263"/>
      <c r="K334" s="263"/>
      <c r="L334" s="263"/>
      <c r="M334" s="263"/>
      <c r="N334" s="263"/>
      <c r="O334" s="263"/>
      <c r="P334" s="263"/>
      <c r="Q334" s="264"/>
      <c r="R334" s="263"/>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44" ht="15.75" customHeight="1">
      <c r="A335" s="264"/>
      <c r="B335" s="264"/>
      <c r="C335" s="265"/>
      <c r="D335" s="264"/>
      <c r="E335" s="264"/>
      <c r="F335" s="265"/>
      <c r="G335" s="264"/>
      <c r="H335" s="263"/>
      <c r="I335" s="263"/>
      <c r="J335" s="263"/>
      <c r="K335" s="263"/>
      <c r="L335" s="263"/>
      <c r="M335" s="263"/>
      <c r="N335" s="263"/>
      <c r="O335" s="263"/>
      <c r="P335" s="263"/>
      <c r="Q335" s="264"/>
      <c r="R335" s="263"/>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44" ht="15.75" customHeight="1">
      <c r="A336" s="264"/>
      <c r="B336" s="264"/>
      <c r="C336" s="265"/>
      <c r="D336" s="264"/>
      <c r="E336" s="264"/>
      <c r="F336" s="265"/>
      <c r="G336" s="264"/>
      <c r="H336" s="263"/>
      <c r="I336" s="263"/>
      <c r="J336" s="263"/>
      <c r="K336" s="263"/>
      <c r="L336" s="263"/>
      <c r="M336" s="263"/>
      <c r="N336" s="263"/>
      <c r="O336" s="263"/>
      <c r="P336" s="263"/>
      <c r="Q336" s="264"/>
      <c r="R336" s="263"/>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44" ht="15.75" customHeight="1">
      <c r="A337" s="264"/>
      <c r="B337" s="264"/>
      <c r="C337" s="265"/>
      <c r="D337" s="264"/>
      <c r="E337" s="264"/>
      <c r="F337" s="265"/>
      <c r="G337" s="264"/>
      <c r="H337" s="263"/>
      <c r="I337" s="263"/>
      <c r="J337" s="263"/>
      <c r="K337" s="263"/>
      <c r="L337" s="263"/>
      <c r="M337" s="263"/>
      <c r="N337" s="263"/>
      <c r="O337" s="263"/>
      <c r="P337" s="263"/>
      <c r="Q337" s="264"/>
      <c r="R337" s="263"/>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row>
    <row r="338" spans="1:44" ht="15.75" customHeight="1">
      <c r="A338" s="264"/>
      <c r="B338" s="264"/>
      <c r="C338" s="265"/>
      <c r="D338" s="264"/>
      <c r="E338" s="264"/>
      <c r="F338" s="265"/>
      <c r="G338" s="264"/>
      <c r="H338" s="263"/>
      <c r="I338" s="263"/>
      <c r="J338" s="263"/>
      <c r="K338" s="263"/>
      <c r="L338" s="263"/>
      <c r="M338" s="263"/>
      <c r="N338" s="263"/>
      <c r="O338" s="263"/>
      <c r="P338" s="263"/>
      <c r="Q338" s="264"/>
      <c r="R338" s="263"/>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44" ht="15.75" customHeight="1">
      <c r="A339" s="264"/>
      <c r="B339" s="264"/>
      <c r="C339" s="265"/>
      <c r="D339" s="264"/>
      <c r="E339" s="264"/>
      <c r="F339" s="265"/>
      <c r="G339" s="264"/>
      <c r="H339" s="263"/>
      <c r="I339" s="263"/>
      <c r="J339" s="263"/>
      <c r="K339" s="263"/>
      <c r="L339" s="263"/>
      <c r="M339" s="263"/>
      <c r="N339" s="263"/>
      <c r="O339" s="263"/>
      <c r="P339" s="263"/>
      <c r="Q339" s="264"/>
      <c r="R339" s="263"/>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44" ht="15.75" customHeight="1">
      <c r="A340" s="264"/>
      <c r="B340" s="264"/>
      <c r="C340" s="265"/>
      <c r="D340" s="264"/>
      <c r="E340" s="264"/>
      <c r="F340" s="265"/>
      <c r="G340" s="264"/>
      <c r="H340" s="263"/>
      <c r="I340" s="263"/>
      <c r="J340" s="263"/>
      <c r="K340" s="263"/>
      <c r="L340" s="263"/>
      <c r="M340" s="263"/>
      <c r="N340" s="263"/>
      <c r="O340" s="263"/>
      <c r="P340" s="263"/>
      <c r="Q340" s="264"/>
      <c r="R340" s="263"/>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44" ht="15.75" customHeight="1">
      <c r="A341" s="264"/>
      <c r="B341" s="264"/>
      <c r="C341" s="265"/>
      <c r="D341" s="264"/>
      <c r="E341" s="264"/>
      <c r="F341" s="265"/>
      <c r="G341" s="264"/>
      <c r="H341" s="263"/>
      <c r="I341" s="263"/>
      <c r="J341" s="263"/>
      <c r="K341" s="263"/>
      <c r="L341" s="263"/>
      <c r="M341" s="263"/>
      <c r="N341" s="263"/>
      <c r="O341" s="263"/>
      <c r="P341" s="263"/>
      <c r="Q341" s="264"/>
      <c r="R341" s="263"/>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44" ht="15.75" customHeight="1">
      <c r="A342" s="264"/>
      <c r="B342" s="264"/>
      <c r="C342" s="265"/>
      <c r="D342" s="264"/>
      <c r="E342" s="264"/>
      <c r="F342" s="265"/>
      <c r="G342" s="264"/>
      <c r="H342" s="263"/>
      <c r="I342" s="263"/>
      <c r="J342" s="263"/>
      <c r="K342" s="263"/>
      <c r="L342" s="263"/>
      <c r="M342" s="263"/>
      <c r="N342" s="263"/>
      <c r="O342" s="263"/>
      <c r="P342" s="263"/>
      <c r="Q342" s="264"/>
      <c r="R342" s="263"/>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44" ht="15.75" customHeight="1">
      <c r="A343" s="264"/>
      <c r="B343" s="264"/>
      <c r="C343" s="265"/>
      <c r="D343" s="264"/>
      <c r="E343" s="264"/>
      <c r="F343" s="265"/>
      <c r="G343" s="264"/>
      <c r="H343" s="263"/>
      <c r="I343" s="263"/>
      <c r="J343" s="263"/>
      <c r="K343" s="263"/>
      <c r="L343" s="263"/>
      <c r="M343" s="263"/>
      <c r="N343" s="263"/>
      <c r="O343" s="263"/>
      <c r="P343" s="263"/>
      <c r="Q343" s="264"/>
      <c r="R343" s="263"/>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44" ht="15.75" customHeight="1">
      <c r="A344" s="264"/>
      <c r="B344" s="264"/>
      <c r="C344" s="265"/>
      <c r="D344" s="264"/>
      <c r="E344" s="264"/>
      <c r="F344" s="265"/>
      <c r="G344" s="264"/>
      <c r="H344" s="263"/>
      <c r="I344" s="263"/>
      <c r="J344" s="263"/>
      <c r="K344" s="263"/>
      <c r="L344" s="263"/>
      <c r="M344" s="263"/>
      <c r="N344" s="263"/>
      <c r="O344" s="263"/>
      <c r="P344" s="263"/>
      <c r="Q344" s="264"/>
      <c r="R344" s="263"/>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44" ht="15.75" customHeight="1">
      <c r="A345" s="264"/>
      <c r="B345" s="264"/>
      <c r="C345" s="265"/>
      <c r="D345" s="264"/>
      <c r="E345" s="264"/>
      <c r="F345" s="265"/>
      <c r="G345" s="264"/>
      <c r="H345" s="263"/>
      <c r="I345" s="263"/>
      <c r="J345" s="263"/>
      <c r="K345" s="263"/>
      <c r="L345" s="263"/>
      <c r="M345" s="263"/>
      <c r="N345" s="263"/>
      <c r="O345" s="263"/>
      <c r="P345" s="263"/>
      <c r="Q345" s="264"/>
      <c r="R345" s="263"/>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44" ht="15.75" customHeight="1">
      <c r="A346" s="264"/>
      <c r="B346" s="264"/>
      <c r="C346" s="265"/>
      <c r="D346" s="264"/>
      <c r="E346" s="264"/>
      <c r="F346" s="265"/>
      <c r="G346" s="264"/>
      <c r="H346" s="263"/>
      <c r="I346" s="263"/>
      <c r="J346" s="263"/>
      <c r="K346" s="263"/>
      <c r="L346" s="263"/>
      <c r="M346" s="263"/>
      <c r="N346" s="263"/>
      <c r="O346" s="263"/>
      <c r="P346" s="263"/>
      <c r="Q346" s="264"/>
      <c r="R346" s="263"/>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44" ht="15.75" customHeight="1">
      <c r="A347" s="264"/>
      <c r="B347" s="264"/>
      <c r="C347" s="265"/>
      <c r="D347" s="264"/>
      <c r="E347" s="264"/>
      <c r="F347" s="265"/>
      <c r="G347" s="264"/>
      <c r="H347" s="263"/>
      <c r="I347" s="263"/>
      <c r="J347" s="263"/>
      <c r="K347" s="263"/>
      <c r="L347" s="263"/>
      <c r="M347" s="263"/>
      <c r="N347" s="263"/>
      <c r="O347" s="263"/>
      <c r="P347" s="263"/>
      <c r="Q347" s="264"/>
      <c r="R347" s="263"/>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44" ht="15.75" customHeight="1">
      <c r="A348" s="264"/>
      <c r="B348" s="264"/>
      <c r="C348" s="265"/>
      <c r="D348" s="264"/>
      <c r="E348" s="264"/>
      <c r="F348" s="265"/>
      <c r="G348" s="264"/>
      <c r="H348" s="263"/>
      <c r="I348" s="263"/>
      <c r="J348" s="263"/>
      <c r="K348" s="263"/>
      <c r="L348" s="263"/>
      <c r="M348" s="263"/>
      <c r="N348" s="263"/>
      <c r="O348" s="263"/>
      <c r="P348" s="263"/>
      <c r="Q348" s="264"/>
      <c r="R348" s="263"/>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44" ht="15.75" customHeight="1">
      <c r="A349" s="264"/>
      <c r="B349" s="264"/>
      <c r="C349" s="265"/>
      <c r="D349" s="264"/>
      <c r="E349" s="264"/>
      <c r="F349" s="265"/>
      <c r="G349" s="264"/>
      <c r="H349" s="263"/>
      <c r="I349" s="263"/>
      <c r="J349" s="263"/>
      <c r="K349" s="263"/>
      <c r="L349" s="263"/>
      <c r="M349" s="263"/>
      <c r="N349" s="263"/>
      <c r="O349" s="263"/>
      <c r="P349" s="263"/>
      <c r="Q349" s="264"/>
      <c r="R349" s="263"/>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44" ht="15.75" customHeight="1">
      <c r="A350" s="264"/>
      <c r="B350" s="264"/>
      <c r="C350" s="265"/>
      <c r="D350" s="264"/>
      <c r="E350" s="264"/>
      <c r="F350" s="265"/>
      <c r="G350" s="264"/>
      <c r="H350" s="263"/>
      <c r="I350" s="263"/>
      <c r="J350" s="263"/>
      <c r="K350" s="263"/>
      <c r="L350" s="263"/>
      <c r="M350" s="263"/>
      <c r="N350" s="263"/>
      <c r="O350" s="263"/>
      <c r="P350" s="263"/>
      <c r="Q350" s="264"/>
      <c r="R350" s="263"/>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44" ht="15.75" customHeight="1">
      <c r="A351" s="264"/>
      <c r="B351" s="264"/>
      <c r="C351" s="265"/>
      <c r="D351" s="264"/>
      <c r="E351" s="264"/>
      <c r="F351" s="265"/>
      <c r="G351" s="264"/>
      <c r="H351" s="263"/>
      <c r="I351" s="263"/>
      <c r="J351" s="263"/>
      <c r="K351" s="263"/>
      <c r="L351" s="263"/>
      <c r="M351" s="263"/>
      <c r="N351" s="263"/>
      <c r="O351" s="263"/>
      <c r="P351" s="263"/>
      <c r="Q351" s="264"/>
      <c r="R351" s="263"/>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row>
    <row r="352" spans="1:44" ht="15.75" customHeight="1">
      <c r="A352" s="264"/>
      <c r="B352" s="264"/>
      <c r="C352" s="265"/>
      <c r="D352" s="264"/>
      <c r="E352" s="264"/>
      <c r="F352" s="265"/>
      <c r="G352" s="264"/>
      <c r="H352" s="263"/>
      <c r="I352" s="263"/>
      <c r="J352" s="263"/>
      <c r="K352" s="263"/>
      <c r="L352" s="263"/>
      <c r="M352" s="263"/>
      <c r="N352" s="263"/>
      <c r="O352" s="263"/>
      <c r="P352" s="263"/>
      <c r="Q352" s="264"/>
      <c r="R352" s="263"/>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ht="15.75" customHeight="1">
      <c r="A353" s="264"/>
      <c r="B353" s="264"/>
      <c r="C353" s="265"/>
      <c r="D353" s="264"/>
      <c r="E353" s="264"/>
      <c r="F353" s="265"/>
      <c r="G353" s="264"/>
      <c r="H353" s="263"/>
      <c r="I353" s="263"/>
      <c r="J353" s="263"/>
      <c r="K353" s="263"/>
      <c r="L353" s="263"/>
      <c r="M353" s="263"/>
      <c r="N353" s="263"/>
      <c r="O353" s="263"/>
      <c r="P353" s="263"/>
      <c r="Q353" s="264"/>
      <c r="R353" s="263"/>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ht="15.75" customHeight="1">
      <c r="A354" s="264"/>
      <c r="B354" s="264"/>
      <c r="C354" s="265"/>
      <c r="D354" s="264"/>
      <c r="E354" s="264"/>
      <c r="F354" s="265"/>
      <c r="G354" s="264"/>
      <c r="H354" s="263"/>
      <c r="I354" s="263"/>
      <c r="J354" s="263"/>
      <c r="K354" s="263"/>
      <c r="L354" s="263"/>
      <c r="M354" s="263"/>
      <c r="N354" s="263"/>
      <c r="O354" s="263"/>
      <c r="P354" s="263"/>
      <c r="Q354" s="264"/>
      <c r="R354" s="263"/>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ht="15.75" customHeight="1">
      <c r="A355" s="264"/>
      <c r="B355" s="264"/>
      <c r="C355" s="265"/>
      <c r="D355" s="264"/>
      <c r="E355" s="264"/>
      <c r="F355" s="265"/>
      <c r="G355" s="264"/>
      <c r="H355" s="263"/>
      <c r="I355" s="263"/>
      <c r="J355" s="263"/>
      <c r="K355" s="263"/>
      <c r="L355" s="263"/>
      <c r="M355" s="263"/>
      <c r="N355" s="263"/>
      <c r="O355" s="263"/>
      <c r="P355" s="263"/>
      <c r="Q355" s="264"/>
      <c r="R355" s="263"/>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ht="15.75" customHeight="1">
      <c r="A356" s="264"/>
      <c r="B356" s="264"/>
      <c r="C356" s="265"/>
      <c r="D356" s="264"/>
      <c r="E356" s="264"/>
      <c r="F356" s="265"/>
      <c r="G356" s="264"/>
      <c r="H356" s="263"/>
      <c r="I356" s="263"/>
      <c r="J356" s="263"/>
      <c r="K356" s="263"/>
      <c r="L356" s="263"/>
      <c r="M356" s="263"/>
      <c r="N356" s="263"/>
      <c r="O356" s="263"/>
      <c r="P356" s="263"/>
      <c r="Q356" s="264"/>
      <c r="R356" s="263"/>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ht="15.75" customHeight="1">
      <c r="A357" s="264"/>
      <c r="B357" s="264"/>
      <c r="C357" s="265"/>
      <c r="D357" s="264"/>
      <c r="E357" s="264"/>
      <c r="F357" s="265"/>
      <c r="G357" s="264"/>
      <c r="H357" s="263"/>
      <c r="I357" s="263"/>
      <c r="J357" s="263"/>
      <c r="K357" s="263"/>
      <c r="L357" s="263"/>
      <c r="M357" s="263"/>
      <c r="N357" s="263"/>
      <c r="O357" s="263"/>
      <c r="P357" s="263"/>
      <c r="Q357" s="264"/>
      <c r="R357" s="263"/>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ht="15.75" customHeight="1">
      <c r="A358" s="264"/>
      <c r="B358" s="264"/>
      <c r="C358" s="265"/>
      <c r="D358" s="264"/>
      <c r="E358" s="264"/>
      <c r="F358" s="265"/>
      <c r="G358" s="264"/>
      <c r="H358" s="263"/>
      <c r="I358" s="263"/>
      <c r="J358" s="263"/>
      <c r="K358" s="263"/>
      <c r="L358" s="263"/>
      <c r="M358" s="263"/>
      <c r="N358" s="263"/>
      <c r="O358" s="263"/>
      <c r="P358" s="263"/>
      <c r="Q358" s="264"/>
      <c r="R358" s="263"/>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ht="15.75" customHeight="1">
      <c r="A359" s="264"/>
      <c r="B359" s="264"/>
      <c r="C359" s="265"/>
      <c r="D359" s="264"/>
      <c r="E359" s="264"/>
      <c r="F359" s="265"/>
      <c r="G359" s="264"/>
      <c r="H359" s="263"/>
      <c r="I359" s="263"/>
      <c r="J359" s="263"/>
      <c r="K359" s="263"/>
      <c r="L359" s="263"/>
      <c r="M359" s="263"/>
      <c r="N359" s="263"/>
      <c r="O359" s="263"/>
      <c r="P359" s="263"/>
      <c r="Q359" s="264"/>
      <c r="R359" s="263"/>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ht="15.75" customHeight="1">
      <c r="A360" s="264"/>
      <c r="B360" s="264"/>
      <c r="C360" s="265"/>
      <c r="D360" s="264"/>
      <c r="E360" s="264"/>
      <c r="F360" s="265"/>
      <c r="G360" s="264"/>
      <c r="H360" s="263"/>
      <c r="I360" s="263"/>
      <c r="J360" s="263"/>
      <c r="K360" s="263"/>
      <c r="L360" s="263"/>
      <c r="M360" s="263"/>
      <c r="N360" s="263"/>
      <c r="O360" s="263"/>
      <c r="P360" s="263"/>
      <c r="Q360" s="264"/>
      <c r="R360" s="263"/>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ht="15.75" customHeight="1">
      <c r="A361" s="264"/>
      <c r="B361" s="264"/>
      <c r="C361" s="265"/>
      <c r="D361" s="264"/>
      <c r="E361" s="264"/>
      <c r="F361" s="265"/>
      <c r="G361" s="264"/>
      <c r="H361" s="263"/>
      <c r="I361" s="263"/>
      <c r="J361" s="263"/>
      <c r="K361" s="263"/>
      <c r="L361" s="263"/>
      <c r="M361" s="263"/>
      <c r="N361" s="263"/>
      <c r="O361" s="263"/>
      <c r="P361" s="263"/>
      <c r="Q361" s="264"/>
      <c r="R361" s="263"/>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ht="15.75" customHeight="1">
      <c r="A362" s="264"/>
      <c r="B362" s="264"/>
      <c r="C362" s="265"/>
      <c r="D362" s="264"/>
      <c r="E362" s="264"/>
      <c r="F362" s="265"/>
      <c r="G362" s="264"/>
      <c r="H362" s="263"/>
      <c r="I362" s="263"/>
      <c r="J362" s="263"/>
      <c r="K362" s="263"/>
      <c r="L362" s="263"/>
      <c r="M362" s="263"/>
      <c r="N362" s="263"/>
      <c r="O362" s="263"/>
      <c r="P362" s="263"/>
      <c r="Q362" s="264"/>
      <c r="R362" s="263"/>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ht="15.75" customHeight="1">
      <c r="A363" s="264"/>
      <c r="B363" s="264"/>
      <c r="C363" s="265"/>
      <c r="D363" s="264"/>
      <c r="E363" s="264"/>
      <c r="F363" s="265"/>
      <c r="G363" s="264"/>
      <c r="H363" s="263"/>
      <c r="I363" s="263"/>
      <c r="J363" s="263"/>
      <c r="K363" s="263"/>
      <c r="L363" s="263"/>
      <c r="M363" s="263"/>
      <c r="N363" s="263"/>
      <c r="O363" s="263"/>
      <c r="P363" s="263"/>
      <c r="Q363" s="264"/>
      <c r="R363" s="263"/>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ht="15.75" customHeight="1">
      <c r="A364" s="264"/>
      <c r="B364" s="264"/>
      <c r="C364" s="265"/>
      <c r="D364" s="264"/>
      <c r="E364" s="264"/>
      <c r="F364" s="265"/>
      <c r="G364" s="264"/>
      <c r="H364" s="263"/>
      <c r="I364" s="263"/>
      <c r="J364" s="263"/>
      <c r="K364" s="263"/>
      <c r="L364" s="263"/>
      <c r="M364" s="263"/>
      <c r="N364" s="263"/>
      <c r="O364" s="263"/>
      <c r="P364" s="263"/>
      <c r="Q364" s="264"/>
      <c r="R364" s="263"/>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ht="15.75" customHeight="1">
      <c r="A365" s="264"/>
      <c r="B365" s="264"/>
      <c r="C365" s="265"/>
      <c r="D365" s="264"/>
      <c r="E365" s="264"/>
      <c r="F365" s="265"/>
      <c r="G365" s="264"/>
      <c r="H365" s="263"/>
      <c r="I365" s="263"/>
      <c r="J365" s="263"/>
      <c r="K365" s="263"/>
      <c r="L365" s="263"/>
      <c r="M365" s="263"/>
      <c r="N365" s="263"/>
      <c r="O365" s="263"/>
      <c r="P365" s="263"/>
      <c r="Q365" s="264"/>
      <c r="R365" s="263"/>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ht="15.75" customHeight="1">
      <c r="A366" s="264"/>
      <c r="B366" s="264"/>
      <c r="C366" s="265"/>
      <c r="D366" s="264"/>
      <c r="E366" s="264"/>
      <c r="F366" s="265"/>
      <c r="G366" s="264"/>
      <c r="H366" s="263"/>
      <c r="I366" s="263"/>
      <c r="J366" s="263"/>
      <c r="K366" s="263"/>
      <c r="L366" s="263"/>
      <c r="M366" s="263"/>
      <c r="N366" s="263"/>
      <c r="O366" s="263"/>
      <c r="P366" s="263"/>
      <c r="Q366" s="264"/>
      <c r="R366" s="263"/>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ht="15.75" customHeight="1">
      <c r="A367" s="264"/>
      <c r="B367" s="264"/>
      <c r="C367" s="265"/>
      <c r="D367" s="264"/>
      <c r="E367" s="264"/>
      <c r="F367" s="265"/>
      <c r="G367" s="264"/>
      <c r="H367" s="263"/>
      <c r="I367" s="263"/>
      <c r="J367" s="263"/>
      <c r="K367" s="263"/>
      <c r="L367" s="263"/>
      <c r="M367" s="263"/>
      <c r="N367" s="263"/>
      <c r="O367" s="263"/>
      <c r="P367" s="263"/>
      <c r="Q367" s="264"/>
      <c r="R367" s="263"/>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ht="15.75" customHeight="1">
      <c r="A368" s="264"/>
      <c r="B368" s="264"/>
      <c r="C368" s="265"/>
      <c r="D368" s="264"/>
      <c r="E368" s="264"/>
      <c r="F368" s="265"/>
      <c r="G368" s="264"/>
      <c r="H368" s="263"/>
      <c r="I368" s="263"/>
      <c r="J368" s="263"/>
      <c r="K368" s="263"/>
      <c r="L368" s="263"/>
      <c r="M368" s="263"/>
      <c r="N368" s="263"/>
      <c r="O368" s="263"/>
      <c r="P368" s="263"/>
      <c r="Q368" s="264"/>
      <c r="R368" s="263"/>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44" ht="15.75" customHeight="1">
      <c r="A369" s="264"/>
      <c r="B369" s="264"/>
      <c r="C369" s="265"/>
      <c r="D369" s="264"/>
      <c r="E369" s="264"/>
      <c r="F369" s="265"/>
      <c r="G369" s="264"/>
      <c r="H369" s="263"/>
      <c r="I369" s="263"/>
      <c r="J369" s="263"/>
      <c r="K369" s="263"/>
      <c r="L369" s="263"/>
      <c r="M369" s="263"/>
      <c r="N369" s="263"/>
      <c r="O369" s="263"/>
      <c r="P369" s="263"/>
      <c r="Q369" s="264"/>
      <c r="R369" s="263"/>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44" ht="15.75" customHeight="1">
      <c r="A370" s="264"/>
      <c r="B370" s="264"/>
      <c r="C370" s="265"/>
      <c r="D370" s="264"/>
      <c r="E370" s="264"/>
      <c r="F370" s="265"/>
      <c r="G370" s="264"/>
      <c r="H370" s="263"/>
      <c r="I370" s="263"/>
      <c r="J370" s="263"/>
      <c r="K370" s="263"/>
      <c r="L370" s="263"/>
      <c r="M370" s="263"/>
      <c r="N370" s="263"/>
      <c r="O370" s="263"/>
      <c r="P370" s="263"/>
      <c r="Q370" s="264"/>
      <c r="R370" s="263"/>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row>
    <row r="371" spans="1:44" ht="15.75" customHeight="1">
      <c r="A371" s="264"/>
      <c r="B371" s="264"/>
      <c r="C371" s="265"/>
      <c r="D371" s="264"/>
      <c r="E371" s="264"/>
      <c r="F371" s="265"/>
      <c r="G371" s="264"/>
      <c r="H371" s="263"/>
      <c r="I371" s="263"/>
      <c r="J371" s="263"/>
      <c r="K371" s="263"/>
      <c r="L371" s="263"/>
      <c r="M371" s="263"/>
      <c r="N371" s="263"/>
      <c r="O371" s="263"/>
      <c r="P371" s="263"/>
      <c r="Q371" s="264"/>
      <c r="R371" s="263"/>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44" ht="15.75" customHeight="1">
      <c r="A372" s="264"/>
      <c r="B372" s="264"/>
      <c r="C372" s="265"/>
      <c r="D372" s="264"/>
      <c r="E372" s="264"/>
      <c r="F372" s="265"/>
      <c r="G372" s="264"/>
      <c r="H372" s="263"/>
      <c r="I372" s="263"/>
      <c r="J372" s="263"/>
      <c r="K372" s="263"/>
      <c r="L372" s="263"/>
      <c r="M372" s="263"/>
      <c r="N372" s="263"/>
      <c r="O372" s="263"/>
      <c r="P372" s="263"/>
      <c r="Q372" s="264"/>
      <c r="R372" s="263"/>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44" ht="15.75" customHeight="1">
      <c r="A373" s="264"/>
      <c r="B373" s="264"/>
      <c r="C373" s="265"/>
      <c r="D373" s="264"/>
      <c r="E373" s="264"/>
      <c r="F373" s="265"/>
      <c r="G373" s="264"/>
      <c r="H373" s="263"/>
      <c r="I373" s="263"/>
      <c r="J373" s="263"/>
      <c r="K373" s="263"/>
      <c r="L373" s="263"/>
      <c r="M373" s="263"/>
      <c r="N373" s="263"/>
      <c r="O373" s="263"/>
      <c r="P373" s="263"/>
      <c r="Q373" s="264"/>
      <c r="R373" s="263"/>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44" ht="15.75" customHeight="1">
      <c r="A374" s="264"/>
      <c r="B374" s="264"/>
      <c r="C374" s="265"/>
      <c r="D374" s="264"/>
      <c r="E374" s="264"/>
      <c r="F374" s="265"/>
      <c r="G374" s="264"/>
      <c r="H374" s="263"/>
      <c r="I374" s="263"/>
      <c r="J374" s="263"/>
      <c r="K374" s="263"/>
      <c r="L374" s="263"/>
      <c r="M374" s="263"/>
      <c r="N374" s="263"/>
      <c r="O374" s="263"/>
      <c r="P374" s="263"/>
      <c r="Q374" s="264"/>
      <c r="R374" s="263"/>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44" ht="15.75" customHeight="1">
      <c r="A375" s="264"/>
      <c r="B375" s="264"/>
      <c r="C375" s="265"/>
      <c r="D375" s="264"/>
      <c r="E375" s="264"/>
      <c r="F375" s="265"/>
      <c r="G375" s="264"/>
      <c r="H375" s="263"/>
      <c r="I375" s="263"/>
      <c r="J375" s="263"/>
      <c r="K375" s="263"/>
      <c r="L375" s="263"/>
      <c r="M375" s="263"/>
      <c r="N375" s="263"/>
      <c r="O375" s="263"/>
      <c r="P375" s="263"/>
      <c r="Q375" s="264"/>
      <c r="R375" s="263"/>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44" ht="15.75" customHeight="1">
      <c r="A376" s="264"/>
      <c r="B376" s="264"/>
      <c r="C376" s="265"/>
      <c r="D376" s="264"/>
      <c r="E376" s="264"/>
      <c r="F376" s="265"/>
      <c r="G376" s="264"/>
      <c r="H376" s="263"/>
      <c r="I376" s="263"/>
      <c r="J376" s="263"/>
      <c r="K376" s="263"/>
      <c r="L376" s="263"/>
      <c r="M376" s="263"/>
      <c r="N376" s="263"/>
      <c r="O376" s="263"/>
      <c r="P376" s="263"/>
      <c r="Q376" s="264"/>
      <c r="R376" s="263"/>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44" ht="15.75" customHeight="1">
      <c r="A377" s="264"/>
      <c r="B377" s="264"/>
      <c r="C377" s="265"/>
      <c r="D377" s="264"/>
      <c r="E377" s="264"/>
      <c r="F377" s="265"/>
      <c r="G377" s="264"/>
      <c r="H377" s="263"/>
      <c r="I377" s="263"/>
      <c r="J377" s="263"/>
      <c r="K377" s="263"/>
      <c r="L377" s="263"/>
      <c r="M377" s="263"/>
      <c r="N377" s="263"/>
      <c r="O377" s="263"/>
      <c r="P377" s="263"/>
      <c r="Q377" s="264"/>
      <c r="R377" s="263"/>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44" ht="15.75" customHeight="1">
      <c r="A378" s="264"/>
      <c r="B378" s="264"/>
      <c r="C378" s="265"/>
      <c r="D378" s="264"/>
      <c r="E378" s="264"/>
      <c r="F378" s="265"/>
      <c r="G378" s="264"/>
      <c r="H378" s="263"/>
      <c r="I378" s="263"/>
      <c r="J378" s="263"/>
      <c r="K378" s="263"/>
      <c r="L378" s="263"/>
      <c r="M378" s="263"/>
      <c r="N378" s="263"/>
      <c r="O378" s="263"/>
      <c r="P378" s="263"/>
      <c r="Q378" s="264"/>
      <c r="R378" s="263"/>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44" ht="15.75" customHeight="1">
      <c r="A379" s="264"/>
      <c r="B379" s="264"/>
      <c r="C379" s="265"/>
      <c r="D379" s="264"/>
      <c r="E379" s="264"/>
      <c r="F379" s="265"/>
      <c r="G379" s="264"/>
      <c r="H379" s="263"/>
      <c r="I379" s="263"/>
      <c r="J379" s="263"/>
      <c r="K379" s="263"/>
      <c r="L379" s="263"/>
      <c r="M379" s="263"/>
      <c r="N379" s="263"/>
      <c r="O379" s="263"/>
      <c r="P379" s="263"/>
      <c r="Q379" s="264"/>
      <c r="R379" s="263"/>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44" ht="15.75" customHeight="1">
      <c r="A380" s="264"/>
      <c r="B380" s="264"/>
      <c r="C380" s="265"/>
      <c r="D380" s="264"/>
      <c r="E380" s="264"/>
      <c r="F380" s="265"/>
      <c r="G380" s="264"/>
      <c r="H380" s="263"/>
      <c r="I380" s="263"/>
      <c r="J380" s="263"/>
      <c r="K380" s="263"/>
      <c r="L380" s="263"/>
      <c r="M380" s="263"/>
      <c r="N380" s="263"/>
      <c r="O380" s="263"/>
      <c r="P380" s="263"/>
      <c r="Q380" s="264"/>
      <c r="R380" s="263"/>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44" ht="15.75" customHeight="1">
      <c r="A381" s="264"/>
      <c r="B381" s="264"/>
      <c r="C381" s="265"/>
      <c r="D381" s="264"/>
      <c r="E381" s="264"/>
      <c r="F381" s="265"/>
      <c r="G381" s="264"/>
      <c r="H381" s="263"/>
      <c r="I381" s="263"/>
      <c r="J381" s="263"/>
      <c r="K381" s="263"/>
      <c r="L381" s="263"/>
      <c r="M381" s="263"/>
      <c r="N381" s="263"/>
      <c r="O381" s="263"/>
      <c r="P381" s="263"/>
      <c r="Q381" s="264"/>
      <c r="R381" s="263"/>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44" ht="15.75" customHeight="1">
      <c r="A382" s="264"/>
      <c r="B382" s="264"/>
      <c r="C382" s="265"/>
      <c r="D382" s="264"/>
      <c r="E382" s="264"/>
      <c r="F382" s="265"/>
      <c r="G382" s="264"/>
      <c r="H382" s="263"/>
      <c r="I382" s="263"/>
      <c r="J382" s="263"/>
      <c r="K382" s="263"/>
      <c r="L382" s="263"/>
      <c r="M382" s="263"/>
      <c r="N382" s="263"/>
      <c r="O382" s="263"/>
      <c r="P382" s="263"/>
      <c r="Q382" s="264"/>
      <c r="R382" s="263"/>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44" ht="15.75" customHeight="1">
      <c r="A383" s="264"/>
      <c r="B383" s="264"/>
      <c r="C383" s="265"/>
      <c r="D383" s="264"/>
      <c r="E383" s="264"/>
      <c r="F383" s="265"/>
      <c r="G383" s="264"/>
      <c r="H383" s="263"/>
      <c r="I383" s="263"/>
      <c r="J383" s="263"/>
      <c r="K383" s="263"/>
      <c r="L383" s="263"/>
      <c r="M383" s="263"/>
      <c r="N383" s="263"/>
      <c r="O383" s="263"/>
      <c r="P383" s="263"/>
      <c r="Q383" s="264"/>
      <c r="R383" s="263"/>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44" ht="15.75" customHeight="1">
      <c r="A384" s="264"/>
      <c r="B384" s="264"/>
      <c r="C384" s="265"/>
      <c r="D384" s="264"/>
      <c r="E384" s="264"/>
      <c r="F384" s="265"/>
      <c r="G384" s="264"/>
      <c r="H384" s="263"/>
      <c r="I384" s="263"/>
      <c r="J384" s="263"/>
      <c r="K384" s="263"/>
      <c r="L384" s="263"/>
      <c r="M384" s="263"/>
      <c r="N384" s="263"/>
      <c r="O384" s="263"/>
      <c r="P384" s="263"/>
      <c r="Q384" s="264"/>
      <c r="R384" s="263"/>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44" ht="15.75" customHeight="1">
      <c r="A385" s="264"/>
      <c r="B385" s="264"/>
      <c r="C385" s="265"/>
      <c r="D385" s="264"/>
      <c r="E385" s="264"/>
      <c r="F385" s="265"/>
      <c r="G385" s="264"/>
      <c r="H385" s="263"/>
      <c r="I385" s="263"/>
      <c r="J385" s="263"/>
      <c r="K385" s="263"/>
      <c r="L385" s="263"/>
      <c r="M385" s="263"/>
      <c r="N385" s="263"/>
      <c r="O385" s="263"/>
      <c r="P385" s="263"/>
      <c r="Q385" s="264"/>
      <c r="R385" s="263"/>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44" ht="15.75" customHeight="1">
      <c r="A386" s="264"/>
      <c r="B386" s="264"/>
      <c r="C386" s="265"/>
      <c r="D386" s="264"/>
      <c r="E386" s="264"/>
      <c r="F386" s="265"/>
      <c r="G386" s="264"/>
      <c r="H386" s="263"/>
      <c r="I386" s="263"/>
      <c r="J386" s="263"/>
      <c r="K386" s="263"/>
      <c r="L386" s="263"/>
      <c r="M386" s="263"/>
      <c r="N386" s="263"/>
      <c r="O386" s="263"/>
      <c r="P386" s="263"/>
      <c r="Q386" s="264"/>
      <c r="R386" s="263"/>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44" ht="15.75" customHeight="1">
      <c r="A387" s="264"/>
      <c r="B387" s="264"/>
      <c r="C387" s="265"/>
      <c r="D387" s="264"/>
      <c r="E387" s="264"/>
      <c r="F387" s="265"/>
      <c r="G387" s="264"/>
      <c r="H387" s="263"/>
      <c r="I387" s="263"/>
      <c r="J387" s="263"/>
      <c r="K387" s="263"/>
      <c r="L387" s="263"/>
      <c r="M387" s="263"/>
      <c r="N387" s="263"/>
      <c r="O387" s="263"/>
      <c r="P387" s="263"/>
      <c r="Q387" s="264"/>
      <c r="R387" s="263"/>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44" ht="15.75" customHeight="1">
      <c r="A388" s="264"/>
      <c r="B388" s="264"/>
      <c r="C388" s="265"/>
      <c r="D388" s="264"/>
      <c r="E388" s="264"/>
      <c r="F388" s="265"/>
      <c r="G388" s="264"/>
      <c r="H388" s="263"/>
      <c r="I388" s="263"/>
      <c r="J388" s="263"/>
      <c r="K388" s="263"/>
      <c r="L388" s="263"/>
      <c r="M388" s="263"/>
      <c r="N388" s="263"/>
      <c r="O388" s="263"/>
      <c r="P388" s="263"/>
      <c r="Q388" s="264"/>
      <c r="R388" s="263"/>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44" ht="15.75" customHeight="1">
      <c r="A389" s="264"/>
      <c r="B389" s="264"/>
      <c r="C389" s="265"/>
      <c r="D389" s="264"/>
      <c r="E389" s="264"/>
      <c r="F389" s="265"/>
      <c r="G389" s="264"/>
      <c r="H389" s="263"/>
      <c r="I389" s="263"/>
      <c r="J389" s="263"/>
      <c r="K389" s="263"/>
      <c r="L389" s="263"/>
      <c r="M389" s="263"/>
      <c r="N389" s="263"/>
      <c r="O389" s="263"/>
      <c r="P389" s="263"/>
      <c r="Q389" s="264"/>
      <c r="R389" s="263"/>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row>
    <row r="390" spans="1:44" ht="15.75" customHeight="1">
      <c r="A390" s="264"/>
      <c r="B390" s="264"/>
      <c r="C390" s="265"/>
      <c r="D390" s="264"/>
      <c r="E390" s="264"/>
      <c r="F390" s="265"/>
      <c r="G390" s="264"/>
      <c r="H390" s="263"/>
      <c r="I390" s="263"/>
      <c r="J390" s="263"/>
      <c r="K390" s="263"/>
      <c r="L390" s="263"/>
      <c r="M390" s="263"/>
      <c r="N390" s="263"/>
      <c r="O390" s="263"/>
      <c r="P390" s="263"/>
      <c r="Q390" s="264"/>
      <c r="R390" s="263"/>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44" ht="15.75" customHeight="1">
      <c r="A391" s="264"/>
      <c r="B391" s="264"/>
      <c r="C391" s="265"/>
      <c r="D391" s="264"/>
      <c r="E391" s="264"/>
      <c r="F391" s="265"/>
      <c r="G391" s="264"/>
      <c r="H391" s="263"/>
      <c r="I391" s="263"/>
      <c r="J391" s="263"/>
      <c r="K391" s="263"/>
      <c r="L391" s="263"/>
      <c r="M391" s="263"/>
      <c r="N391" s="263"/>
      <c r="O391" s="263"/>
      <c r="P391" s="263"/>
      <c r="Q391" s="264"/>
      <c r="R391" s="263"/>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44" ht="15.75" customHeight="1">
      <c r="A392" s="264"/>
      <c r="B392" s="264"/>
      <c r="C392" s="265"/>
      <c r="D392" s="264"/>
      <c r="E392" s="264"/>
      <c r="F392" s="265"/>
      <c r="G392" s="264"/>
      <c r="H392" s="263"/>
      <c r="I392" s="263"/>
      <c r="J392" s="263"/>
      <c r="K392" s="263"/>
      <c r="L392" s="263"/>
      <c r="M392" s="263"/>
      <c r="N392" s="263"/>
      <c r="O392" s="263"/>
      <c r="P392" s="263"/>
      <c r="Q392" s="264"/>
      <c r="R392" s="263"/>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44" ht="15.75" customHeight="1">
      <c r="A393" s="264"/>
      <c r="B393" s="264"/>
      <c r="C393" s="265"/>
      <c r="D393" s="264"/>
      <c r="E393" s="264"/>
      <c r="F393" s="265"/>
      <c r="G393" s="264"/>
      <c r="H393" s="263"/>
      <c r="I393" s="263"/>
      <c r="J393" s="263"/>
      <c r="K393" s="263"/>
      <c r="L393" s="263"/>
      <c r="M393" s="263"/>
      <c r="N393" s="263"/>
      <c r="O393" s="263"/>
      <c r="P393" s="263"/>
      <c r="Q393" s="264"/>
      <c r="R393" s="263"/>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44" ht="15.75" customHeight="1">
      <c r="A394" s="264"/>
      <c r="B394" s="264"/>
      <c r="C394" s="265"/>
      <c r="D394" s="264"/>
      <c r="E394" s="264"/>
      <c r="F394" s="265"/>
      <c r="G394" s="264"/>
      <c r="H394" s="263"/>
      <c r="I394" s="263"/>
      <c r="J394" s="263"/>
      <c r="K394" s="263"/>
      <c r="L394" s="263"/>
      <c r="M394" s="263"/>
      <c r="N394" s="263"/>
      <c r="O394" s="263"/>
      <c r="P394" s="263"/>
      <c r="Q394" s="264"/>
      <c r="R394" s="263"/>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44" ht="15.75" customHeight="1">
      <c r="A395" s="264"/>
      <c r="B395" s="264"/>
      <c r="C395" s="265"/>
      <c r="D395" s="264"/>
      <c r="E395" s="264"/>
      <c r="F395" s="265"/>
      <c r="G395" s="264"/>
      <c r="H395" s="263"/>
      <c r="I395" s="263"/>
      <c r="J395" s="263"/>
      <c r="K395" s="263"/>
      <c r="L395" s="263"/>
      <c r="M395" s="263"/>
      <c r="N395" s="263"/>
      <c r="O395" s="263"/>
      <c r="P395" s="263"/>
      <c r="Q395" s="264"/>
      <c r="R395" s="263"/>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44" ht="15.75" customHeight="1">
      <c r="A396" s="264"/>
      <c r="B396" s="264"/>
      <c r="C396" s="265"/>
      <c r="D396" s="264"/>
      <c r="E396" s="264"/>
      <c r="F396" s="265"/>
      <c r="G396" s="264"/>
      <c r="H396" s="263"/>
      <c r="I396" s="263"/>
      <c r="J396" s="263"/>
      <c r="K396" s="263"/>
      <c r="L396" s="263"/>
      <c r="M396" s="263"/>
      <c r="N396" s="263"/>
      <c r="O396" s="263"/>
      <c r="P396" s="263"/>
      <c r="Q396" s="264"/>
      <c r="R396" s="263"/>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44" ht="15.75" customHeight="1">
      <c r="A397" s="264"/>
      <c r="B397" s="264"/>
      <c r="C397" s="265"/>
      <c r="D397" s="264"/>
      <c r="E397" s="264"/>
      <c r="F397" s="265"/>
      <c r="G397" s="264"/>
      <c r="H397" s="263"/>
      <c r="I397" s="263"/>
      <c r="J397" s="263"/>
      <c r="K397" s="263"/>
      <c r="L397" s="263"/>
      <c r="M397" s="263"/>
      <c r="N397" s="263"/>
      <c r="O397" s="263"/>
      <c r="P397" s="263"/>
      <c r="Q397" s="264"/>
      <c r="R397" s="263"/>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44" ht="15.75" customHeight="1">
      <c r="A398" s="264"/>
      <c r="B398" s="264"/>
      <c r="C398" s="265"/>
      <c r="D398" s="264"/>
      <c r="E398" s="264"/>
      <c r="F398" s="265"/>
      <c r="G398" s="264"/>
      <c r="H398" s="263"/>
      <c r="I398" s="263"/>
      <c r="J398" s="263"/>
      <c r="K398" s="263"/>
      <c r="L398" s="263"/>
      <c r="M398" s="263"/>
      <c r="N398" s="263"/>
      <c r="O398" s="263"/>
      <c r="P398" s="263"/>
      <c r="Q398" s="264"/>
      <c r="R398" s="263"/>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44" ht="15.75" customHeight="1">
      <c r="A399" s="264"/>
      <c r="B399" s="264"/>
      <c r="C399" s="265"/>
      <c r="D399" s="264"/>
      <c r="E399" s="264"/>
      <c r="F399" s="265"/>
      <c r="G399" s="264"/>
      <c r="H399" s="263"/>
      <c r="I399" s="263"/>
      <c r="J399" s="263"/>
      <c r="K399" s="263"/>
      <c r="L399" s="263"/>
      <c r="M399" s="263"/>
      <c r="N399" s="263"/>
      <c r="O399" s="263"/>
      <c r="P399" s="263"/>
      <c r="Q399" s="264"/>
      <c r="R399" s="263"/>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44" ht="15.75" customHeight="1">
      <c r="A400" s="264"/>
      <c r="B400" s="264"/>
      <c r="C400" s="265"/>
      <c r="D400" s="264"/>
      <c r="E400" s="264"/>
      <c r="F400" s="265"/>
      <c r="G400" s="264"/>
      <c r="H400" s="263"/>
      <c r="I400" s="263"/>
      <c r="J400" s="263"/>
      <c r="K400" s="263"/>
      <c r="L400" s="263"/>
      <c r="M400" s="263"/>
      <c r="N400" s="263"/>
      <c r="O400" s="263"/>
      <c r="P400" s="263"/>
      <c r="Q400" s="264"/>
      <c r="R400" s="263"/>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ht="15.75" customHeight="1">
      <c r="A401" s="264"/>
      <c r="B401" s="264"/>
      <c r="C401" s="265"/>
      <c r="D401" s="264"/>
      <c r="E401" s="264"/>
      <c r="F401" s="265"/>
      <c r="G401" s="264"/>
      <c r="H401" s="263"/>
      <c r="I401" s="263"/>
      <c r="J401" s="263"/>
      <c r="K401" s="263"/>
      <c r="L401" s="263"/>
      <c r="M401" s="263"/>
      <c r="N401" s="263"/>
      <c r="O401" s="263"/>
      <c r="P401" s="263"/>
      <c r="Q401" s="264"/>
      <c r="R401" s="263"/>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ht="15.75" customHeight="1">
      <c r="A402" s="264"/>
      <c r="B402" s="264"/>
      <c r="C402" s="265"/>
      <c r="D402" s="264"/>
      <c r="E402" s="264"/>
      <c r="F402" s="265"/>
      <c r="G402" s="264"/>
      <c r="H402" s="263"/>
      <c r="I402" s="263"/>
      <c r="J402" s="263"/>
      <c r="K402" s="263"/>
      <c r="L402" s="263"/>
      <c r="M402" s="263"/>
      <c r="N402" s="263"/>
      <c r="O402" s="263"/>
      <c r="P402" s="263"/>
      <c r="Q402" s="264"/>
      <c r="R402" s="263"/>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ht="15.75" customHeight="1">
      <c r="A403" s="264"/>
      <c r="B403" s="264"/>
      <c r="C403" s="265"/>
      <c r="D403" s="264"/>
      <c r="E403" s="264"/>
      <c r="F403" s="265"/>
      <c r="G403" s="264"/>
      <c r="H403" s="263"/>
      <c r="I403" s="263"/>
      <c r="J403" s="263"/>
      <c r="K403" s="263"/>
      <c r="L403" s="263"/>
      <c r="M403" s="263"/>
      <c r="N403" s="263"/>
      <c r="O403" s="263"/>
      <c r="P403" s="263"/>
      <c r="Q403" s="264"/>
      <c r="R403" s="263"/>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ht="15.75" customHeight="1">
      <c r="A404" s="264"/>
      <c r="B404" s="264"/>
      <c r="C404" s="265"/>
      <c r="D404" s="264"/>
      <c r="E404" s="264"/>
      <c r="F404" s="265"/>
      <c r="G404" s="264"/>
      <c r="H404" s="263"/>
      <c r="I404" s="263"/>
      <c r="J404" s="263"/>
      <c r="K404" s="263"/>
      <c r="L404" s="263"/>
      <c r="M404" s="263"/>
      <c r="N404" s="263"/>
      <c r="O404" s="263"/>
      <c r="P404" s="263"/>
      <c r="Q404" s="264"/>
      <c r="R404" s="263"/>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ht="15.75" customHeight="1">
      <c r="A405" s="264"/>
      <c r="B405" s="264"/>
      <c r="C405" s="265"/>
      <c r="D405" s="264"/>
      <c r="E405" s="264"/>
      <c r="F405" s="265"/>
      <c r="G405" s="264"/>
      <c r="H405" s="263"/>
      <c r="I405" s="263"/>
      <c r="J405" s="263"/>
      <c r="K405" s="263"/>
      <c r="L405" s="263"/>
      <c r="M405" s="263"/>
      <c r="N405" s="263"/>
      <c r="O405" s="263"/>
      <c r="P405" s="263"/>
      <c r="Q405" s="264"/>
      <c r="R405" s="263"/>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ht="15.75" customHeight="1">
      <c r="A406" s="264"/>
      <c r="B406" s="264"/>
      <c r="C406" s="265"/>
      <c r="D406" s="264"/>
      <c r="E406" s="264"/>
      <c r="F406" s="265"/>
      <c r="G406" s="264"/>
      <c r="H406" s="263"/>
      <c r="I406" s="263"/>
      <c r="J406" s="263"/>
      <c r="K406" s="263"/>
      <c r="L406" s="263"/>
      <c r="M406" s="263"/>
      <c r="N406" s="263"/>
      <c r="O406" s="263"/>
      <c r="P406" s="263"/>
      <c r="Q406" s="264"/>
      <c r="R406" s="263"/>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ht="15.75" customHeight="1">
      <c r="A407" s="264"/>
      <c r="B407" s="264"/>
      <c r="C407" s="265"/>
      <c r="D407" s="264"/>
      <c r="E407" s="264"/>
      <c r="F407" s="265"/>
      <c r="G407" s="264"/>
      <c r="H407" s="263"/>
      <c r="I407" s="263"/>
      <c r="J407" s="263"/>
      <c r="K407" s="263"/>
      <c r="L407" s="263"/>
      <c r="M407" s="263"/>
      <c r="N407" s="263"/>
      <c r="O407" s="263"/>
      <c r="P407" s="263"/>
      <c r="Q407" s="264"/>
      <c r="R407" s="263"/>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ht="15.75" customHeight="1">
      <c r="A408" s="264"/>
      <c r="B408" s="264"/>
      <c r="C408" s="265"/>
      <c r="D408" s="264"/>
      <c r="E408" s="264"/>
      <c r="F408" s="265"/>
      <c r="G408" s="264"/>
      <c r="H408" s="263"/>
      <c r="I408" s="263"/>
      <c r="J408" s="263"/>
      <c r="K408" s="263"/>
      <c r="L408" s="263"/>
      <c r="M408" s="263"/>
      <c r="N408" s="263"/>
      <c r="O408" s="263"/>
      <c r="P408" s="263"/>
      <c r="Q408" s="264"/>
      <c r="R408" s="263"/>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ht="15.75" customHeight="1">
      <c r="A409" s="264"/>
      <c r="B409" s="264"/>
      <c r="C409" s="265"/>
      <c r="D409" s="264"/>
      <c r="E409" s="264"/>
      <c r="F409" s="265"/>
      <c r="G409" s="264"/>
      <c r="H409" s="263"/>
      <c r="I409" s="263"/>
      <c r="J409" s="263"/>
      <c r="K409" s="263"/>
      <c r="L409" s="263"/>
      <c r="M409" s="263"/>
      <c r="N409" s="263"/>
      <c r="O409" s="263"/>
      <c r="P409" s="263"/>
      <c r="Q409" s="264"/>
      <c r="R409" s="263"/>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ht="15.75" customHeight="1">
      <c r="A410" s="264"/>
      <c r="B410" s="264"/>
      <c r="C410" s="265"/>
      <c r="D410" s="264"/>
      <c r="E410" s="264"/>
      <c r="F410" s="265"/>
      <c r="G410" s="264"/>
      <c r="H410" s="263"/>
      <c r="I410" s="263"/>
      <c r="J410" s="263"/>
      <c r="K410" s="263"/>
      <c r="L410" s="263"/>
      <c r="M410" s="263"/>
      <c r="N410" s="263"/>
      <c r="O410" s="263"/>
      <c r="P410" s="263"/>
      <c r="Q410" s="264"/>
      <c r="R410" s="263"/>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ht="15.75" customHeight="1">
      <c r="A411" s="264"/>
      <c r="B411" s="264"/>
      <c r="C411" s="265"/>
      <c r="D411" s="264"/>
      <c r="E411" s="264"/>
      <c r="F411" s="265"/>
      <c r="G411" s="264"/>
      <c r="H411" s="263"/>
      <c r="I411" s="263"/>
      <c r="J411" s="263"/>
      <c r="K411" s="263"/>
      <c r="L411" s="263"/>
      <c r="M411" s="263"/>
      <c r="N411" s="263"/>
      <c r="O411" s="263"/>
      <c r="P411" s="263"/>
      <c r="Q411" s="264"/>
      <c r="R411" s="263"/>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ht="15.75" customHeight="1">
      <c r="A412" s="264"/>
      <c r="B412" s="264"/>
      <c r="C412" s="265"/>
      <c r="D412" s="264"/>
      <c r="E412" s="264"/>
      <c r="F412" s="265"/>
      <c r="G412" s="264"/>
      <c r="H412" s="263"/>
      <c r="I412" s="263"/>
      <c r="J412" s="263"/>
      <c r="K412" s="263"/>
      <c r="L412" s="263"/>
      <c r="M412" s="263"/>
      <c r="N412" s="263"/>
      <c r="O412" s="263"/>
      <c r="P412" s="263"/>
      <c r="Q412" s="264"/>
      <c r="R412" s="263"/>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ht="15.75" customHeight="1">
      <c r="A413" s="264"/>
      <c r="B413" s="264"/>
      <c r="C413" s="265"/>
      <c r="D413" s="264"/>
      <c r="E413" s="264"/>
      <c r="F413" s="265"/>
      <c r="G413" s="264"/>
      <c r="H413" s="263"/>
      <c r="I413" s="263"/>
      <c r="J413" s="263"/>
      <c r="K413" s="263"/>
      <c r="L413" s="263"/>
      <c r="M413" s="263"/>
      <c r="N413" s="263"/>
      <c r="O413" s="263"/>
      <c r="P413" s="263"/>
      <c r="Q413" s="264"/>
      <c r="R413" s="263"/>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ht="15.75" customHeight="1">
      <c r="A414" s="264"/>
      <c r="B414" s="264"/>
      <c r="C414" s="265"/>
      <c r="D414" s="264"/>
      <c r="E414" s="264"/>
      <c r="F414" s="265"/>
      <c r="G414" s="264"/>
      <c r="H414" s="263"/>
      <c r="I414" s="263"/>
      <c r="J414" s="263"/>
      <c r="K414" s="263"/>
      <c r="L414" s="263"/>
      <c r="M414" s="263"/>
      <c r="N414" s="263"/>
      <c r="O414" s="263"/>
      <c r="P414" s="263"/>
      <c r="Q414" s="264"/>
      <c r="R414" s="263"/>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ht="15.75" customHeight="1">
      <c r="A415" s="264"/>
      <c r="B415" s="264"/>
      <c r="C415" s="265"/>
      <c r="D415" s="264"/>
      <c r="E415" s="264"/>
      <c r="F415" s="265"/>
      <c r="G415" s="264"/>
      <c r="H415" s="263"/>
      <c r="I415" s="263"/>
      <c r="J415" s="263"/>
      <c r="K415" s="263"/>
      <c r="L415" s="263"/>
      <c r="M415" s="263"/>
      <c r="N415" s="263"/>
      <c r="O415" s="263"/>
      <c r="P415" s="263"/>
      <c r="Q415" s="264"/>
      <c r="R415" s="263"/>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ht="15.75" customHeight="1">
      <c r="A416" s="264"/>
      <c r="B416" s="264"/>
      <c r="C416" s="265"/>
      <c r="D416" s="264"/>
      <c r="E416" s="264"/>
      <c r="F416" s="265"/>
      <c r="G416" s="264"/>
      <c r="H416" s="263"/>
      <c r="I416" s="263"/>
      <c r="J416" s="263"/>
      <c r="K416" s="263"/>
      <c r="L416" s="263"/>
      <c r="M416" s="263"/>
      <c r="N416" s="263"/>
      <c r="O416" s="263"/>
      <c r="P416" s="263"/>
      <c r="Q416" s="264"/>
      <c r="R416" s="263"/>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ht="15.75" customHeight="1">
      <c r="A417" s="264"/>
      <c r="B417" s="264"/>
      <c r="C417" s="265"/>
      <c r="D417" s="264"/>
      <c r="E417" s="264"/>
      <c r="F417" s="265"/>
      <c r="G417" s="264"/>
      <c r="H417" s="263"/>
      <c r="I417" s="263"/>
      <c r="J417" s="263"/>
      <c r="K417" s="263"/>
      <c r="L417" s="263"/>
      <c r="M417" s="263"/>
      <c r="N417" s="263"/>
      <c r="O417" s="263"/>
      <c r="P417" s="263"/>
      <c r="Q417" s="264"/>
      <c r="R417" s="263"/>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ht="15.75" customHeight="1">
      <c r="A418" s="264"/>
      <c r="B418" s="264"/>
      <c r="C418" s="265"/>
      <c r="D418" s="264"/>
      <c r="E418" s="264"/>
      <c r="F418" s="265"/>
      <c r="G418" s="264"/>
      <c r="H418" s="263"/>
      <c r="I418" s="263"/>
      <c r="J418" s="263"/>
      <c r="K418" s="263"/>
      <c r="L418" s="263"/>
      <c r="M418" s="263"/>
      <c r="N418" s="263"/>
      <c r="O418" s="263"/>
      <c r="P418" s="263"/>
      <c r="Q418" s="264"/>
      <c r="R418" s="263"/>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ht="15.75" customHeight="1">
      <c r="A419" s="264"/>
      <c r="B419" s="264"/>
      <c r="C419" s="265"/>
      <c r="D419" s="264"/>
      <c r="E419" s="264"/>
      <c r="F419" s="265"/>
      <c r="G419" s="264"/>
      <c r="H419" s="263"/>
      <c r="I419" s="263"/>
      <c r="J419" s="263"/>
      <c r="K419" s="263"/>
      <c r="L419" s="263"/>
      <c r="M419" s="263"/>
      <c r="N419" s="263"/>
      <c r="O419" s="263"/>
      <c r="P419" s="263"/>
      <c r="Q419" s="264"/>
      <c r="R419" s="263"/>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ht="15.75" customHeight="1">
      <c r="A420" s="264"/>
      <c r="B420" s="264"/>
      <c r="C420" s="265"/>
      <c r="D420" s="264"/>
      <c r="E420" s="264"/>
      <c r="F420" s="265"/>
      <c r="G420" s="264"/>
      <c r="H420" s="263"/>
      <c r="I420" s="263"/>
      <c r="J420" s="263"/>
      <c r="K420" s="263"/>
      <c r="L420" s="263"/>
      <c r="M420" s="263"/>
      <c r="N420" s="263"/>
      <c r="O420" s="263"/>
      <c r="P420" s="263"/>
      <c r="Q420" s="264"/>
      <c r="R420" s="263"/>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ht="15.75" customHeight="1">
      <c r="A421" s="264"/>
      <c r="B421" s="264"/>
      <c r="C421" s="265"/>
      <c r="D421" s="264"/>
      <c r="E421" s="264"/>
      <c r="F421" s="265"/>
      <c r="G421" s="264"/>
      <c r="H421" s="263"/>
      <c r="I421" s="263"/>
      <c r="J421" s="263"/>
      <c r="K421" s="263"/>
      <c r="L421" s="263"/>
      <c r="M421" s="263"/>
      <c r="N421" s="263"/>
      <c r="O421" s="263"/>
      <c r="P421" s="263"/>
      <c r="Q421" s="264"/>
      <c r="R421" s="263"/>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ht="15.75" customHeight="1">
      <c r="A422" s="264"/>
      <c r="B422" s="264"/>
      <c r="C422" s="265"/>
      <c r="D422" s="264"/>
      <c r="E422" s="264"/>
      <c r="F422" s="265"/>
      <c r="G422" s="264"/>
      <c r="H422" s="263"/>
      <c r="I422" s="263"/>
      <c r="J422" s="263"/>
      <c r="K422" s="263"/>
      <c r="L422" s="263"/>
      <c r="M422" s="263"/>
      <c r="N422" s="263"/>
      <c r="O422" s="263"/>
      <c r="P422" s="263"/>
      <c r="Q422" s="264"/>
      <c r="R422" s="263"/>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ht="15.75" customHeight="1">
      <c r="A423" s="264"/>
      <c r="B423" s="264"/>
      <c r="C423" s="265"/>
      <c r="D423" s="264"/>
      <c r="E423" s="264"/>
      <c r="F423" s="265"/>
      <c r="G423" s="264"/>
      <c r="H423" s="263"/>
      <c r="I423" s="263"/>
      <c r="J423" s="263"/>
      <c r="K423" s="263"/>
      <c r="L423" s="263"/>
      <c r="M423" s="263"/>
      <c r="N423" s="263"/>
      <c r="O423" s="263"/>
      <c r="P423" s="263"/>
      <c r="Q423" s="264"/>
      <c r="R423" s="263"/>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ht="15.75" customHeight="1">
      <c r="A424" s="264"/>
      <c r="B424" s="264"/>
      <c r="C424" s="265"/>
      <c r="D424" s="264"/>
      <c r="E424" s="264"/>
      <c r="F424" s="265"/>
      <c r="G424" s="264"/>
      <c r="H424" s="263"/>
      <c r="I424" s="263"/>
      <c r="J424" s="263"/>
      <c r="K424" s="263"/>
      <c r="L424" s="263"/>
      <c r="M424" s="263"/>
      <c r="N424" s="263"/>
      <c r="O424" s="263"/>
      <c r="P424" s="263"/>
      <c r="Q424" s="264"/>
      <c r="R424" s="263"/>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ht="15.75" customHeight="1">
      <c r="A425" s="264"/>
      <c r="B425" s="264"/>
      <c r="C425" s="265"/>
      <c r="D425" s="264"/>
      <c r="E425" s="264"/>
      <c r="F425" s="265"/>
      <c r="G425" s="264"/>
      <c r="H425" s="263"/>
      <c r="I425" s="263"/>
      <c r="J425" s="263"/>
      <c r="K425" s="263"/>
      <c r="L425" s="263"/>
      <c r="M425" s="263"/>
      <c r="N425" s="263"/>
      <c r="O425" s="263"/>
      <c r="P425" s="263"/>
      <c r="Q425" s="264"/>
      <c r="R425" s="263"/>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ht="15.75" customHeight="1">
      <c r="A426" s="264"/>
      <c r="B426" s="264"/>
      <c r="C426" s="265"/>
      <c r="D426" s="264"/>
      <c r="E426" s="264"/>
      <c r="F426" s="265"/>
      <c r="G426" s="264"/>
      <c r="H426" s="263"/>
      <c r="I426" s="263"/>
      <c r="J426" s="263"/>
      <c r="K426" s="263"/>
      <c r="L426" s="263"/>
      <c r="M426" s="263"/>
      <c r="N426" s="263"/>
      <c r="O426" s="263"/>
      <c r="P426" s="263"/>
      <c r="Q426" s="264"/>
      <c r="R426" s="263"/>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ht="15.75" customHeight="1">
      <c r="A427" s="264"/>
      <c r="B427" s="264"/>
      <c r="C427" s="265"/>
      <c r="D427" s="264"/>
      <c r="E427" s="264"/>
      <c r="F427" s="265"/>
      <c r="G427" s="264"/>
      <c r="H427" s="263"/>
      <c r="I427" s="263"/>
      <c r="J427" s="263"/>
      <c r="K427" s="263"/>
      <c r="L427" s="263"/>
      <c r="M427" s="263"/>
      <c r="N427" s="263"/>
      <c r="O427" s="263"/>
      <c r="P427" s="263"/>
      <c r="Q427" s="264"/>
      <c r="R427" s="263"/>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ht="15.75" customHeight="1">
      <c r="A428" s="264"/>
      <c r="B428" s="264"/>
      <c r="C428" s="265"/>
      <c r="D428" s="264"/>
      <c r="E428" s="264"/>
      <c r="F428" s="265"/>
      <c r="G428" s="264"/>
      <c r="H428" s="263"/>
      <c r="I428" s="263"/>
      <c r="J428" s="263"/>
      <c r="K428" s="263"/>
      <c r="L428" s="263"/>
      <c r="M428" s="263"/>
      <c r="N428" s="263"/>
      <c r="O428" s="263"/>
      <c r="P428" s="263"/>
      <c r="Q428" s="264"/>
      <c r="R428" s="263"/>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ht="15.75" customHeight="1">
      <c r="A429" s="264"/>
      <c r="B429" s="264"/>
      <c r="C429" s="265"/>
      <c r="D429" s="264"/>
      <c r="E429" s="264"/>
      <c r="F429" s="265"/>
      <c r="G429" s="264"/>
      <c r="H429" s="263"/>
      <c r="I429" s="263"/>
      <c r="J429" s="263"/>
      <c r="K429" s="263"/>
      <c r="L429" s="263"/>
      <c r="M429" s="263"/>
      <c r="N429" s="263"/>
      <c r="O429" s="263"/>
      <c r="P429" s="263"/>
      <c r="Q429" s="264"/>
      <c r="R429" s="263"/>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ht="15.75" customHeight="1">
      <c r="A430" s="264"/>
      <c r="B430" s="264"/>
      <c r="C430" s="265"/>
      <c r="D430" s="264"/>
      <c r="E430" s="264"/>
      <c r="F430" s="265"/>
      <c r="G430" s="264"/>
      <c r="H430" s="263"/>
      <c r="I430" s="263"/>
      <c r="J430" s="263"/>
      <c r="K430" s="263"/>
      <c r="L430" s="263"/>
      <c r="M430" s="263"/>
      <c r="N430" s="263"/>
      <c r="O430" s="263"/>
      <c r="P430" s="263"/>
      <c r="Q430" s="264"/>
      <c r="R430" s="263"/>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ht="15.75" customHeight="1">
      <c r="A431" s="264"/>
      <c r="B431" s="264"/>
      <c r="C431" s="265"/>
      <c r="D431" s="264"/>
      <c r="E431" s="264"/>
      <c r="F431" s="265"/>
      <c r="G431" s="264"/>
      <c r="H431" s="263"/>
      <c r="I431" s="263"/>
      <c r="J431" s="263"/>
      <c r="K431" s="263"/>
      <c r="L431" s="263"/>
      <c r="M431" s="263"/>
      <c r="N431" s="263"/>
      <c r="O431" s="263"/>
      <c r="P431" s="263"/>
      <c r="Q431" s="264"/>
      <c r="R431" s="263"/>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ht="15.75" customHeight="1">
      <c r="A432" s="264"/>
      <c r="B432" s="264"/>
      <c r="C432" s="265"/>
      <c r="D432" s="264"/>
      <c r="E432" s="264"/>
      <c r="F432" s="265"/>
      <c r="G432" s="264"/>
      <c r="H432" s="263"/>
      <c r="I432" s="263"/>
      <c r="J432" s="263"/>
      <c r="K432" s="263"/>
      <c r="L432" s="263"/>
      <c r="M432" s="263"/>
      <c r="N432" s="263"/>
      <c r="O432" s="263"/>
      <c r="P432" s="263"/>
      <c r="Q432" s="264"/>
      <c r="R432" s="263"/>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44" ht="15.75" customHeight="1">
      <c r="A433" s="264"/>
      <c r="B433" s="264"/>
      <c r="C433" s="265"/>
      <c r="D433" s="264"/>
      <c r="E433" s="264"/>
      <c r="F433" s="265"/>
      <c r="G433" s="264"/>
      <c r="H433" s="263"/>
      <c r="I433" s="263"/>
      <c r="J433" s="263"/>
      <c r="K433" s="263"/>
      <c r="L433" s="263"/>
      <c r="M433" s="263"/>
      <c r="N433" s="263"/>
      <c r="O433" s="263"/>
      <c r="P433" s="263"/>
      <c r="Q433" s="264"/>
      <c r="R433" s="263"/>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row>
    <row r="434" spans="1:44" ht="15.75" customHeight="1">
      <c r="A434" s="264"/>
      <c r="B434" s="264"/>
      <c r="C434" s="265"/>
      <c r="D434" s="264"/>
      <c r="E434" s="264"/>
      <c r="F434" s="265"/>
      <c r="G434" s="264"/>
      <c r="H434" s="263"/>
      <c r="I434" s="263"/>
      <c r="J434" s="263"/>
      <c r="K434" s="263"/>
      <c r="L434" s="263"/>
      <c r="M434" s="263"/>
      <c r="N434" s="263"/>
      <c r="O434" s="263"/>
      <c r="P434" s="263"/>
      <c r="Q434" s="264"/>
      <c r="R434" s="263"/>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44" ht="15.75" customHeight="1">
      <c r="A435" s="264"/>
      <c r="B435" s="264"/>
      <c r="C435" s="265"/>
      <c r="D435" s="264"/>
      <c r="E435" s="264"/>
      <c r="F435" s="265"/>
      <c r="G435" s="264"/>
      <c r="H435" s="263"/>
      <c r="I435" s="263"/>
      <c r="J435" s="263"/>
      <c r="K435" s="263"/>
      <c r="L435" s="263"/>
      <c r="M435" s="263"/>
      <c r="N435" s="263"/>
      <c r="O435" s="263"/>
      <c r="P435" s="263"/>
      <c r="Q435" s="264"/>
      <c r="R435" s="263"/>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44" ht="15.75" customHeight="1">
      <c r="A436" s="264"/>
      <c r="B436" s="264"/>
      <c r="C436" s="265"/>
      <c r="D436" s="264"/>
      <c r="E436" s="264"/>
      <c r="F436" s="265"/>
      <c r="G436" s="264"/>
      <c r="H436" s="263"/>
      <c r="I436" s="263"/>
      <c r="J436" s="263"/>
      <c r="K436" s="263"/>
      <c r="L436" s="263"/>
      <c r="M436" s="263"/>
      <c r="N436" s="263"/>
      <c r="O436" s="263"/>
      <c r="P436" s="263"/>
      <c r="Q436" s="264"/>
      <c r="R436" s="263"/>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44" ht="15.75" customHeight="1">
      <c r="A437" s="264"/>
      <c r="B437" s="264"/>
      <c r="C437" s="265"/>
      <c r="D437" s="264"/>
      <c r="E437" s="264"/>
      <c r="F437" s="265"/>
      <c r="G437" s="264"/>
      <c r="H437" s="263"/>
      <c r="I437" s="263"/>
      <c r="J437" s="263"/>
      <c r="K437" s="263"/>
      <c r="L437" s="263"/>
      <c r="M437" s="263"/>
      <c r="N437" s="263"/>
      <c r="O437" s="263"/>
      <c r="P437" s="263"/>
      <c r="Q437" s="264"/>
      <c r="R437" s="263"/>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44" ht="15.75" customHeight="1">
      <c r="A438" s="264"/>
      <c r="B438" s="264"/>
      <c r="C438" s="265"/>
      <c r="D438" s="264"/>
      <c r="E438" s="264"/>
      <c r="F438" s="265"/>
      <c r="G438" s="264"/>
      <c r="H438" s="263"/>
      <c r="I438" s="263"/>
      <c r="J438" s="263"/>
      <c r="K438" s="263"/>
      <c r="L438" s="263"/>
      <c r="M438" s="263"/>
      <c r="N438" s="263"/>
      <c r="O438" s="263"/>
      <c r="P438" s="263"/>
      <c r="Q438" s="264"/>
      <c r="R438" s="263"/>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44" ht="15.75" customHeight="1">
      <c r="A439" s="264"/>
      <c r="B439" s="264"/>
      <c r="C439" s="265"/>
      <c r="D439" s="264"/>
      <c r="E439" s="264"/>
      <c r="F439" s="265"/>
      <c r="G439" s="264"/>
      <c r="H439" s="263"/>
      <c r="I439" s="263"/>
      <c r="J439" s="263"/>
      <c r="K439" s="263"/>
      <c r="L439" s="263"/>
      <c r="M439" s="263"/>
      <c r="N439" s="263"/>
      <c r="O439" s="263"/>
      <c r="P439" s="263"/>
      <c r="Q439" s="264"/>
      <c r="R439" s="263"/>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44" ht="15.75" customHeight="1">
      <c r="A440" s="264"/>
      <c r="B440" s="264"/>
      <c r="C440" s="265"/>
      <c r="D440" s="264"/>
      <c r="E440" s="264"/>
      <c r="F440" s="265"/>
      <c r="G440" s="264"/>
      <c r="H440" s="263"/>
      <c r="I440" s="263"/>
      <c r="J440" s="263"/>
      <c r="K440" s="263"/>
      <c r="L440" s="263"/>
      <c r="M440" s="263"/>
      <c r="N440" s="263"/>
      <c r="O440" s="263"/>
      <c r="P440" s="263"/>
      <c r="Q440" s="264"/>
      <c r="R440" s="263"/>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44" ht="15.75" customHeight="1">
      <c r="A441" s="264"/>
      <c r="B441" s="264"/>
      <c r="C441" s="265"/>
      <c r="D441" s="264"/>
      <c r="E441" s="264"/>
      <c r="F441" s="265"/>
      <c r="G441" s="264"/>
      <c r="H441" s="263"/>
      <c r="I441" s="263"/>
      <c r="J441" s="263"/>
      <c r="K441" s="263"/>
      <c r="L441" s="263"/>
      <c r="M441" s="263"/>
      <c r="N441" s="263"/>
      <c r="O441" s="263"/>
      <c r="P441" s="263"/>
      <c r="Q441" s="264"/>
      <c r="R441" s="263"/>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44" ht="15.75" customHeight="1">
      <c r="A442" s="264"/>
      <c r="B442" s="264"/>
      <c r="C442" s="265"/>
      <c r="D442" s="264"/>
      <c r="E442" s="264"/>
      <c r="F442" s="265"/>
      <c r="G442" s="264"/>
      <c r="H442" s="263"/>
      <c r="I442" s="263"/>
      <c r="J442" s="263"/>
      <c r="K442" s="263"/>
      <c r="L442" s="263"/>
      <c r="M442" s="263"/>
      <c r="N442" s="263"/>
      <c r="O442" s="263"/>
      <c r="P442" s="263"/>
      <c r="Q442" s="264"/>
      <c r="R442" s="263"/>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44" ht="15.75" customHeight="1">
      <c r="A443" s="264"/>
      <c r="B443" s="264"/>
      <c r="C443" s="265"/>
      <c r="D443" s="264"/>
      <c r="E443" s="264"/>
      <c r="F443" s="265"/>
      <c r="G443" s="264"/>
      <c r="H443" s="263"/>
      <c r="I443" s="263"/>
      <c r="J443" s="263"/>
      <c r="K443" s="263"/>
      <c r="L443" s="263"/>
      <c r="M443" s="263"/>
      <c r="N443" s="263"/>
      <c r="O443" s="263"/>
      <c r="P443" s="263"/>
      <c r="Q443" s="264"/>
      <c r="R443" s="263"/>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44" ht="15.75" customHeight="1">
      <c r="A444" s="264"/>
      <c r="B444" s="264"/>
      <c r="C444" s="265"/>
      <c r="D444" s="264"/>
      <c r="E444" s="264"/>
      <c r="F444" s="265"/>
      <c r="G444" s="264"/>
      <c r="H444" s="263"/>
      <c r="I444" s="263"/>
      <c r="J444" s="263"/>
      <c r="K444" s="263"/>
      <c r="L444" s="263"/>
      <c r="M444" s="263"/>
      <c r="N444" s="263"/>
      <c r="O444" s="263"/>
      <c r="P444" s="263"/>
      <c r="Q444" s="264"/>
      <c r="R444" s="263"/>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44" ht="15.75" customHeight="1">
      <c r="A445" s="264"/>
      <c r="B445" s="264"/>
      <c r="C445" s="265"/>
      <c r="D445" s="264"/>
      <c r="E445" s="264"/>
      <c r="F445" s="265"/>
      <c r="G445" s="264"/>
      <c r="H445" s="263"/>
      <c r="I445" s="263"/>
      <c r="J445" s="263"/>
      <c r="K445" s="263"/>
      <c r="L445" s="263"/>
      <c r="M445" s="263"/>
      <c r="N445" s="263"/>
      <c r="O445" s="263"/>
      <c r="P445" s="263"/>
      <c r="Q445" s="264"/>
      <c r="R445" s="263"/>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44" ht="15.75" customHeight="1">
      <c r="A446" s="264"/>
      <c r="B446" s="264"/>
      <c r="C446" s="265"/>
      <c r="D446" s="264"/>
      <c r="E446" s="264"/>
      <c r="F446" s="265"/>
      <c r="G446" s="264"/>
      <c r="H446" s="263"/>
      <c r="I446" s="263"/>
      <c r="J446" s="263"/>
      <c r="K446" s="263"/>
      <c r="L446" s="263"/>
      <c r="M446" s="263"/>
      <c r="N446" s="263"/>
      <c r="O446" s="263"/>
      <c r="P446" s="263"/>
      <c r="Q446" s="264"/>
      <c r="R446" s="263"/>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44" ht="15.75" customHeight="1">
      <c r="A447" s="264"/>
      <c r="B447" s="264"/>
      <c r="C447" s="265"/>
      <c r="D447" s="264"/>
      <c r="E447" s="264"/>
      <c r="F447" s="265"/>
      <c r="G447" s="264"/>
      <c r="H447" s="263"/>
      <c r="I447" s="263"/>
      <c r="J447" s="263"/>
      <c r="K447" s="263"/>
      <c r="L447" s="263"/>
      <c r="M447" s="263"/>
      <c r="N447" s="263"/>
      <c r="O447" s="263"/>
      <c r="P447" s="263"/>
      <c r="Q447" s="264"/>
      <c r="R447" s="263"/>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44" ht="15.75" customHeight="1">
      <c r="A448" s="264"/>
      <c r="B448" s="264"/>
      <c r="C448" s="265"/>
      <c r="D448" s="264"/>
      <c r="E448" s="264"/>
      <c r="F448" s="265"/>
      <c r="G448" s="264"/>
      <c r="H448" s="263"/>
      <c r="I448" s="263"/>
      <c r="J448" s="263"/>
      <c r="K448" s="263"/>
      <c r="L448" s="263"/>
      <c r="M448" s="263"/>
      <c r="N448" s="263"/>
      <c r="O448" s="263"/>
      <c r="P448" s="263"/>
      <c r="Q448" s="264"/>
      <c r="R448" s="263"/>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ht="15.75" customHeight="1">
      <c r="A449" s="264"/>
      <c r="B449" s="264"/>
      <c r="C449" s="265"/>
      <c r="D449" s="264"/>
      <c r="E449" s="264"/>
      <c r="F449" s="265"/>
      <c r="G449" s="264"/>
      <c r="H449" s="263"/>
      <c r="I449" s="263"/>
      <c r="J449" s="263"/>
      <c r="K449" s="263"/>
      <c r="L449" s="263"/>
      <c r="M449" s="263"/>
      <c r="N449" s="263"/>
      <c r="O449" s="263"/>
      <c r="P449" s="263"/>
      <c r="Q449" s="264"/>
      <c r="R449" s="263"/>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ht="15.75" customHeight="1">
      <c r="A450" s="264"/>
      <c r="B450" s="264"/>
      <c r="C450" s="265"/>
      <c r="D450" s="264"/>
      <c r="E450" s="264"/>
      <c r="F450" s="265"/>
      <c r="G450" s="264"/>
      <c r="H450" s="263"/>
      <c r="I450" s="263"/>
      <c r="J450" s="263"/>
      <c r="K450" s="263"/>
      <c r="L450" s="263"/>
      <c r="M450" s="263"/>
      <c r="N450" s="263"/>
      <c r="O450" s="263"/>
      <c r="P450" s="263"/>
      <c r="Q450" s="264"/>
      <c r="R450" s="263"/>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ht="15.75" customHeight="1">
      <c r="A451" s="264"/>
      <c r="B451" s="264"/>
      <c r="C451" s="265"/>
      <c r="D451" s="264"/>
      <c r="E451" s="264"/>
      <c r="F451" s="265"/>
      <c r="G451" s="264"/>
      <c r="H451" s="263"/>
      <c r="I451" s="263"/>
      <c r="J451" s="263"/>
      <c r="K451" s="263"/>
      <c r="L451" s="263"/>
      <c r="M451" s="263"/>
      <c r="N451" s="263"/>
      <c r="O451" s="263"/>
      <c r="P451" s="263"/>
      <c r="Q451" s="264"/>
      <c r="R451" s="263"/>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ht="15.75" customHeight="1">
      <c r="A452" s="264"/>
      <c r="B452" s="264"/>
      <c r="C452" s="265"/>
      <c r="D452" s="264"/>
      <c r="E452" s="264"/>
      <c r="F452" s="265"/>
      <c r="G452" s="264"/>
      <c r="H452" s="263"/>
      <c r="I452" s="263"/>
      <c r="J452" s="263"/>
      <c r="K452" s="263"/>
      <c r="L452" s="263"/>
      <c r="M452" s="263"/>
      <c r="N452" s="263"/>
      <c r="O452" s="263"/>
      <c r="P452" s="263"/>
      <c r="Q452" s="264"/>
      <c r="R452" s="263"/>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ht="15.75" customHeight="1">
      <c r="A453" s="264"/>
      <c r="B453" s="264"/>
      <c r="C453" s="265"/>
      <c r="D453" s="264"/>
      <c r="E453" s="264"/>
      <c r="F453" s="265"/>
      <c r="G453" s="264"/>
      <c r="H453" s="263"/>
      <c r="I453" s="263"/>
      <c r="J453" s="263"/>
      <c r="K453" s="263"/>
      <c r="L453" s="263"/>
      <c r="M453" s="263"/>
      <c r="N453" s="263"/>
      <c r="O453" s="263"/>
      <c r="P453" s="263"/>
      <c r="Q453" s="264"/>
      <c r="R453" s="263"/>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ht="15.75" customHeight="1">
      <c r="A454" s="264"/>
      <c r="B454" s="264"/>
      <c r="C454" s="265"/>
      <c r="D454" s="264"/>
      <c r="E454" s="264"/>
      <c r="F454" s="265"/>
      <c r="G454" s="264"/>
      <c r="H454" s="263"/>
      <c r="I454" s="263"/>
      <c r="J454" s="263"/>
      <c r="K454" s="263"/>
      <c r="L454" s="263"/>
      <c r="M454" s="263"/>
      <c r="N454" s="263"/>
      <c r="O454" s="263"/>
      <c r="P454" s="263"/>
      <c r="Q454" s="264"/>
      <c r="R454" s="263"/>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ht="15.75" customHeight="1">
      <c r="A455" s="264"/>
      <c r="B455" s="264"/>
      <c r="C455" s="265"/>
      <c r="D455" s="264"/>
      <c r="E455" s="264"/>
      <c r="F455" s="265"/>
      <c r="G455" s="264"/>
      <c r="H455" s="263"/>
      <c r="I455" s="263"/>
      <c r="J455" s="263"/>
      <c r="K455" s="263"/>
      <c r="L455" s="263"/>
      <c r="M455" s="263"/>
      <c r="N455" s="263"/>
      <c r="O455" s="263"/>
      <c r="P455" s="263"/>
      <c r="Q455" s="264"/>
      <c r="R455" s="263"/>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ht="15.75" customHeight="1">
      <c r="A456" s="264"/>
      <c r="B456" s="264"/>
      <c r="C456" s="265"/>
      <c r="D456" s="264"/>
      <c r="E456" s="264"/>
      <c r="F456" s="265"/>
      <c r="G456" s="264"/>
      <c r="H456" s="263"/>
      <c r="I456" s="263"/>
      <c r="J456" s="263"/>
      <c r="K456" s="263"/>
      <c r="L456" s="263"/>
      <c r="M456" s="263"/>
      <c r="N456" s="263"/>
      <c r="O456" s="263"/>
      <c r="P456" s="263"/>
      <c r="Q456" s="264"/>
      <c r="R456" s="263"/>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ht="15.75" customHeight="1">
      <c r="A457" s="264"/>
      <c r="B457" s="264"/>
      <c r="C457" s="265"/>
      <c r="D457" s="264"/>
      <c r="E457" s="264"/>
      <c r="F457" s="265"/>
      <c r="G457" s="264"/>
      <c r="H457" s="263"/>
      <c r="I457" s="263"/>
      <c r="J457" s="263"/>
      <c r="K457" s="263"/>
      <c r="L457" s="263"/>
      <c r="M457" s="263"/>
      <c r="N457" s="263"/>
      <c r="O457" s="263"/>
      <c r="P457" s="263"/>
      <c r="Q457" s="264"/>
      <c r="R457" s="263"/>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ht="15.75" customHeight="1">
      <c r="A458" s="264"/>
      <c r="B458" s="264"/>
      <c r="C458" s="265"/>
      <c r="D458" s="264"/>
      <c r="E458" s="264"/>
      <c r="F458" s="265"/>
      <c r="G458" s="264"/>
      <c r="H458" s="263"/>
      <c r="I458" s="263"/>
      <c r="J458" s="263"/>
      <c r="K458" s="263"/>
      <c r="L458" s="263"/>
      <c r="M458" s="263"/>
      <c r="N458" s="263"/>
      <c r="O458" s="263"/>
      <c r="P458" s="263"/>
      <c r="Q458" s="264"/>
      <c r="R458" s="263"/>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ht="15.75" customHeight="1">
      <c r="A459" s="264"/>
      <c r="B459" s="264"/>
      <c r="C459" s="265"/>
      <c r="D459" s="264"/>
      <c r="E459" s="264"/>
      <c r="F459" s="265"/>
      <c r="G459" s="264"/>
      <c r="H459" s="263"/>
      <c r="I459" s="263"/>
      <c r="J459" s="263"/>
      <c r="K459" s="263"/>
      <c r="L459" s="263"/>
      <c r="M459" s="263"/>
      <c r="N459" s="263"/>
      <c r="O459" s="263"/>
      <c r="P459" s="263"/>
      <c r="Q459" s="264"/>
      <c r="R459" s="263"/>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ht="15.75" customHeight="1">
      <c r="A460" s="264"/>
      <c r="B460" s="264"/>
      <c r="C460" s="265"/>
      <c r="D460" s="264"/>
      <c r="E460" s="264"/>
      <c r="F460" s="265"/>
      <c r="G460" s="264"/>
      <c r="H460" s="263"/>
      <c r="I460" s="263"/>
      <c r="J460" s="263"/>
      <c r="K460" s="263"/>
      <c r="L460" s="263"/>
      <c r="M460" s="263"/>
      <c r="N460" s="263"/>
      <c r="O460" s="263"/>
      <c r="P460" s="263"/>
      <c r="Q460" s="264"/>
      <c r="R460" s="263"/>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ht="15.75" customHeight="1">
      <c r="A461" s="264"/>
      <c r="B461" s="264"/>
      <c r="C461" s="265"/>
      <c r="D461" s="264"/>
      <c r="E461" s="264"/>
      <c r="F461" s="265"/>
      <c r="G461" s="264"/>
      <c r="H461" s="263"/>
      <c r="I461" s="263"/>
      <c r="J461" s="263"/>
      <c r="K461" s="263"/>
      <c r="L461" s="263"/>
      <c r="M461" s="263"/>
      <c r="N461" s="263"/>
      <c r="O461" s="263"/>
      <c r="P461" s="263"/>
      <c r="Q461" s="264"/>
      <c r="R461" s="263"/>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ht="15.75" customHeight="1">
      <c r="A462" s="264"/>
      <c r="B462" s="264"/>
      <c r="C462" s="265"/>
      <c r="D462" s="264"/>
      <c r="E462" s="264"/>
      <c r="F462" s="265"/>
      <c r="G462" s="264"/>
      <c r="H462" s="263"/>
      <c r="I462" s="263"/>
      <c r="J462" s="263"/>
      <c r="K462" s="263"/>
      <c r="L462" s="263"/>
      <c r="M462" s="263"/>
      <c r="N462" s="263"/>
      <c r="O462" s="263"/>
      <c r="P462" s="263"/>
      <c r="Q462" s="264"/>
      <c r="R462" s="263"/>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ht="15.75" customHeight="1">
      <c r="A463" s="264"/>
      <c r="B463" s="264"/>
      <c r="C463" s="265"/>
      <c r="D463" s="264"/>
      <c r="E463" s="264"/>
      <c r="F463" s="265"/>
      <c r="G463" s="264"/>
      <c r="H463" s="263"/>
      <c r="I463" s="263"/>
      <c r="J463" s="263"/>
      <c r="K463" s="263"/>
      <c r="L463" s="263"/>
      <c r="M463" s="263"/>
      <c r="N463" s="263"/>
      <c r="O463" s="263"/>
      <c r="P463" s="263"/>
      <c r="Q463" s="264"/>
      <c r="R463" s="263"/>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ht="15.75" customHeight="1">
      <c r="A464" s="264"/>
      <c r="B464" s="264"/>
      <c r="C464" s="265"/>
      <c r="D464" s="264"/>
      <c r="E464" s="264"/>
      <c r="F464" s="265"/>
      <c r="G464" s="264"/>
      <c r="H464" s="263"/>
      <c r="I464" s="263"/>
      <c r="J464" s="263"/>
      <c r="K464" s="263"/>
      <c r="L464" s="263"/>
      <c r="M464" s="263"/>
      <c r="N464" s="263"/>
      <c r="O464" s="263"/>
      <c r="P464" s="263"/>
      <c r="Q464" s="264"/>
      <c r="R464" s="263"/>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ht="15.75" customHeight="1">
      <c r="A465" s="264"/>
      <c r="B465" s="264"/>
      <c r="C465" s="265"/>
      <c r="D465" s="264"/>
      <c r="E465" s="264"/>
      <c r="F465" s="265"/>
      <c r="G465" s="264"/>
      <c r="H465" s="263"/>
      <c r="I465" s="263"/>
      <c r="J465" s="263"/>
      <c r="K465" s="263"/>
      <c r="L465" s="263"/>
      <c r="M465" s="263"/>
      <c r="N465" s="263"/>
      <c r="O465" s="263"/>
      <c r="P465" s="263"/>
      <c r="Q465" s="264"/>
      <c r="R465" s="263"/>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ht="15.75" customHeight="1">
      <c r="A466" s="264"/>
      <c r="B466" s="264"/>
      <c r="C466" s="265"/>
      <c r="D466" s="264"/>
      <c r="E466" s="264"/>
      <c r="F466" s="265"/>
      <c r="G466" s="264"/>
      <c r="H466" s="263"/>
      <c r="I466" s="263"/>
      <c r="J466" s="263"/>
      <c r="K466" s="263"/>
      <c r="L466" s="263"/>
      <c r="M466" s="263"/>
      <c r="N466" s="263"/>
      <c r="O466" s="263"/>
      <c r="P466" s="263"/>
      <c r="Q466" s="264"/>
      <c r="R466" s="263"/>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ht="15.75" customHeight="1">
      <c r="A467" s="264"/>
      <c r="B467" s="264"/>
      <c r="C467" s="265"/>
      <c r="D467" s="264"/>
      <c r="E467" s="264"/>
      <c r="F467" s="265"/>
      <c r="G467" s="264"/>
      <c r="H467" s="263"/>
      <c r="I467" s="263"/>
      <c r="J467" s="263"/>
      <c r="K467" s="263"/>
      <c r="L467" s="263"/>
      <c r="M467" s="263"/>
      <c r="N467" s="263"/>
      <c r="O467" s="263"/>
      <c r="P467" s="263"/>
      <c r="Q467" s="264"/>
      <c r="R467" s="263"/>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ht="15.75" customHeight="1">
      <c r="A468" s="264"/>
      <c r="B468" s="264"/>
      <c r="C468" s="265"/>
      <c r="D468" s="264"/>
      <c r="E468" s="264"/>
      <c r="F468" s="265"/>
      <c r="G468" s="264"/>
      <c r="H468" s="263"/>
      <c r="I468" s="263"/>
      <c r="J468" s="263"/>
      <c r="K468" s="263"/>
      <c r="L468" s="263"/>
      <c r="M468" s="263"/>
      <c r="N468" s="263"/>
      <c r="O468" s="263"/>
      <c r="P468" s="263"/>
      <c r="Q468" s="264"/>
      <c r="R468" s="263"/>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ht="15.75" customHeight="1">
      <c r="A469" s="264"/>
      <c r="B469" s="264"/>
      <c r="C469" s="265"/>
      <c r="D469" s="264"/>
      <c r="E469" s="264"/>
      <c r="F469" s="265"/>
      <c r="G469" s="264"/>
      <c r="H469" s="263"/>
      <c r="I469" s="263"/>
      <c r="J469" s="263"/>
      <c r="K469" s="263"/>
      <c r="L469" s="263"/>
      <c r="M469" s="263"/>
      <c r="N469" s="263"/>
      <c r="O469" s="263"/>
      <c r="P469" s="263"/>
      <c r="Q469" s="264"/>
      <c r="R469" s="263"/>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ht="15.75" customHeight="1">
      <c r="A470" s="264"/>
      <c r="B470" s="264"/>
      <c r="C470" s="265"/>
      <c r="D470" s="264"/>
      <c r="E470" s="264"/>
      <c r="F470" s="265"/>
      <c r="G470" s="264"/>
      <c r="H470" s="263"/>
      <c r="I470" s="263"/>
      <c r="J470" s="263"/>
      <c r="K470" s="263"/>
      <c r="L470" s="263"/>
      <c r="M470" s="263"/>
      <c r="N470" s="263"/>
      <c r="O470" s="263"/>
      <c r="P470" s="263"/>
      <c r="Q470" s="264"/>
      <c r="R470" s="263"/>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ht="15.75" customHeight="1">
      <c r="A471" s="264"/>
      <c r="B471" s="264"/>
      <c r="C471" s="265"/>
      <c r="D471" s="264"/>
      <c r="E471" s="264"/>
      <c r="F471" s="265"/>
      <c r="G471" s="264"/>
      <c r="H471" s="263"/>
      <c r="I471" s="263"/>
      <c r="J471" s="263"/>
      <c r="K471" s="263"/>
      <c r="L471" s="263"/>
      <c r="M471" s="263"/>
      <c r="N471" s="263"/>
      <c r="O471" s="263"/>
      <c r="P471" s="263"/>
      <c r="Q471" s="264"/>
      <c r="R471" s="263"/>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ht="15.75" customHeight="1">
      <c r="A472" s="264"/>
      <c r="B472" s="264"/>
      <c r="C472" s="265"/>
      <c r="D472" s="264"/>
      <c r="E472" s="264"/>
      <c r="F472" s="265"/>
      <c r="G472" s="264"/>
      <c r="H472" s="263"/>
      <c r="I472" s="263"/>
      <c r="J472" s="263"/>
      <c r="K472" s="263"/>
      <c r="L472" s="263"/>
      <c r="M472" s="263"/>
      <c r="N472" s="263"/>
      <c r="O472" s="263"/>
      <c r="P472" s="263"/>
      <c r="Q472" s="264"/>
      <c r="R472" s="263"/>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ht="15.75" customHeight="1">
      <c r="A473" s="264"/>
      <c r="B473" s="264"/>
      <c r="C473" s="265"/>
      <c r="D473" s="264"/>
      <c r="E473" s="264"/>
      <c r="F473" s="265"/>
      <c r="G473" s="264"/>
      <c r="H473" s="263"/>
      <c r="I473" s="263"/>
      <c r="J473" s="263"/>
      <c r="K473" s="263"/>
      <c r="L473" s="263"/>
      <c r="M473" s="263"/>
      <c r="N473" s="263"/>
      <c r="O473" s="263"/>
      <c r="P473" s="263"/>
      <c r="Q473" s="264"/>
      <c r="R473" s="263"/>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ht="15.75" customHeight="1">
      <c r="A474" s="264"/>
      <c r="B474" s="264"/>
      <c r="C474" s="265"/>
      <c r="D474" s="264"/>
      <c r="E474" s="264"/>
      <c r="F474" s="265"/>
      <c r="G474" s="264"/>
      <c r="H474" s="263"/>
      <c r="I474" s="263"/>
      <c r="J474" s="263"/>
      <c r="K474" s="263"/>
      <c r="L474" s="263"/>
      <c r="M474" s="263"/>
      <c r="N474" s="263"/>
      <c r="O474" s="263"/>
      <c r="P474" s="263"/>
      <c r="Q474" s="264"/>
      <c r="R474" s="263"/>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ht="15.75" customHeight="1">
      <c r="A475" s="264"/>
      <c r="B475" s="264"/>
      <c r="C475" s="265"/>
      <c r="D475" s="264"/>
      <c r="E475" s="264"/>
      <c r="F475" s="265"/>
      <c r="G475" s="264"/>
      <c r="H475" s="263"/>
      <c r="I475" s="263"/>
      <c r="J475" s="263"/>
      <c r="K475" s="263"/>
      <c r="L475" s="263"/>
      <c r="M475" s="263"/>
      <c r="N475" s="263"/>
      <c r="O475" s="263"/>
      <c r="P475" s="263"/>
      <c r="Q475" s="264"/>
      <c r="R475" s="263"/>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ht="15.75" customHeight="1">
      <c r="A476" s="264"/>
      <c r="B476" s="264"/>
      <c r="C476" s="265"/>
      <c r="D476" s="264"/>
      <c r="E476" s="264"/>
      <c r="F476" s="265"/>
      <c r="G476" s="264"/>
      <c r="H476" s="263"/>
      <c r="I476" s="263"/>
      <c r="J476" s="263"/>
      <c r="K476" s="263"/>
      <c r="L476" s="263"/>
      <c r="M476" s="263"/>
      <c r="N476" s="263"/>
      <c r="O476" s="263"/>
      <c r="P476" s="263"/>
      <c r="Q476" s="264"/>
      <c r="R476" s="263"/>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ht="15.75" customHeight="1">
      <c r="A477" s="264"/>
      <c r="B477" s="264"/>
      <c r="C477" s="265"/>
      <c r="D477" s="264"/>
      <c r="E477" s="264"/>
      <c r="F477" s="265"/>
      <c r="G477" s="264"/>
      <c r="H477" s="263"/>
      <c r="I477" s="263"/>
      <c r="J477" s="263"/>
      <c r="K477" s="263"/>
      <c r="L477" s="263"/>
      <c r="M477" s="263"/>
      <c r="N477" s="263"/>
      <c r="O477" s="263"/>
      <c r="P477" s="263"/>
      <c r="Q477" s="264"/>
      <c r="R477" s="263"/>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ht="15.75" customHeight="1">
      <c r="A478" s="264"/>
      <c r="B478" s="264"/>
      <c r="C478" s="265"/>
      <c r="D478" s="264"/>
      <c r="E478" s="264"/>
      <c r="F478" s="265"/>
      <c r="G478" s="264"/>
      <c r="H478" s="263"/>
      <c r="I478" s="263"/>
      <c r="J478" s="263"/>
      <c r="K478" s="263"/>
      <c r="L478" s="263"/>
      <c r="M478" s="263"/>
      <c r="N478" s="263"/>
      <c r="O478" s="263"/>
      <c r="P478" s="263"/>
      <c r="Q478" s="264"/>
      <c r="R478" s="263"/>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ht="15.75" customHeight="1">
      <c r="A479" s="264"/>
      <c r="B479" s="264"/>
      <c r="C479" s="265"/>
      <c r="D479" s="264"/>
      <c r="E479" s="264"/>
      <c r="F479" s="265"/>
      <c r="G479" s="264"/>
      <c r="H479" s="263"/>
      <c r="I479" s="263"/>
      <c r="J479" s="263"/>
      <c r="K479" s="263"/>
      <c r="L479" s="263"/>
      <c r="M479" s="263"/>
      <c r="N479" s="263"/>
      <c r="O479" s="263"/>
      <c r="P479" s="263"/>
      <c r="Q479" s="264"/>
      <c r="R479" s="263"/>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ht="15.75" customHeight="1">
      <c r="A480" s="264"/>
      <c r="B480" s="264"/>
      <c r="C480" s="265"/>
      <c r="D480" s="264"/>
      <c r="E480" s="264"/>
      <c r="F480" s="265"/>
      <c r="G480" s="264"/>
      <c r="H480" s="263"/>
      <c r="I480" s="263"/>
      <c r="J480" s="263"/>
      <c r="K480" s="263"/>
      <c r="L480" s="263"/>
      <c r="M480" s="263"/>
      <c r="N480" s="263"/>
      <c r="O480" s="263"/>
      <c r="P480" s="263"/>
      <c r="Q480" s="264"/>
      <c r="R480" s="263"/>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44" ht="15.75" customHeight="1">
      <c r="A481" s="264"/>
      <c r="B481" s="264"/>
      <c r="C481" s="265"/>
      <c r="D481" s="264"/>
      <c r="E481" s="264"/>
      <c r="F481" s="265"/>
      <c r="G481" s="264"/>
      <c r="H481" s="263"/>
      <c r="I481" s="263"/>
      <c r="J481" s="263"/>
      <c r="K481" s="263"/>
      <c r="L481" s="263"/>
      <c r="M481" s="263"/>
      <c r="N481" s="263"/>
      <c r="O481" s="263"/>
      <c r="P481" s="263"/>
      <c r="Q481" s="264"/>
      <c r="R481" s="263"/>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44" ht="15.75" customHeight="1">
      <c r="A482" s="264"/>
      <c r="B482" s="264"/>
      <c r="C482" s="265"/>
      <c r="D482" s="264"/>
      <c r="E482" s="264"/>
      <c r="F482" s="265"/>
      <c r="G482" s="264"/>
      <c r="H482" s="263"/>
      <c r="I482" s="263"/>
      <c r="J482" s="263"/>
      <c r="K482" s="263"/>
      <c r="L482" s="263"/>
      <c r="M482" s="263"/>
      <c r="N482" s="263"/>
      <c r="O482" s="263"/>
      <c r="P482" s="263"/>
      <c r="Q482" s="264"/>
      <c r="R482" s="263"/>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44" ht="15.75" customHeight="1">
      <c r="A483" s="264"/>
      <c r="B483" s="264"/>
      <c r="C483" s="265"/>
      <c r="D483" s="264"/>
      <c r="E483" s="264"/>
      <c r="F483" s="265"/>
      <c r="G483" s="264"/>
      <c r="H483" s="263"/>
      <c r="I483" s="263"/>
      <c r="J483" s="263"/>
      <c r="K483" s="263"/>
      <c r="L483" s="263"/>
      <c r="M483" s="263"/>
      <c r="N483" s="263"/>
      <c r="O483" s="263"/>
      <c r="P483" s="263"/>
      <c r="Q483" s="264"/>
      <c r="R483" s="263"/>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row>
    <row r="484" spans="1:44" ht="15.75" customHeight="1">
      <c r="A484" s="264"/>
      <c r="B484" s="264"/>
      <c r="C484" s="265"/>
      <c r="D484" s="264"/>
      <c r="E484" s="264"/>
      <c r="F484" s="265"/>
      <c r="G484" s="264"/>
      <c r="H484" s="263"/>
      <c r="I484" s="263"/>
      <c r="J484" s="263"/>
      <c r="K484" s="263"/>
      <c r="L484" s="263"/>
      <c r="M484" s="263"/>
      <c r="N484" s="263"/>
      <c r="O484" s="263"/>
      <c r="P484" s="263"/>
      <c r="Q484" s="264"/>
      <c r="R484" s="263"/>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44" ht="15.75" customHeight="1">
      <c r="A485" s="264"/>
      <c r="B485" s="264"/>
      <c r="C485" s="265"/>
      <c r="D485" s="264"/>
      <c r="E485" s="264"/>
      <c r="F485" s="265"/>
      <c r="G485" s="264"/>
      <c r="H485" s="263"/>
      <c r="I485" s="263"/>
      <c r="J485" s="263"/>
      <c r="K485" s="263"/>
      <c r="L485" s="263"/>
      <c r="M485" s="263"/>
      <c r="N485" s="263"/>
      <c r="O485" s="263"/>
      <c r="P485" s="263"/>
      <c r="Q485" s="264"/>
      <c r="R485" s="263"/>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44" ht="15.75" customHeight="1">
      <c r="A486" s="264"/>
      <c r="B486" s="264"/>
      <c r="C486" s="265"/>
      <c r="D486" s="264"/>
      <c r="E486" s="264"/>
      <c r="F486" s="265"/>
      <c r="G486" s="264"/>
      <c r="H486" s="263"/>
      <c r="I486" s="263"/>
      <c r="J486" s="263"/>
      <c r="K486" s="263"/>
      <c r="L486" s="263"/>
      <c r="M486" s="263"/>
      <c r="N486" s="263"/>
      <c r="O486" s="263"/>
      <c r="P486" s="263"/>
      <c r="Q486" s="264"/>
      <c r="R486" s="263"/>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44" ht="15.75" customHeight="1">
      <c r="A487" s="264"/>
      <c r="B487" s="264"/>
      <c r="C487" s="265"/>
      <c r="D487" s="264"/>
      <c r="E487" s="264"/>
      <c r="F487" s="265"/>
      <c r="G487" s="264"/>
      <c r="H487" s="263"/>
      <c r="I487" s="263"/>
      <c r="J487" s="263"/>
      <c r="K487" s="263"/>
      <c r="L487" s="263"/>
      <c r="M487" s="263"/>
      <c r="N487" s="263"/>
      <c r="O487" s="263"/>
      <c r="P487" s="263"/>
      <c r="Q487" s="264"/>
      <c r="R487" s="263"/>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44" ht="15.75" customHeight="1">
      <c r="A488" s="264"/>
      <c r="B488" s="264"/>
      <c r="C488" s="265"/>
      <c r="D488" s="264"/>
      <c r="E488" s="264"/>
      <c r="F488" s="265"/>
      <c r="G488" s="264"/>
      <c r="H488" s="263"/>
      <c r="I488" s="263"/>
      <c r="J488" s="263"/>
      <c r="K488" s="263"/>
      <c r="L488" s="263"/>
      <c r="M488" s="263"/>
      <c r="N488" s="263"/>
      <c r="O488" s="263"/>
      <c r="P488" s="263"/>
      <c r="Q488" s="264"/>
      <c r="R488" s="263"/>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44" ht="15.75" customHeight="1">
      <c r="A489" s="264"/>
      <c r="B489" s="264"/>
      <c r="C489" s="265"/>
      <c r="D489" s="264"/>
      <c r="E489" s="264"/>
      <c r="F489" s="265"/>
      <c r="G489" s="264"/>
      <c r="H489" s="263"/>
      <c r="I489" s="263"/>
      <c r="J489" s="263"/>
      <c r="K489" s="263"/>
      <c r="L489" s="263"/>
      <c r="M489" s="263"/>
      <c r="N489" s="263"/>
      <c r="O489" s="263"/>
      <c r="P489" s="263"/>
      <c r="Q489" s="264"/>
      <c r="R489" s="263"/>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44" ht="15.75" customHeight="1">
      <c r="A490" s="264"/>
      <c r="B490" s="264"/>
      <c r="C490" s="265"/>
      <c r="D490" s="264"/>
      <c r="E490" s="264"/>
      <c r="F490" s="265"/>
      <c r="G490" s="264"/>
      <c r="H490" s="263"/>
      <c r="I490" s="263"/>
      <c r="J490" s="263"/>
      <c r="K490" s="263"/>
      <c r="L490" s="263"/>
      <c r="M490" s="263"/>
      <c r="N490" s="263"/>
      <c r="O490" s="263"/>
      <c r="P490" s="263"/>
      <c r="Q490" s="264"/>
      <c r="R490" s="263"/>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row>
    <row r="491" spans="1:44" ht="15.75" customHeight="1">
      <c r="A491" s="264"/>
      <c r="B491" s="264"/>
      <c r="C491" s="265"/>
      <c r="D491" s="264"/>
      <c r="E491" s="264"/>
      <c r="F491" s="265"/>
      <c r="G491" s="264"/>
      <c r="H491" s="263"/>
      <c r="I491" s="263"/>
      <c r="J491" s="263"/>
      <c r="K491" s="263"/>
      <c r="L491" s="263"/>
      <c r="M491" s="263"/>
      <c r="N491" s="263"/>
      <c r="O491" s="263"/>
      <c r="P491" s="263"/>
      <c r="Q491" s="264"/>
      <c r="R491" s="263"/>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44" ht="15.75" customHeight="1">
      <c r="A492" s="264"/>
      <c r="B492" s="264"/>
      <c r="C492" s="265"/>
      <c r="D492" s="264"/>
      <c r="E492" s="264"/>
      <c r="F492" s="265"/>
      <c r="G492" s="264"/>
      <c r="H492" s="263"/>
      <c r="I492" s="263"/>
      <c r="J492" s="263"/>
      <c r="K492" s="263"/>
      <c r="L492" s="263"/>
      <c r="M492" s="263"/>
      <c r="N492" s="263"/>
      <c r="O492" s="263"/>
      <c r="P492" s="263"/>
      <c r="Q492" s="264"/>
      <c r="R492" s="263"/>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row>
    <row r="493" spans="1:44" ht="15.75" customHeight="1">
      <c r="A493" s="264"/>
      <c r="B493" s="264"/>
      <c r="C493" s="265"/>
      <c r="D493" s="264"/>
      <c r="E493" s="264"/>
      <c r="F493" s="265"/>
      <c r="G493" s="264"/>
      <c r="H493" s="263"/>
      <c r="I493" s="263"/>
      <c r="J493" s="263"/>
      <c r="K493" s="263"/>
      <c r="L493" s="263"/>
      <c r="M493" s="263"/>
      <c r="N493" s="263"/>
      <c r="O493" s="263"/>
      <c r="P493" s="263"/>
      <c r="Q493" s="264"/>
      <c r="R493" s="263"/>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44" ht="15.75" customHeight="1">
      <c r="A494" s="264"/>
      <c r="B494" s="264"/>
      <c r="C494" s="265"/>
      <c r="D494" s="264"/>
      <c r="E494" s="264"/>
      <c r="F494" s="265"/>
      <c r="G494" s="264"/>
      <c r="H494" s="263"/>
      <c r="I494" s="263"/>
      <c r="J494" s="263"/>
      <c r="K494" s="263"/>
      <c r="L494" s="263"/>
      <c r="M494" s="263"/>
      <c r="N494" s="263"/>
      <c r="O494" s="263"/>
      <c r="P494" s="263"/>
      <c r="Q494" s="264"/>
      <c r="R494" s="263"/>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44" ht="15.75" customHeight="1">
      <c r="A495" s="264"/>
      <c r="B495" s="264"/>
      <c r="C495" s="265"/>
      <c r="D495" s="264"/>
      <c r="E495" s="264"/>
      <c r="F495" s="265"/>
      <c r="G495" s="264"/>
      <c r="H495" s="263"/>
      <c r="I495" s="263"/>
      <c r="J495" s="263"/>
      <c r="K495" s="263"/>
      <c r="L495" s="263"/>
      <c r="M495" s="263"/>
      <c r="N495" s="263"/>
      <c r="O495" s="263"/>
      <c r="P495" s="263"/>
      <c r="Q495" s="264"/>
      <c r="R495" s="263"/>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44" ht="15.75" customHeight="1">
      <c r="A496" s="264"/>
      <c r="B496" s="264"/>
      <c r="C496" s="265"/>
      <c r="D496" s="264"/>
      <c r="E496" s="264"/>
      <c r="F496" s="265"/>
      <c r="G496" s="264"/>
      <c r="H496" s="263"/>
      <c r="I496" s="263"/>
      <c r="J496" s="263"/>
      <c r="K496" s="263"/>
      <c r="L496" s="263"/>
      <c r="M496" s="263"/>
      <c r="N496" s="263"/>
      <c r="O496" s="263"/>
      <c r="P496" s="263"/>
      <c r="Q496" s="264"/>
      <c r="R496" s="263"/>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44" ht="15.75" customHeight="1">
      <c r="A497" s="264"/>
      <c r="B497" s="264"/>
      <c r="C497" s="265"/>
      <c r="D497" s="264"/>
      <c r="E497" s="264"/>
      <c r="F497" s="265"/>
      <c r="G497" s="264"/>
      <c r="H497" s="263"/>
      <c r="I497" s="263"/>
      <c r="J497" s="263"/>
      <c r="K497" s="263"/>
      <c r="L497" s="263"/>
      <c r="M497" s="263"/>
      <c r="N497" s="263"/>
      <c r="O497" s="263"/>
      <c r="P497" s="263"/>
      <c r="Q497" s="264"/>
      <c r="R497" s="263"/>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44" ht="15.75" customHeight="1">
      <c r="A498" s="264"/>
      <c r="B498" s="264"/>
      <c r="C498" s="265"/>
      <c r="D498" s="264"/>
      <c r="E498" s="264"/>
      <c r="F498" s="265"/>
      <c r="G498" s="264"/>
      <c r="H498" s="263"/>
      <c r="I498" s="263"/>
      <c r="J498" s="263"/>
      <c r="K498" s="263"/>
      <c r="L498" s="263"/>
      <c r="M498" s="263"/>
      <c r="N498" s="263"/>
      <c r="O498" s="263"/>
      <c r="P498" s="263"/>
      <c r="Q498" s="264"/>
      <c r="R498" s="263"/>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44" ht="15.75" customHeight="1">
      <c r="A499" s="264"/>
      <c r="B499" s="264"/>
      <c r="C499" s="265"/>
      <c r="D499" s="264"/>
      <c r="E499" s="264"/>
      <c r="F499" s="265"/>
      <c r="G499" s="264"/>
      <c r="H499" s="263"/>
      <c r="I499" s="263"/>
      <c r="J499" s="263"/>
      <c r="K499" s="263"/>
      <c r="L499" s="263"/>
      <c r="M499" s="263"/>
      <c r="N499" s="263"/>
      <c r="O499" s="263"/>
      <c r="P499" s="263"/>
      <c r="Q499" s="264"/>
      <c r="R499" s="263"/>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44" ht="15.75" customHeight="1">
      <c r="A500" s="264"/>
      <c r="B500" s="264"/>
      <c r="C500" s="265"/>
      <c r="D500" s="264"/>
      <c r="E500" s="264"/>
      <c r="F500" s="265"/>
      <c r="G500" s="264"/>
      <c r="H500" s="263"/>
      <c r="I500" s="263"/>
      <c r="J500" s="263"/>
      <c r="K500" s="263"/>
      <c r="L500" s="263"/>
      <c r="M500" s="263"/>
      <c r="N500" s="263"/>
      <c r="O500" s="263"/>
      <c r="P500" s="263"/>
      <c r="Q500" s="264"/>
      <c r="R500" s="263"/>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44" ht="15.75" customHeight="1">
      <c r="A501" s="264"/>
      <c r="B501" s="264"/>
      <c r="C501" s="265"/>
      <c r="D501" s="264"/>
      <c r="E501" s="264"/>
      <c r="F501" s="265"/>
      <c r="G501" s="264"/>
      <c r="H501" s="263"/>
      <c r="I501" s="263"/>
      <c r="J501" s="263"/>
      <c r="K501" s="263"/>
      <c r="L501" s="263"/>
      <c r="M501" s="263"/>
      <c r="N501" s="263"/>
      <c r="O501" s="263"/>
      <c r="P501" s="263"/>
      <c r="Q501" s="264"/>
      <c r="R501" s="263"/>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44" ht="15.75" customHeight="1">
      <c r="A502" s="264"/>
      <c r="B502" s="264"/>
      <c r="C502" s="265"/>
      <c r="D502" s="264"/>
      <c r="E502" s="264"/>
      <c r="F502" s="265"/>
      <c r="G502" s="264"/>
      <c r="H502" s="263"/>
      <c r="I502" s="263"/>
      <c r="J502" s="263"/>
      <c r="K502" s="263"/>
      <c r="L502" s="263"/>
      <c r="M502" s="263"/>
      <c r="N502" s="263"/>
      <c r="O502" s="263"/>
      <c r="P502" s="263"/>
      <c r="Q502" s="264"/>
      <c r="R502" s="263"/>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44" ht="15.75" customHeight="1">
      <c r="A503" s="264"/>
      <c r="B503" s="264"/>
      <c r="C503" s="265"/>
      <c r="D503" s="264"/>
      <c r="E503" s="264"/>
      <c r="F503" s="265"/>
      <c r="G503" s="264"/>
      <c r="H503" s="263"/>
      <c r="I503" s="263"/>
      <c r="J503" s="263"/>
      <c r="K503" s="263"/>
      <c r="L503" s="263"/>
      <c r="M503" s="263"/>
      <c r="N503" s="263"/>
      <c r="O503" s="263"/>
      <c r="P503" s="263"/>
      <c r="Q503" s="264"/>
      <c r="R503" s="263"/>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44" ht="15.75" customHeight="1">
      <c r="A504" s="264"/>
      <c r="B504" s="264"/>
      <c r="C504" s="265"/>
      <c r="D504" s="264"/>
      <c r="E504" s="264"/>
      <c r="F504" s="265"/>
      <c r="G504" s="264"/>
      <c r="H504" s="263"/>
      <c r="I504" s="263"/>
      <c r="J504" s="263"/>
      <c r="K504" s="263"/>
      <c r="L504" s="263"/>
      <c r="M504" s="263"/>
      <c r="N504" s="263"/>
      <c r="O504" s="263"/>
      <c r="P504" s="263"/>
      <c r="Q504" s="264"/>
      <c r="R504" s="263"/>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44" ht="15.75" customHeight="1">
      <c r="A505" s="264"/>
      <c r="B505" s="264"/>
      <c r="C505" s="265"/>
      <c r="D505" s="264"/>
      <c r="E505" s="264"/>
      <c r="F505" s="265"/>
      <c r="G505" s="264"/>
      <c r="H505" s="263"/>
      <c r="I505" s="263"/>
      <c r="J505" s="263"/>
      <c r="K505" s="263"/>
      <c r="L505" s="263"/>
      <c r="M505" s="263"/>
      <c r="N505" s="263"/>
      <c r="O505" s="263"/>
      <c r="P505" s="263"/>
      <c r="Q505" s="264"/>
      <c r="R505" s="263"/>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44" ht="15.75" customHeight="1">
      <c r="A506" s="264"/>
      <c r="B506" s="264"/>
      <c r="C506" s="265"/>
      <c r="D506" s="264"/>
      <c r="E506" s="264"/>
      <c r="F506" s="265"/>
      <c r="G506" s="264"/>
      <c r="H506" s="263"/>
      <c r="I506" s="263"/>
      <c r="J506" s="263"/>
      <c r="K506" s="263"/>
      <c r="L506" s="263"/>
      <c r="M506" s="263"/>
      <c r="N506" s="263"/>
      <c r="O506" s="263"/>
      <c r="P506" s="263"/>
      <c r="Q506" s="264"/>
      <c r="R506" s="263"/>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44" ht="15.75" customHeight="1">
      <c r="A507" s="264"/>
      <c r="B507" s="264"/>
      <c r="C507" s="265"/>
      <c r="D507" s="264"/>
      <c r="E507" s="264"/>
      <c r="F507" s="265"/>
      <c r="G507" s="264"/>
      <c r="H507" s="263"/>
      <c r="I507" s="263"/>
      <c r="J507" s="263"/>
      <c r="K507" s="263"/>
      <c r="L507" s="263"/>
      <c r="M507" s="263"/>
      <c r="N507" s="263"/>
      <c r="O507" s="263"/>
      <c r="P507" s="263"/>
      <c r="Q507" s="264"/>
      <c r="R507" s="263"/>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44" ht="15.75" customHeight="1">
      <c r="A508" s="264"/>
      <c r="B508" s="264"/>
      <c r="C508" s="265"/>
      <c r="D508" s="264"/>
      <c r="E508" s="264"/>
      <c r="F508" s="265"/>
      <c r="G508" s="264"/>
      <c r="H508" s="263"/>
      <c r="I508" s="263"/>
      <c r="J508" s="263"/>
      <c r="K508" s="263"/>
      <c r="L508" s="263"/>
      <c r="M508" s="263"/>
      <c r="N508" s="263"/>
      <c r="O508" s="263"/>
      <c r="P508" s="263"/>
      <c r="Q508" s="264"/>
      <c r="R508" s="263"/>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row>
    <row r="509" spans="1:44" ht="15.75" customHeight="1">
      <c r="A509" s="264"/>
      <c r="B509" s="264"/>
      <c r="C509" s="265"/>
      <c r="D509" s="264"/>
      <c r="E509" s="264"/>
      <c r="F509" s="265"/>
      <c r="G509" s="264"/>
      <c r="H509" s="263"/>
      <c r="I509" s="263"/>
      <c r="J509" s="263"/>
      <c r="K509" s="263"/>
      <c r="L509" s="263"/>
      <c r="M509" s="263"/>
      <c r="N509" s="263"/>
      <c r="O509" s="263"/>
      <c r="P509" s="263"/>
      <c r="Q509" s="264"/>
      <c r="R509" s="263"/>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row>
    <row r="510" spans="1:44" ht="15.75" customHeight="1">
      <c r="A510" s="264"/>
      <c r="B510" s="264"/>
      <c r="C510" s="265"/>
      <c r="D510" s="264"/>
      <c r="E510" s="264"/>
      <c r="F510" s="265"/>
      <c r="G510" s="264"/>
      <c r="H510" s="263"/>
      <c r="I510" s="263"/>
      <c r="J510" s="263"/>
      <c r="K510" s="263"/>
      <c r="L510" s="263"/>
      <c r="M510" s="263"/>
      <c r="N510" s="263"/>
      <c r="O510" s="263"/>
      <c r="P510" s="263"/>
      <c r="Q510" s="264"/>
      <c r="R510" s="263"/>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row>
    <row r="511" spans="1:44" ht="15.75" customHeight="1">
      <c r="A511" s="264"/>
      <c r="B511" s="264"/>
      <c r="C511" s="265"/>
      <c r="D511" s="264"/>
      <c r="E511" s="264"/>
      <c r="F511" s="265"/>
      <c r="G511" s="264"/>
      <c r="H511" s="263"/>
      <c r="I511" s="263"/>
      <c r="J511" s="263"/>
      <c r="K511" s="263"/>
      <c r="L511" s="263"/>
      <c r="M511" s="263"/>
      <c r="N511" s="263"/>
      <c r="O511" s="263"/>
      <c r="P511" s="263"/>
      <c r="Q511" s="264"/>
      <c r="R511" s="263"/>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row>
    <row r="512" spans="1:44" ht="15.75" customHeight="1">
      <c r="A512" s="264"/>
      <c r="B512" s="264"/>
      <c r="C512" s="265"/>
      <c r="D512" s="264"/>
      <c r="E512" s="264"/>
      <c r="F512" s="265"/>
      <c r="G512" s="264"/>
      <c r="H512" s="263"/>
      <c r="I512" s="263"/>
      <c r="J512" s="263"/>
      <c r="K512" s="263"/>
      <c r="L512" s="263"/>
      <c r="M512" s="263"/>
      <c r="N512" s="263"/>
      <c r="O512" s="263"/>
      <c r="P512" s="263"/>
      <c r="Q512" s="264"/>
      <c r="R512" s="263"/>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row>
    <row r="513" spans="1:44" ht="15.75" customHeight="1">
      <c r="A513" s="264"/>
      <c r="B513" s="264"/>
      <c r="C513" s="265"/>
      <c r="D513" s="264"/>
      <c r="E513" s="264"/>
      <c r="F513" s="265"/>
      <c r="G513" s="264"/>
      <c r="H513" s="263"/>
      <c r="I513" s="263"/>
      <c r="J513" s="263"/>
      <c r="K513" s="263"/>
      <c r="L513" s="263"/>
      <c r="M513" s="263"/>
      <c r="N513" s="263"/>
      <c r="O513" s="263"/>
      <c r="P513" s="263"/>
      <c r="Q513" s="264"/>
      <c r="R513" s="263"/>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row>
    <row r="514" spans="1:44" ht="15.75" customHeight="1">
      <c r="A514" s="264"/>
      <c r="B514" s="264"/>
      <c r="C514" s="265"/>
      <c r="D514" s="264"/>
      <c r="E514" s="264"/>
      <c r="F514" s="265"/>
      <c r="G514" s="264"/>
      <c r="H514" s="263"/>
      <c r="I514" s="263"/>
      <c r="J514" s="263"/>
      <c r="K514" s="263"/>
      <c r="L514" s="263"/>
      <c r="M514" s="263"/>
      <c r="N514" s="263"/>
      <c r="O514" s="263"/>
      <c r="P514" s="263"/>
      <c r="Q514" s="264"/>
      <c r="R514" s="263"/>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row>
    <row r="515" spans="1:44" ht="15.75" customHeight="1">
      <c r="A515" s="264"/>
      <c r="B515" s="264"/>
      <c r="C515" s="265"/>
      <c r="D515" s="264"/>
      <c r="E515" s="264"/>
      <c r="F515" s="265"/>
      <c r="G515" s="264"/>
      <c r="H515" s="263"/>
      <c r="I515" s="263"/>
      <c r="J515" s="263"/>
      <c r="K515" s="263"/>
      <c r="L515" s="263"/>
      <c r="M515" s="263"/>
      <c r="N515" s="263"/>
      <c r="O515" s="263"/>
      <c r="P515" s="263"/>
      <c r="Q515" s="264"/>
      <c r="R515" s="263"/>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row>
    <row r="516" spans="1:44" ht="15.75" customHeight="1">
      <c r="A516" s="264"/>
      <c r="B516" s="264"/>
      <c r="C516" s="265"/>
      <c r="D516" s="264"/>
      <c r="E516" s="264"/>
      <c r="F516" s="265"/>
      <c r="G516" s="264"/>
      <c r="H516" s="263"/>
      <c r="I516" s="263"/>
      <c r="J516" s="263"/>
      <c r="K516" s="263"/>
      <c r="L516" s="263"/>
      <c r="M516" s="263"/>
      <c r="N516" s="263"/>
      <c r="O516" s="263"/>
      <c r="P516" s="263"/>
      <c r="Q516" s="264"/>
      <c r="R516" s="263"/>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row>
    <row r="517" spans="1:44" ht="15.75" customHeight="1">
      <c r="A517" s="264"/>
      <c r="B517" s="264"/>
      <c r="C517" s="265"/>
      <c r="D517" s="264"/>
      <c r="E517" s="264"/>
      <c r="F517" s="265"/>
      <c r="G517" s="264"/>
      <c r="H517" s="263"/>
      <c r="I517" s="263"/>
      <c r="J517" s="263"/>
      <c r="K517" s="263"/>
      <c r="L517" s="263"/>
      <c r="M517" s="263"/>
      <c r="N517" s="263"/>
      <c r="O517" s="263"/>
      <c r="P517" s="263"/>
      <c r="Q517" s="264"/>
      <c r="R517" s="263"/>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row>
    <row r="518" spans="1:44" ht="15.75" customHeight="1">
      <c r="A518" s="264"/>
      <c r="B518" s="264"/>
      <c r="C518" s="265"/>
      <c r="D518" s="264"/>
      <c r="E518" s="264"/>
      <c r="F518" s="265"/>
      <c r="G518" s="264"/>
      <c r="H518" s="263"/>
      <c r="I518" s="263"/>
      <c r="J518" s="263"/>
      <c r="K518" s="263"/>
      <c r="L518" s="263"/>
      <c r="M518" s="263"/>
      <c r="N518" s="263"/>
      <c r="O518" s="263"/>
      <c r="P518" s="263"/>
      <c r="Q518" s="264"/>
      <c r="R518" s="263"/>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row>
    <row r="519" spans="1:44" ht="15.75" customHeight="1">
      <c r="A519" s="264"/>
      <c r="B519" s="264"/>
      <c r="C519" s="265"/>
      <c r="D519" s="264"/>
      <c r="E519" s="264"/>
      <c r="F519" s="265"/>
      <c r="G519" s="264"/>
      <c r="H519" s="263"/>
      <c r="I519" s="263"/>
      <c r="J519" s="263"/>
      <c r="K519" s="263"/>
      <c r="L519" s="263"/>
      <c r="M519" s="263"/>
      <c r="N519" s="263"/>
      <c r="O519" s="263"/>
      <c r="P519" s="263"/>
      <c r="Q519" s="264"/>
      <c r="R519" s="263"/>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row>
    <row r="520" spans="1:44" ht="15.75" customHeight="1">
      <c r="A520" s="264"/>
      <c r="B520" s="264"/>
      <c r="C520" s="265"/>
      <c r="D520" s="264"/>
      <c r="E520" s="264"/>
      <c r="F520" s="265"/>
      <c r="G520" s="264"/>
      <c r="H520" s="263"/>
      <c r="I520" s="263"/>
      <c r="J520" s="263"/>
      <c r="K520" s="263"/>
      <c r="L520" s="263"/>
      <c r="M520" s="263"/>
      <c r="N520" s="263"/>
      <c r="O520" s="263"/>
      <c r="P520" s="263"/>
      <c r="Q520" s="264"/>
      <c r="R520" s="263"/>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row>
    <row r="521" spans="1:44" ht="15.75" customHeight="1">
      <c r="A521" s="264"/>
      <c r="B521" s="264"/>
      <c r="C521" s="265"/>
      <c r="D521" s="264"/>
      <c r="E521" s="264"/>
      <c r="F521" s="265"/>
      <c r="G521" s="264"/>
      <c r="H521" s="263"/>
      <c r="I521" s="263"/>
      <c r="J521" s="263"/>
      <c r="K521" s="263"/>
      <c r="L521" s="263"/>
      <c r="M521" s="263"/>
      <c r="N521" s="263"/>
      <c r="O521" s="263"/>
      <c r="P521" s="263"/>
      <c r="Q521" s="264"/>
      <c r="R521" s="263"/>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row>
    <row r="522" spans="1:44" ht="15.75" customHeight="1">
      <c r="A522" s="264"/>
      <c r="B522" s="264"/>
      <c r="C522" s="265"/>
      <c r="D522" s="264"/>
      <c r="E522" s="264"/>
      <c r="F522" s="265"/>
      <c r="G522" s="264"/>
      <c r="H522" s="263"/>
      <c r="I522" s="263"/>
      <c r="J522" s="263"/>
      <c r="K522" s="263"/>
      <c r="L522" s="263"/>
      <c r="M522" s="263"/>
      <c r="N522" s="263"/>
      <c r="O522" s="263"/>
      <c r="P522" s="263"/>
      <c r="Q522" s="264"/>
      <c r="R522" s="263"/>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row>
    <row r="523" spans="1:44" ht="15.75" customHeight="1">
      <c r="A523" s="264"/>
      <c r="B523" s="264"/>
      <c r="C523" s="265"/>
      <c r="D523" s="264"/>
      <c r="E523" s="264"/>
      <c r="F523" s="265"/>
      <c r="G523" s="264"/>
      <c r="H523" s="263"/>
      <c r="I523" s="263"/>
      <c r="J523" s="263"/>
      <c r="K523" s="263"/>
      <c r="L523" s="263"/>
      <c r="M523" s="263"/>
      <c r="N523" s="263"/>
      <c r="O523" s="263"/>
      <c r="P523" s="263"/>
      <c r="Q523" s="264"/>
      <c r="R523" s="263"/>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row>
    <row r="524" spans="1:44" ht="15.75" customHeight="1">
      <c r="A524" s="264"/>
      <c r="B524" s="264"/>
      <c r="C524" s="265"/>
      <c r="D524" s="264"/>
      <c r="E524" s="264"/>
      <c r="F524" s="265"/>
      <c r="G524" s="264"/>
      <c r="H524" s="263"/>
      <c r="I524" s="263"/>
      <c r="J524" s="263"/>
      <c r="K524" s="263"/>
      <c r="L524" s="263"/>
      <c r="M524" s="263"/>
      <c r="N524" s="263"/>
      <c r="O524" s="263"/>
      <c r="P524" s="263"/>
      <c r="Q524" s="264"/>
      <c r="R524" s="263"/>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row>
    <row r="525" spans="1:44" ht="15.75" customHeight="1">
      <c r="A525" s="264"/>
      <c r="B525" s="264"/>
      <c r="C525" s="265"/>
      <c r="D525" s="264"/>
      <c r="E525" s="264"/>
      <c r="F525" s="265"/>
      <c r="G525" s="264"/>
      <c r="H525" s="263"/>
      <c r="I525" s="263"/>
      <c r="J525" s="263"/>
      <c r="K525" s="263"/>
      <c r="L525" s="263"/>
      <c r="M525" s="263"/>
      <c r="N525" s="263"/>
      <c r="O525" s="263"/>
      <c r="P525" s="263"/>
      <c r="Q525" s="264"/>
      <c r="R525" s="263"/>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row>
    <row r="526" spans="1:44" ht="15.75" customHeight="1">
      <c r="A526" s="264"/>
      <c r="B526" s="264"/>
      <c r="C526" s="265"/>
      <c r="D526" s="264"/>
      <c r="E526" s="264"/>
      <c r="F526" s="265"/>
      <c r="G526" s="264"/>
      <c r="H526" s="263"/>
      <c r="I526" s="263"/>
      <c r="J526" s="263"/>
      <c r="K526" s="263"/>
      <c r="L526" s="263"/>
      <c r="M526" s="263"/>
      <c r="N526" s="263"/>
      <c r="O526" s="263"/>
      <c r="P526" s="263"/>
      <c r="Q526" s="264"/>
      <c r="R526" s="263"/>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row>
    <row r="527" spans="1:44" ht="15.75" customHeight="1">
      <c r="A527" s="264"/>
      <c r="B527" s="264"/>
      <c r="C527" s="265"/>
      <c r="D527" s="264"/>
      <c r="E527" s="264"/>
      <c r="F527" s="265"/>
      <c r="G527" s="264"/>
      <c r="H527" s="263"/>
      <c r="I527" s="263"/>
      <c r="J527" s="263"/>
      <c r="K527" s="263"/>
      <c r="L527" s="263"/>
      <c r="M527" s="263"/>
      <c r="N527" s="263"/>
      <c r="O527" s="263"/>
      <c r="P527" s="263"/>
      <c r="Q527" s="264"/>
      <c r="R527" s="263"/>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row>
    <row r="528" spans="1:44" ht="15.75" customHeight="1">
      <c r="A528" s="264"/>
      <c r="B528" s="264"/>
      <c r="C528" s="265"/>
      <c r="D528" s="264"/>
      <c r="E528" s="264"/>
      <c r="F528" s="265"/>
      <c r="G528" s="264"/>
      <c r="H528" s="263"/>
      <c r="I528" s="263"/>
      <c r="J528" s="263"/>
      <c r="K528" s="263"/>
      <c r="L528" s="263"/>
      <c r="M528" s="263"/>
      <c r="N528" s="263"/>
      <c r="O528" s="263"/>
      <c r="P528" s="263"/>
      <c r="Q528" s="264"/>
      <c r="R528" s="263"/>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row>
    <row r="529" spans="1:44" ht="15.75" customHeight="1">
      <c r="A529" s="264"/>
      <c r="B529" s="264"/>
      <c r="C529" s="265"/>
      <c r="D529" s="264"/>
      <c r="E529" s="264"/>
      <c r="F529" s="265"/>
      <c r="G529" s="264"/>
      <c r="H529" s="263"/>
      <c r="I529" s="263"/>
      <c r="J529" s="263"/>
      <c r="K529" s="263"/>
      <c r="L529" s="263"/>
      <c r="M529" s="263"/>
      <c r="N529" s="263"/>
      <c r="O529" s="263"/>
      <c r="P529" s="263"/>
      <c r="Q529" s="264"/>
      <c r="R529" s="263"/>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row>
    <row r="530" spans="1:44" ht="15.75" customHeight="1">
      <c r="A530" s="264"/>
      <c r="B530" s="264"/>
      <c r="C530" s="265"/>
      <c r="D530" s="264"/>
      <c r="E530" s="264"/>
      <c r="F530" s="265"/>
      <c r="G530" s="264"/>
      <c r="H530" s="263"/>
      <c r="I530" s="263"/>
      <c r="J530" s="263"/>
      <c r="K530" s="263"/>
      <c r="L530" s="263"/>
      <c r="M530" s="263"/>
      <c r="N530" s="263"/>
      <c r="O530" s="263"/>
      <c r="P530" s="263"/>
      <c r="Q530" s="264"/>
      <c r="R530" s="263"/>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row>
    <row r="531" spans="1:44" ht="15.75" customHeight="1">
      <c r="A531" s="264"/>
      <c r="B531" s="264"/>
      <c r="C531" s="265"/>
      <c r="D531" s="264"/>
      <c r="E531" s="264"/>
      <c r="F531" s="265"/>
      <c r="G531" s="264"/>
      <c r="H531" s="263"/>
      <c r="I531" s="263"/>
      <c r="J531" s="263"/>
      <c r="K531" s="263"/>
      <c r="L531" s="263"/>
      <c r="M531" s="263"/>
      <c r="N531" s="263"/>
      <c r="O531" s="263"/>
      <c r="P531" s="263"/>
      <c r="Q531" s="264"/>
      <c r="R531" s="263"/>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row>
    <row r="532" spans="1:44" ht="15.75" customHeight="1">
      <c r="A532" s="264"/>
      <c r="B532" s="264"/>
      <c r="C532" s="265"/>
      <c r="D532" s="264"/>
      <c r="E532" s="264"/>
      <c r="F532" s="265"/>
      <c r="G532" s="264"/>
      <c r="H532" s="263"/>
      <c r="I532" s="263"/>
      <c r="J532" s="263"/>
      <c r="K532" s="263"/>
      <c r="L532" s="263"/>
      <c r="M532" s="263"/>
      <c r="N532" s="263"/>
      <c r="O532" s="263"/>
      <c r="P532" s="263"/>
      <c r="Q532" s="264"/>
      <c r="R532" s="263"/>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row>
    <row r="533" spans="1:44" ht="15.75" customHeight="1">
      <c r="A533" s="264"/>
      <c r="B533" s="264"/>
      <c r="C533" s="265"/>
      <c r="D533" s="264"/>
      <c r="E533" s="264"/>
      <c r="F533" s="265"/>
      <c r="G533" s="264"/>
      <c r="H533" s="263"/>
      <c r="I533" s="263"/>
      <c r="J533" s="263"/>
      <c r="K533" s="263"/>
      <c r="L533" s="263"/>
      <c r="M533" s="263"/>
      <c r="N533" s="263"/>
      <c r="O533" s="263"/>
      <c r="P533" s="263"/>
      <c r="Q533" s="264"/>
      <c r="R533" s="263"/>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row>
    <row r="534" spans="1:44" ht="15.75" customHeight="1">
      <c r="A534" s="264"/>
      <c r="B534" s="264"/>
      <c r="C534" s="265"/>
      <c r="D534" s="264"/>
      <c r="E534" s="264"/>
      <c r="F534" s="265"/>
      <c r="G534" s="264"/>
      <c r="H534" s="263"/>
      <c r="I534" s="263"/>
      <c r="J534" s="263"/>
      <c r="K534" s="263"/>
      <c r="L534" s="263"/>
      <c r="M534" s="263"/>
      <c r="N534" s="263"/>
      <c r="O534" s="263"/>
      <c r="P534" s="263"/>
      <c r="Q534" s="264"/>
      <c r="R534" s="263"/>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row>
    <row r="535" spans="1:44" ht="15.75" customHeight="1">
      <c r="A535" s="264"/>
      <c r="B535" s="264"/>
      <c r="C535" s="265"/>
      <c r="D535" s="264"/>
      <c r="E535" s="264"/>
      <c r="F535" s="265"/>
      <c r="G535" s="264"/>
      <c r="H535" s="263"/>
      <c r="I535" s="263"/>
      <c r="J535" s="263"/>
      <c r="K535" s="263"/>
      <c r="L535" s="263"/>
      <c r="M535" s="263"/>
      <c r="N535" s="263"/>
      <c r="O535" s="263"/>
      <c r="P535" s="263"/>
      <c r="Q535" s="264"/>
      <c r="R535" s="263"/>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row>
    <row r="536" spans="1:44" ht="15.75" customHeight="1">
      <c r="A536" s="264"/>
      <c r="B536" s="264"/>
      <c r="C536" s="265"/>
      <c r="D536" s="264"/>
      <c r="E536" s="264"/>
      <c r="F536" s="265"/>
      <c r="G536" s="264"/>
      <c r="H536" s="263"/>
      <c r="I536" s="263"/>
      <c r="J536" s="263"/>
      <c r="K536" s="263"/>
      <c r="L536" s="263"/>
      <c r="M536" s="263"/>
      <c r="N536" s="263"/>
      <c r="O536" s="263"/>
      <c r="P536" s="263"/>
      <c r="Q536" s="264"/>
      <c r="R536" s="263"/>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row>
    <row r="537" spans="1:44" ht="15.75" customHeight="1">
      <c r="A537" s="264"/>
      <c r="B537" s="264"/>
      <c r="C537" s="265"/>
      <c r="D537" s="264"/>
      <c r="E537" s="264"/>
      <c r="F537" s="265"/>
      <c r="G537" s="264"/>
      <c r="H537" s="263"/>
      <c r="I537" s="263"/>
      <c r="J537" s="263"/>
      <c r="K537" s="263"/>
      <c r="L537" s="263"/>
      <c r="M537" s="263"/>
      <c r="N537" s="263"/>
      <c r="O537" s="263"/>
      <c r="P537" s="263"/>
      <c r="Q537" s="264"/>
      <c r="R537" s="263"/>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row>
    <row r="538" spans="1:44" ht="15.75" customHeight="1">
      <c r="A538" s="264"/>
      <c r="B538" s="264"/>
      <c r="C538" s="265"/>
      <c r="D538" s="264"/>
      <c r="E538" s="264"/>
      <c r="F538" s="265"/>
      <c r="G538" s="264"/>
      <c r="H538" s="263"/>
      <c r="I538" s="263"/>
      <c r="J538" s="263"/>
      <c r="K538" s="263"/>
      <c r="L538" s="263"/>
      <c r="M538" s="263"/>
      <c r="N538" s="263"/>
      <c r="O538" s="263"/>
      <c r="P538" s="263"/>
      <c r="Q538" s="264"/>
      <c r="R538" s="263"/>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row>
    <row r="539" spans="1:44" ht="15.75" customHeight="1">
      <c r="A539" s="264"/>
      <c r="B539" s="264"/>
      <c r="C539" s="265"/>
      <c r="D539" s="264"/>
      <c r="E539" s="264"/>
      <c r="F539" s="265"/>
      <c r="G539" s="264"/>
      <c r="H539" s="263"/>
      <c r="I539" s="263"/>
      <c r="J539" s="263"/>
      <c r="K539" s="263"/>
      <c r="L539" s="263"/>
      <c r="M539" s="263"/>
      <c r="N539" s="263"/>
      <c r="O539" s="263"/>
      <c r="P539" s="263"/>
      <c r="Q539" s="264"/>
      <c r="R539" s="263"/>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row>
    <row r="540" spans="1:44" ht="15.75" customHeight="1">
      <c r="A540" s="264"/>
      <c r="B540" s="264"/>
      <c r="C540" s="265"/>
      <c r="D540" s="264"/>
      <c r="E540" s="264"/>
      <c r="F540" s="265"/>
      <c r="G540" s="264"/>
      <c r="H540" s="263"/>
      <c r="I540" s="263"/>
      <c r="J540" s="263"/>
      <c r="K540" s="263"/>
      <c r="L540" s="263"/>
      <c r="M540" s="263"/>
      <c r="N540" s="263"/>
      <c r="O540" s="263"/>
      <c r="P540" s="263"/>
      <c r="Q540" s="264"/>
      <c r="R540" s="263"/>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row>
    <row r="541" spans="1:44" ht="15.75" customHeight="1">
      <c r="A541" s="264"/>
      <c r="B541" s="264"/>
      <c r="C541" s="265"/>
      <c r="D541" s="264"/>
      <c r="E541" s="264"/>
      <c r="F541" s="265"/>
      <c r="G541" s="264"/>
      <c r="H541" s="263"/>
      <c r="I541" s="263"/>
      <c r="J541" s="263"/>
      <c r="K541" s="263"/>
      <c r="L541" s="263"/>
      <c r="M541" s="263"/>
      <c r="N541" s="263"/>
      <c r="O541" s="263"/>
      <c r="P541" s="263"/>
      <c r="Q541" s="264"/>
      <c r="R541" s="263"/>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row>
    <row r="542" spans="1:44" ht="15.75" customHeight="1">
      <c r="A542" s="264"/>
      <c r="B542" s="264"/>
      <c r="C542" s="265"/>
      <c r="D542" s="264"/>
      <c r="E542" s="264"/>
      <c r="F542" s="265"/>
      <c r="G542" s="264"/>
      <c r="H542" s="263"/>
      <c r="I542" s="263"/>
      <c r="J542" s="263"/>
      <c r="K542" s="263"/>
      <c r="L542" s="263"/>
      <c r="M542" s="263"/>
      <c r="N542" s="263"/>
      <c r="O542" s="263"/>
      <c r="P542" s="263"/>
      <c r="Q542" s="264"/>
      <c r="R542" s="263"/>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row>
    <row r="543" spans="1:44" ht="15.75" customHeight="1">
      <c r="A543" s="264"/>
      <c r="B543" s="264"/>
      <c r="C543" s="265"/>
      <c r="D543" s="264"/>
      <c r="E543" s="264"/>
      <c r="F543" s="265"/>
      <c r="G543" s="264"/>
      <c r="H543" s="263"/>
      <c r="I543" s="263"/>
      <c r="J543" s="263"/>
      <c r="K543" s="263"/>
      <c r="L543" s="263"/>
      <c r="M543" s="263"/>
      <c r="N543" s="263"/>
      <c r="O543" s="263"/>
      <c r="P543" s="263"/>
      <c r="Q543" s="264"/>
      <c r="R543" s="263"/>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row>
    <row r="544" spans="1:44" ht="15.75" customHeight="1">
      <c r="A544" s="264"/>
      <c r="B544" s="264"/>
      <c r="C544" s="265"/>
      <c r="D544" s="264"/>
      <c r="E544" s="264"/>
      <c r="F544" s="265"/>
      <c r="G544" s="264"/>
      <c r="H544" s="263"/>
      <c r="I544" s="263"/>
      <c r="J544" s="263"/>
      <c r="K544" s="263"/>
      <c r="L544" s="263"/>
      <c r="M544" s="263"/>
      <c r="N544" s="263"/>
      <c r="O544" s="263"/>
      <c r="P544" s="263"/>
      <c r="Q544" s="264"/>
      <c r="R544" s="263"/>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row>
    <row r="545" spans="1:44" ht="15.75" customHeight="1">
      <c r="A545" s="264"/>
      <c r="B545" s="264"/>
      <c r="C545" s="265"/>
      <c r="D545" s="264"/>
      <c r="E545" s="264"/>
      <c r="F545" s="265"/>
      <c r="G545" s="264"/>
      <c r="H545" s="263"/>
      <c r="I545" s="263"/>
      <c r="J545" s="263"/>
      <c r="K545" s="263"/>
      <c r="L545" s="263"/>
      <c r="M545" s="263"/>
      <c r="N545" s="263"/>
      <c r="O545" s="263"/>
      <c r="P545" s="263"/>
      <c r="Q545" s="264"/>
      <c r="R545" s="263"/>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row>
    <row r="546" spans="1:44" ht="15.75" customHeight="1">
      <c r="A546" s="264"/>
      <c r="B546" s="264"/>
      <c r="C546" s="265"/>
      <c r="D546" s="264"/>
      <c r="E546" s="264"/>
      <c r="F546" s="265"/>
      <c r="G546" s="264"/>
      <c r="H546" s="263"/>
      <c r="I546" s="263"/>
      <c r="J546" s="263"/>
      <c r="K546" s="263"/>
      <c r="L546" s="263"/>
      <c r="M546" s="263"/>
      <c r="N546" s="263"/>
      <c r="O546" s="263"/>
      <c r="P546" s="263"/>
      <c r="Q546" s="264"/>
      <c r="R546" s="263"/>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row>
    <row r="547" spans="1:44" ht="15.75" customHeight="1">
      <c r="A547" s="264"/>
      <c r="B547" s="264"/>
      <c r="C547" s="265"/>
      <c r="D547" s="264"/>
      <c r="E547" s="264"/>
      <c r="F547" s="265"/>
      <c r="G547" s="264"/>
      <c r="H547" s="263"/>
      <c r="I547" s="263"/>
      <c r="J547" s="263"/>
      <c r="K547" s="263"/>
      <c r="L547" s="263"/>
      <c r="M547" s="263"/>
      <c r="N547" s="263"/>
      <c r="O547" s="263"/>
      <c r="P547" s="263"/>
      <c r="Q547" s="264"/>
      <c r="R547" s="263"/>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row>
    <row r="548" spans="1:44" ht="15.75" customHeight="1">
      <c r="A548" s="264"/>
      <c r="B548" s="264"/>
      <c r="C548" s="265"/>
      <c r="D548" s="264"/>
      <c r="E548" s="264"/>
      <c r="F548" s="265"/>
      <c r="G548" s="264"/>
      <c r="H548" s="263"/>
      <c r="I548" s="263"/>
      <c r="J548" s="263"/>
      <c r="K548" s="263"/>
      <c r="L548" s="263"/>
      <c r="M548" s="263"/>
      <c r="N548" s="263"/>
      <c r="O548" s="263"/>
      <c r="P548" s="263"/>
      <c r="Q548" s="264"/>
      <c r="R548" s="263"/>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row>
    <row r="549" spans="1:44" ht="15.75" customHeight="1">
      <c r="A549" s="264"/>
      <c r="B549" s="264"/>
      <c r="C549" s="265"/>
      <c r="D549" s="264"/>
      <c r="E549" s="264"/>
      <c r="F549" s="265"/>
      <c r="G549" s="264"/>
      <c r="H549" s="263"/>
      <c r="I549" s="263"/>
      <c r="J549" s="263"/>
      <c r="K549" s="263"/>
      <c r="L549" s="263"/>
      <c r="M549" s="263"/>
      <c r="N549" s="263"/>
      <c r="O549" s="263"/>
      <c r="P549" s="263"/>
      <c r="Q549" s="264"/>
      <c r="R549" s="263"/>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row>
    <row r="550" spans="1:44" ht="15.75" customHeight="1">
      <c r="A550" s="264"/>
      <c r="B550" s="264"/>
      <c r="C550" s="265"/>
      <c r="D550" s="264"/>
      <c r="E550" s="264"/>
      <c r="F550" s="265"/>
      <c r="G550" s="264"/>
      <c r="H550" s="263"/>
      <c r="I550" s="263"/>
      <c r="J550" s="263"/>
      <c r="K550" s="263"/>
      <c r="L550" s="263"/>
      <c r="M550" s="263"/>
      <c r="N550" s="263"/>
      <c r="O550" s="263"/>
      <c r="P550" s="263"/>
      <c r="Q550" s="264"/>
      <c r="R550" s="263"/>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row>
    <row r="551" spans="1:44" ht="15.75" customHeight="1">
      <c r="A551" s="264"/>
      <c r="B551" s="264"/>
      <c r="C551" s="265"/>
      <c r="D551" s="264"/>
      <c r="E551" s="264"/>
      <c r="F551" s="265"/>
      <c r="G551" s="264"/>
      <c r="H551" s="263"/>
      <c r="I551" s="263"/>
      <c r="J551" s="263"/>
      <c r="K551" s="263"/>
      <c r="L551" s="263"/>
      <c r="M551" s="263"/>
      <c r="N551" s="263"/>
      <c r="O551" s="263"/>
      <c r="P551" s="263"/>
      <c r="Q551" s="264"/>
      <c r="R551" s="263"/>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row>
    <row r="552" spans="1:44" ht="15.75" customHeight="1">
      <c r="A552" s="264"/>
      <c r="B552" s="264"/>
      <c r="C552" s="265"/>
      <c r="D552" s="264"/>
      <c r="E552" s="264"/>
      <c r="F552" s="265"/>
      <c r="G552" s="264"/>
      <c r="H552" s="263"/>
      <c r="I552" s="263"/>
      <c r="J552" s="263"/>
      <c r="K552" s="263"/>
      <c r="L552" s="263"/>
      <c r="M552" s="263"/>
      <c r="N552" s="263"/>
      <c r="O552" s="263"/>
      <c r="P552" s="263"/>
      <c r="Q552" s="264"/>
      <c r="R552" s="263"/>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row>
    <row r="553" spans="1:44" ht="15.75" customHeight="1">
      <c r="A553" s="264"/>
      <c r="B553" s="264"/>
      <c r="C553" s="265"/>
      <c r="D553" s="264"/>
      <c r="E553" s="264"/>
      <c r="F553" s="265"/>
      <c r="G553" s="264"/>
      <c r="H553" s="263"/>
      <c r="I553" s="263"/>
      <c r="J553" s="263"/>
      <c r="K553" s="263"/>
      <c r="L553" s="263"/>
      <c r="M553" s="263"/>
      <c r="N553" s="263"/>
      <c r="O553" s="263"/>
      <c r="P553" s="263"/>
      <c r="Q553" s="264"/>
      <c r="R553" s="263"/>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row>
    <row r="554" spans="1:44" ht="15.75" customHeight="1">
      <c r="A554" s="264"/>
      <c r="B554" s="264"/>
      <c r="C554" s="265"/>
      <c r="D554" s="264"/>
      <c r="E554" s="264"/>
      <c r="F554" s="265"/>
      <c r="G554" s="264"/>
      <c r="H554" s="263"/>
      <c r="I554" s="263"/>
      <c r="J554" s="263"/>
      <c r="K554" s="263"/>
      <c r="L554" s="263"/>
      <c r="M554" s="263"/>
      <c r="N554" s="263"/>
      <c r="O554" s="263"/>
      <c r="P554" s="263"/>
      <c r="Q554" s="264"/>
      <c r="R554" s="263"/>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row>
    <row r="555" spans="1:44" ht="15.75" customHeight="1">
      <c r="A555" s="264"/>
      <c r="B555" s="264"/>
      <c r="C555" s="265"/>
      <c r="D555" s="264"/>
      <c r="E555" s="264"/>
      <c r="F555" s="265"/>
      <c r="G555" s="264"/>
      <c r="H555" s="263"/>
      <c r="I555" s="263"/>
      <c r="J555" s="263"/>
      <c r="K555" s="263"/>
      <c r="L555" s="263"/>
      <c r="M555" s="263"/>
      <c r="N555" s="263"/>
      <c r="O555" s="263"/>
      <c r="P555" s="263"/>
      <c r="Q555" s="264"/>
      <c r="R555" s="263"/>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row>
    <row r="556" spans="1:44" ht="15.75" customHeight="1">
      <c r="A556" s="264"/>
      <c r="B556" s="264"/>
      <c r="C556" s="265"/>
      <c r="D556" s="264"/>
      <c r="E556" s="264"/>
      <c r="F556" s="265"/>
      <c r="G556" s="264"/>
      <c r="H556" s="263"/>
      <c r="I556" s="263"/>
      <c r="J556" s="263"/>
      <c r="K556" s="263"/>
      <c r="L556" s="263"/>
      <c r="M556" s="263"/>
      <c r="N556" s="263"/>
      <c r="O556" s="263"/>
      <c r="P556" s="263"/>
      <c r="Q556" s="264"/>
      <c r="R556" s="263"/>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row>
    <row r="557" spans="1:44" ht="15.75" customHeight="1">
      <c r="A557" s="264"/>
      <c r="B557" s="264"/>
      <c r="C557" s="265"/>
      <c r="D557" s="264"/>
      <c r="E557" s="264"/>
      <c r="F557" s="265"/>
      <c r="G557" s="264"/>
      <c r="H557" s="263"/>
      <c r="I557" s="263"/>
      <c r="J557" s="263"/>
      <c r="K557" s="263"/>
      <c r="L557" s="263"/>
      <c r="M557" s="263"/>
      <c r="N557" s="263"/>
      <c r="O557" s="263"/>
      <c r="P557" s="263"/>
      <c r="Q557" s="264"/>
      <c r="R557" s="263"/>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row>
    <row r="558" spans="1:44" ht="15.75" customHeight="1">
      <c r="A558" s="264"/>
      <c r="B558" s="264"/>
      <c r="C558" s="265"/>
      <c r="D558" s="264"/>
      <c r="E558" s="264"/>
      <c r="F558" s="265"/>
      <c r="G558" s="264"/>
      <c r="H558" s="263"/>
      <c r="I558" s="263"/>
      <c r="J558" s="263"/>
      <c r="K558" s="263"/>
      <c r="L558" s="263"/>
      <c r="M558" s="263"/>
      <c r="N558" s="263"/>
      <c r="O558" s="263"/>
      <c r="P558" s="263"/>
      <c r="Q558" s="264"/>
      <c r="R558" s="263"/>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row>
    <row r="559" spans="1:44" ht="15.75" customHeight="1">
      <c r="A559" s="264"/>
      <c r="B559" s="264"/>
      <c r="C559" s="265"/>
      <c r="D559" s="264"/>
      <c r="E559" s="264"/>
      <c r="F559" s="265"/>
      <c r="G559" s="264"/>
      <c r="H559" s="263"/>
      <c r="I559" s="263"/>
      <c r="J559" s="263"/>
      <c r="K559" s="263"/>
      <c r="L559" s="263"/>
      <c r="M559" s="263"/>
      <c r="N559" s="263"/>
      <c r="O559" s="263"/>
      <c r="P559" s="263"/>
      <c r="Q559" s="264"/>
      <c r="R559" s="263"/>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row>
    <row r="560" spans="1:44" ht="15.75" customHeight="1">
      <c r="A560" s="264"/>
      <c r="B560" s="264"/>
      <c r="C560" s="265"/>
      <c r="D560" s="264"/>
      <c r="E560" s="264"/>
      <c r="F560" s="265"/>
      <c r="G560" s="264"/>
      <c r="H560" s="263"/>
      <c r="I560" s="263"/>
      <c r="J560" s="263"/>
      <c r="K560" s="263"/>
      <c r="L560" s="263"/>
      <c r="M560" s="263"/>
      <c r="N560" s="263"/>
      <c r="O560" s="263"/>
      <c r="P560" s="263"/>
      <c r="Q560" s="264"/>
      <c r="R560" s="263"/>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row>
    <row r="561" spans="1:44" ht="15.75" customHeight="1">
      <c r="A561" s="264"/>
      <c r="B561" s="264"/>
      <c r="C561" s="265"/>
      <c r="D561" s="264"/>
      <c r="E561" s="264"/>
      <c r="F561" s="265"/>
      <c r="G561" s="264"/>
      <c r="H561" s="263"/>
      <c r="I561" s="263"/>
      <c r="J561" s="263"/>
      <c r="K561" s="263"/>
      <c r="L561" s="263"/>
      <c r="M561" s="263"/>
      <c r="N561" s="263"/>
      <c r="O561" s="263"/>
      <c r="P561" s="263"/>
      <c r="Q561" s="264"/>
      <c r="R561" s="263"/>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row>
    <row r="562" spans="1:44" ht="15.75" customHeight="1">
      <c r="A562" s="264"/>
      <c r="B562" s="264"/>
      <c r="C562" s="265"/>
      <c r="D562" s="264"/>
      <c r="E562" s="264"/>
      <c r="F562" s="265"/>
      <c r="G562" s="264"/>
      <c r="H562" s="263"/>
      <c r="I562" s="263"/>
      <c r="J562" s="263"/>
      <c r="K562" s="263"/>
      <c r="L562" s="263"/>
      <c r="M562" s="263"/>
      <c r="N562" s="263"/>
      <c r="O562" s="263"/>
      <c r="P562" s="263"/>
      <c r="Q562" s="264"/>
      <c r="R562" s="263"/>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row>
    <row r="563" spans="1:44" ht="15.75" customHeight="1">
      <c r="A563" s="264"/>
      <c r="B563" s="264"/>
      <c r="C563" s="265"/>
      <c r="D563" s="264"/>
      <c r="E563" s="264"/>
      <c r="F563" s="265"/>
      <c r="G563" s="264"/>
      <c r="H563" s="263"/>
      <c r="I563" s="263"/>
      <c r="J563" s="263"/>
      <c r="K563" s="263"/>
      <c r="L563" s="263"/>
      <c r="M563" s="263"/>
      <c r="N563" s="263"/>
      <c r="O563" s="263"/>
      <c r="P563" s="263"/>
      <c r="Q563" s="264"/>
      <c r="R563" s="263"/>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row>
    <row r="564" spans="1:44" ht="15.75" customHeight="1">
      <c r="A564" s="264"/>
      <c r="B564" s="264"/>
      <c r="C564" s="265"/>
      <c r="D564" s="264"/>
      <c r="E564" s="264"/>
      <c r="F564" s="265"/>
      <c r="G564" s="264"/>
      <c r="H564" s="263"/>
      <c r="I564" s="263"/>
      <c r="J564" s="263"/>
      <c r="K564" s="263"/>
      <c r="L564" s="263"/>
      <c r="M564" s="263"/>
      <c r="N564" s="263"/>
      <c r="O564" s="263"/>
      <c r="P564" s="263"/>
      <c r="Q564" s="264"/>
      <c r="R564" s="263"/>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row>
    <row r="565" spans="1:44" ht="15.75" customHeight="1">
      <c r="A565" s="264"/>
      <c r="B565" s="264"/>
      <c r="C565" s="265"/>
      <c r="D565" s="264"/>
      <c r="E565" s="264"/>
      <c r="F565" s="265"/>
      <c r="G565" s="264"/>
      <c r="H565" s="263"/>
      <c r="I565" s="263"/>
      <c r="J565" s="263"/>
      <c r="K565" s="263"/>
      <c r="L565" s="263"/>
      <c r="M565" s="263"/>
      <c r="N565" s="263"/>
      <c r="O565" s="263"/>
      <c r="P565" s="263"/>
      <c r="Q565" s="264"/>
      <c r="R565" s="263"/>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row>
    <row r="566" spans="1:44" ht="15.75" customHeight="1">
      <c r="A566" s="264"/>
      <c r="B566" s="264"/>
      <c r="C566" s="265"/>
      <c r="D566" s="264"/>
      <c r="E566" s="264"/>
      <c r="F566" s="265"/>
      <c r="G566" s="264"/>
      <c r="H566" s="263"/>
      <c r="I566" s="263"/>
      <c r="J566" s="263"/>
      <c r="K566" s="263"/>
      <c r="L566" s="263"/>
      <c r="M566" s="263"/>
      <c r="N566" s="263"/>
      <c r="O566" s="263"/>
      <c r="P566" s="263"/>
      <c r="Q566" s="264"/>
      <c r="R566" s="263"/>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row>
    <row r="567" spans="1:44" ht="15.75" customHeight="1">
      <c r="A567" s="264"/>
      <c r="B567" s="264"/>
      <c r="C567" s="265"/>
      <c r="D567" s="264"/>
      <c r="E567" s="264"/>
      <c r="F567" s="265"/>
      <c r="G567" s="264"/>
      <c r="H567" s="263"/>
      <c r="I567" s="263"/>
      <c r="J567" s="263"/>
      <c r="K567" s="263"/>
      <c r="L567" s="263"/>
      <c r="M567" s="263"/>
      <c r="N567" s="263"/>
      <c r="O567" s="263"/>
      <c r="P567" s="263"/>
      <c r="Q567" s="264"/>
      <c r="R567" s="263"/>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row>
    <row r="568" spans="1:44" ht="15.75" customHeight="1">
      <c r="A568" s="264"/>
      <c r="B568" s="264"/>
      <c r="C568" s="265"/>
      <c r="D568" s="264"/>
      <c r="E568" s="264"/>
      <c r="F568" s="265"/>
      <c r="G568" s="264"/>
      <c r="H568" s="263"/>
      <c r="I568" s="263"/>
      <c r="J568" s="263"/>
      <c r="K568" s="263"/>
      <c r="L568" s="263"/>
      <c r="M568" s="263"/>
      <c r="N568" s="263"/>
      <c r="O568" s="263"/>
      <c r="P568" s="263"/>
      <c r="Q568" s="264"/>
      <c r="R568" s="263"/>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row>
    <row r="569" spans="1:44" ht="15.75" customHeight="1">
      <c r="A569" s="264"/>
      <c r="B569" s="264"/>
      <c r="C569" s="265"/>
      <c r="D569" s="264"/>
      <c r="E569" s="264"/>
      <c r="F569" s="265"/>
      <c r="G569" s="264"/>
      <c r="H569" s="263"/>
      <c r="I569" s="263"/>
      <c r="J569" s="263"/>
      <c r="K569" s="263"/>
      <c r="L569" s="263"/>
      <c r="M569" s="263"/>
      <c r="N569" s="263"/>
      <c r="O569" s="263"/>
      <c r="P569" s="263"/>
      <c r="Q569" s="264"/>
      <c r="R569" s="263"/>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row>
    <row r="570" spans="1:44" ht="15.75" customHeight="1">
      <c r="A570" s="264"/>
      <c r="B570" s="264"/>
      <c r="C570" s="265"/>
      <c r="D570" s="264"/>
      <c r="E570" s="264"/>
      <c r="F570" s="265"/>
      <c r="G570" s="264"/>
      <c r="H570" s="263"/>
      <c r="I570" s="263"/>
      <c r="J570" s="263"/>
      <c r="K570" s="263"/>
      <c r="L570" s="263"/>
      <c r="M570" s="263"/>
      <c r="N570" s="263"/>
      <c r="O570" s="263"/>
      <c r="P570" s="263"/>
      <c r="Q570" s="264"/>
      <c r="R570" s="263"/>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row>
    <row r="571" spans="1:44" ht="15.75" customHeight="1">
      <c r="A571" s="264"/>
      <c r="B571" s="264"/>
      <c r="C571" s="265"/>
      <c r="D571" s="264"/>
      <c r="E571" s="264"/>
      <c r="F571" s="265"/>
      <c r="G571" s="264"/>
      <c r="H571" s="263"/>
      <c r="I571" s="263"/>
      <c r="J571" s="263"/>
      <c r="K571" s="263"/>
      <c r="L571" s="263"/>
      <c r="M571" s="263"/>
      <c r="N571" s="263"/>
      <c r="O571" s="263"/>
      <c r="P571" s="263"/>
      <c r="Q571" s="264"/>
      <c r="R571" s="263"/>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row>
    <row r="572" spans="1:44" ht="15.75" customHeight="1">
      <c r="A572" s="264"/>
      <c r="B572" s="264"/>
      <c r="C572" s="265"/>
      <c r="D572" s="264"/>
      <c r="E572" s="264"/>
      <c r="F572" s="265"/>
      <c r="G572" s="264"/>
      <c r="H572" s="263"/>
      <c r="I572" s="263"/>
      <c r="J572" s="263"/>
      <c r="K572" s="263"/>
      <c r="L572" s="263"/>
      <c r="M572" s="263"/>
      <c r="N572" s="263"/>
      <c r="O572" s="263"/>
      <c r="P572" s="263"/>
      <c r="Q572" s="264"/>
      <c r="R572" s="263"/>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row>
    <row r="573" spans="1:44" ht="15.75" customHeight="1">
      <c r="A573" s="264"/>
      <c r="B573" s="264"/>
      <c r="C573" s="265"/>
      <c r="D573" s="264"/>
      <c r="E573" s="264"/>
      <c r="F573" s="265"/>
      <c r="G573" s="264"/>
      <c r="H573" s="263"/>
      <c r="I573" s="263"/>
      <c r="J573" s="263"/>
      <c r="K573" s="263"/>
      <c r="L573" s="263"/>
      <c r="M573" s="263"/>
      <c r="N573" s="263"/>
      <c r="O573" s="263"/>
      <c r="P573" s="263"/>
      <c r="Q573" s="264"/>
      <c r="R573" s="263"/>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row>
    <row r="574" spans="1:44" ht="15.75" customHeight="1">
      <c r="A574" s="264"/>
      <c r="B574" s="264"/>
      <c r="C574" s="265"/>
      <c r="D574" s="264"/>
      <c r="E574" s="264"/>
      <c r="F574" s="265"/>
      <c r="G574" s="264"/>
      <c r="H574" s="263"/>
      <c r="I574" s="263"/>
      <c r="J574" s="263"/>
      <c r="K574" s="263"/>
      <c r="L574" s="263"/>
      <c r="M574" s="263"/>
      <c r="N574" s="263"/>
      <c r="O574" s="263"/>
      <c r="P574" s="263"/>
      <c r="Q574" s="264"/>
      <c r="R574" s="263"/>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row>
    <row r="575" spans="1:44" ht="15.75" customHeight="1">
      <c r="A575" s="264"/>
      <c r="B575" s="264"/>
      <c r="C575" s="265"/>
      <c r="D575" s="264"/>
      <c r="E575" s="264"/>
      <c r="F575" s="265"/>
      <c r="G575" s="264"/>
      <c r="H575" s="263"/>
      <c r="I575" s="263"/>
      <c r="J575" s="263"/>
      <c r="K575" s="263"/>
      <c r="L575" s="263"/>
      <c r="M575" s="263"/>
      <c r="N575" s="263"/>
      <c r="O575" s="263"/>
      <c r="P575" s="263"/>
      <c r="Q575" s="264"/>
      <c r="R575" s="263"/>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row>
    <row r="576" spans="1:44" ht="15.75" customHeight="1">
      <c r="A576" s="264"/>
      <c r="B576" s="264"/>
      <c r="C576" s="265"/>
      <c r="D576" s="264"/>
      <c r="E576" s="264"/>
      <c r="F576" s="265"/>
      <c r="G576" s="264"/>
      <c r="H576" s="263"/>
      <c r="I576" s="263"/>
      <c r="J576" s="263"/>
      <c r="K576" s="263"/>
      <c r="L576" s="263"/>
      <c r="M576" s="263"/>
      <c r="N576" s="263"/>
      <c r="O576" s="263"/>
      <c r="P576" s="263"/>
      <c r="Q576" s="264"/>
      <c r="R576" s="263"/>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row>
    <row r="577" spans="1:44" ht="15.75" customHeight="1">
      <c r="A577" s="264"/>
      <c r="B577" s="264"/>
      <c r="C577" s="265"/>
      <c r="D577" s="264"/>
      <c r="E577" s="264"/>
      <c r="F577" s="265"/>
      <c r="G577" s="264"/>
      <c r="H577" s="263"/>
      <c r="I577" s="263"/>
      <c r="J577" s="263"/>
      <c r="K577" s="263"/>
      <c r="L577" s="263"/>
      <c r="M577" s="263"/>
      <c r="N577" s="263"/>
      <c r="O577" s="263"/>
      <c r="P577" s="263"/>
      <c r="Q577" s="264"/>
      <c r="R577" s="263"/>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row>
    <row r="578" spans="1:44" ht="15.75" customHeight="1">
      <c r="A578" s="264"/>
      <c r="B578" s="264"/>
      <c r="C578" s="265"/>
      <c r="D578" s="264"/>
      <c r="E578" s="264"/>
      <c r="F578" s="265"/>
      <c r="G578" s="264"/>
      <c r="H578" s="263"/>
      <c r="I578" s="263"/>
      <c r="J578" s="263"/>
      <c r="K578" s="263"/>
      <c r="L578" s="263"/>
      <c r="M578" s="263"/>
      <c r="N578" s="263"/>
      <c r="O578" s="263"/>
      <c r="P578" s="263"/>
      <c r="Q578" s="264"/>
      <c r="R578" s="263"/>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row>
    <row r="579" spans="1:44" ht="15.75" customHeight="1">
      <c r="A579" s="264"/>
      <c r="B579" s="264"/>
      <c r="C579" s="265"/>
      <c r="D579" s="264"/>
      <c r="E579" s="264"/>
      <c r="F579" s="265"/>
      <c r="G579" s="264"/>
      <c r="H579" s="263"/>
      <c r="I579" s="263"/>
      <c r="J579" s="263"/>
      <c r="K579" s="263"/>
      <c r="L579" s="263"/>
      <c r="M579" s="263"/>
      <c r="N579" s="263"/>
      <c r="O579" s="263"/>
      <c r="P579" s="263"/>
      <c r="Q579" s="264"/>
      <c r="R579" s="263"/>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row>
    <row r="580" spans="1:44" ht="15.75" customHeight="1">
      <c r="A580" s="264"/>
      <c r="B580" s="264"/>
      <c r="C580" s="265"/>
      <c r="D580" s="264"/>
      <c r="E580" s="264"/>
      <c r="F580" s="265"/>
      <c r="G580" s="264"/>
      <c r="H580" s="263"/>
      <c r="I580" s="263"/>
      <c r="J580" s="263"/>
      <c r="K580" s="263"/>
      <c r="L580" s="263"/>
      <c r="M580" s="263"/>
      <c r="N580" s="263"/>
      <c r="O580" s="263"/>
      <c r="P580" s="263"/>
      <c r="Q580" s="264"/>
      <c r="R580" s="263"/>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row>
    <row r="581" spans="1:44" ht="15.75" customHeight="1">
      <c r="A581" s="264"/>
      <c r="B581" s="264"/>
      <c r="C581" s="265"/>
      <c r="D581" s="264"/>
      <c r="E581" s="264"/>
      <c r="F581" s="265"/>
      <c r="G581" s="264"/>
      <c r="H581" s="263"/>
      <c r="I581" s="263"/>
      <c r="J581" s="263"/>
      <c r="K581" s="263"/>
      <c r="L581" s="263"/>
      <c r="M581" s="263"/>
      <c r="N581" s="263"/>
      <c r="O581" s="263"/>
      <c r="P581" s="263"/>
      <c r="Q581" s="264"/>
      <c r="R581" s="263"/>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row>
    <row r="582" spans="1:44" ht="15.75" customHeight="1">
      <c r="A582" s="264"/>
      <c r="B582" s="264"/>
      <c r="C582" s="265"/>
      <c r="D582" s="264"/>
      <c r="E582" s="264"/>
      <c r="F582" s="265"/>
      <c r="G582" s="264"/>
      <c r="H582" s="263"/>
      <c r="I582" s="263"/>
      <c r="J582" s="263"/>
      <c r="K582" s="263"/>
      <c r="L582" s="263"/>
      <c r="M582" s="263"/>
      <c r="N582" s="263"/>
      <c r="O582" s="263"/>
      <c r="P582" s="263"/>
      <c r="Q582" s="264"/>
      <c r="R582" s="263"/>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row>
    <row r="583" spans="1:44" ht="15.75" customHeight="1">
      <c r="A583" s="264"/>
      <c r="B583" s="264"/>
      <c r="C583" s="265"/>
      <c r="D583" s="264"/>
      <c r="E583" s="264"/>
      <c r="F583" s="265"/>
      <c r="G583" s="264"/>
      <c r="H583" s="263"/>
      <c r="I583" s="263"/>
      <c r="J583" s="263"/>
      <c r="K583" s="263"/>
      <c r="L583" s="263"/>
      <c r="M583" s="263"/>
      <c r="N583" s="263"/>
      <c r="O583" s="263"/>
      <c r="P583" s="263"/>
      <c r="Q583" s="264"/>
      <c r="R583" s="263"/>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row>
    <row r="584" spans="1:44" ht="15.75" customHeight="1">
      <c r="A584" s="264"/>
      <c r="B584" s="264"/>
      <c r="C584" s="265"/>
      <c r="D584" s="264"/>
      <c r="E584" s="264"/>
      <c r="F584" s="265"/>
      <c r="G584" s="264"/>
      <c r="H584" s="263"/>
      <c r="I584" s="263"/>
      <c r="J584" s="263"/>
      <c r="K584" s="263"/>
      <c r="L584" s="263"/>
      <c r="M584" s="263"/>
      <c r="N584" s="263"/>
      <c r="O584" s="263"/>
      <c r="P584" s="263"/>
      <c r="Q584" s="264"/>
      <c r="R584" s="263"/>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row>
    <row r="585" spans="1:44" ht="15.75" customHeight="1">
      <c r="A585" s="264"/>
      <c r="B585" s="264"/>
      <c r="C585" s="265"/>
      <c r="D585" s="264"/>
      <c r="E585" s="264"/>
      <c r="F585" s="265"/>
      <c r="G585" s="264"/>
      <c r="H585" s="263"/>
      <c r="I585" s="263"/>
      <c r="J585" s="263"/>
      <c r="K585" s="263"/>
      <c r="L585" s="263"/>
      <c r="M585" s="263"/>
      <c r="N585" s="263"/>
      <c r="O585" s="263"/>
      <c r="P585" s="263"/>
      <c r="Q585" s="264"/>
      <c r="R585" s="263"/>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row>
    <row r="586" spans="1:44" ht="15.75" customHeight="1">
      <c r="A586" s="264"/>
      <c r="B586" s="264"/>
      <c r="C586" s="265"/>
      <c r="D586" s="264"/>
      <c r="E586" s="264"/>
      <c r="F586" s="265"/>
      <c r="G586" s="264"/>
      <c r="H586" s="263"/>
      <c r="I586" s="263"/>
      <c r="J586" s="263"/>
      <c r="K586" s="263"/>
      <c r="L586" s="263"/>
      <c r="M586" s="263"/>
      <c r="N586" s="263"/>
      <c r="O586" s="263"/>
      <c r="P586" s="263"/>
      <c r="Q586" s="264"/>
      <c r="R586" s="263"/>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row>
    <row r="587" spans="1:44" ht="15.75" customHeight="1">
      <c r="A587" s="264"/>
      <c r="B587" s="264"/>
      <c r="C587" s="265"/>
      <c r="D587" s="264"/>
      <c r="E587" s="264"/>
      <c r="F587" s="265"/>
      <c r="G587" s="264"/>
      <c r="H587" s="263"/>
      <c r="I587" s="263"/>
      <c r="J587" s="263"/>
      <c r="K587" s="263"/>
      <c r="L587" s="263"/>
      <c r="M587" s="263"/>
      <c r="N587" s="263"/>
      <c r="O587" s="263"/>
      <c r="P587" s="263"/>
      <c r="Q587" s="264"/>
      <c r="R587" s="263"/>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row>
    <row r="588" spans="1:44" ht="15.75" customHeight="1">
      <c r="A588" s="264"/>
      <c r="B588" s="264"/>
      <c r="C588" s="265"/>
      <c r="D588" s="264"/>
      <c r="E588" s="264"/>
      <c r="F588" s="265"/>
      <c r="G588" s="264"/>
      <c r="H588" s="263"/>
      <c r="I588" s="263"/>
      <c r="J588" s="263"/>
      <c r="K588" s="263"/>
      <c r="L588" s="263"/>
      <c r="M588" s="263"/>
      <c r="N588" s="263"/>
      <c r="O588" s="263"/>
      <c r="P588" s="263"/>
      <c r="Q588" s="264"/>
      <c r="R588" s="263"/>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row>
    <row r="589" spans="1:44" ht="15.75" customHeight="1">
      <c r="A589" s="264"/>
      <c r="B589" s="264"/>
      <c r="C589" s="265"/>
      <c r="D589" s="264"/>
      <c r="E589" s="264"/>
      <c r="F589" s="265"/>
      <c r="G589" s="264"/>
      <c r="H589" s="263"/>
      <c r="I589" s="263"/>
      <c r="J589" s="263"/>
      <c r="K589" s="263"/>
      <c r="L589" s="263"/>
      <c r="M589" s="263"/>
      <c r="N589" s="263"/>
      <c r="O589" s="263"/>
      <c r="P589" s="263"/>
      <c r="Q589" s="264"/>
      <c r="R589" s="263"/>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row>
    <row r="590" spans="1:44" ht="15.75" customHeight="1">
      <c r="A590" s="264"/>
      <c r="B590" s="264"/>
      <c r="C590" s="265"/>
      <c r="D590" s="264"/>
      <c r="E590" s="264"/>
      <c r="F590" s="265"/>
      <c r="G590" s="264"/>
      <c r="H590" s="263"/>
      <c r="I590" s="263"/>
      <c r="J590" s="263"/>
      <c r="K590" s="263"/>
      <c r="L590" s="263"/>
      <c r="M590" s="263"/>
      <c r="N590" s="263"/>
      <c r="O590" s="263"/>
      <c r="P590" s="263"/>
      <c r="Q590" s="264"/>
      <c r="R590" s="263"/>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row>
    <row r="591" spans="1:44" ht="15.75" customHeight="1">
      <c r="A591" s="264"/>
      <c r="B591" s="264"/>
      <c r="C591" s="265"/>
      <c r="D591" s="264"/>
      <c r="E591" s="264"/>
      <c r="F591" s="265"/>
      <c r="G591" s="264"/>
      <c r="H591" s="263"/>
      <c r="I591" s="263"/>
      <c r="J591" s="263"/>
      <c r="K591" s="263"/>
      <c r="L591" s="263"/>
      <c r="M591" s="263"/>
      <c r="N591" s="263"/>
      <c r="O591" s="263"/>
      <c r="P591" s="263"/>
      <c r="Q591" s="264"/>
      <c r="R591" s="263"/>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row>
    <row r="592" spans="1:44" ht="15.75" customHeight="1">
      <c r="A592" s="264"/>
      <c r="B592" s="264"/>
      <c r="C592" s="265"/>
      <c r="D592" s="264"/>
      <c r="E592" s="264"/>
      <c r="F592" s="265"/>
      <c r="G592" s="264"/>
      <c r="H592" s="263"/>
      <c r="I592" s="263"/>
      <c r="J592" s="263"/>
      <c r="K592" s="263"/>
      <c r="L592" s="263"/>
      <c r="M592" s="263"/>
      <c r="N592" s="263"/>
      <c r="O592" s="263"/>
      <c r="P592" s="263"/>
      <c r="Q592" s="264"/>
      <c r="R592" s="263"/>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row>
    <row r="593" spans="1:44" ht="15.75" customHeight="1">
      <c r="A593" s="264"/>
      <c r="B593" s="264"/>
      <c r="C593" s="265"/>
      <c r="D593" s="264"/>
      <c r="E593" s="264"/>
      <c r="F593" s="265"/>
      <c r="G593" s="264"/>
      <c r="H593" s="263"/>
      <c r="I593" s="263"/>
      <c r="J593" s="263"/>
      <c r="K593" s="263"/>
      <c r="L593" s="263"/>
      <c r="M593" s="263"/>
      <c r="N593" s="263"/>
      <c r="O593" s="263"/>
      <c r="P593" s="263"/>
      <c r="Q593" s="264"/>
      <c r="R593" s="263"/>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row>
    <row r="594" spans="1:44" ht="15.75" customHeight="1">
      <c r="A594" s="264"/>
      <c r="B594" s="264"/>
      <c r="C594" s="265"/>
      <c r="D594" s="264"/>
      <c r="E594" s="264"/>
      <c r="F594" s="265"/>
      <c r="G594" s="264"/>
      <c r="H594" s="263"/>
      <c r="I594" s="263"/>
      <c r="J594" s="263"/>
      <c r="K594" s="263"/>
      <c r="L594" s="263"/>
      <c r="M594" s="263"/>
      <c r="N594" s="263"/>
      <c r="O594" s="263"/>
      <c r="P594" s="263"/>
      <c r="Q594" s="264"/>
      <c r="R594" s="263"/>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row>
    <row r="595" spans="1:44" ht="15.75" customHeight="1">
      <c r="A595" s="264"/>
      <c r="B595" s="264"/>
      <c r="C595" s="265"/>
      <c r="D595" s="264"/>
      <c r="E595" s="264"/>
      <c r="F595" s="265"/>
      <c r="G595" s="264"/>
      <c r="H595" s="263"/>
      <c r="I595" s="263"/>
      <c r="J595" s="263"/>
      <c r="K595" s="263"/>
      <c r="L595" s="263"/>
      <c r="M595" s="263"/>
      <c r="N595" s="263"/>
      <c r="O595" s="263"/>
      <c r="P595" s="263"/>
      <c r="Q595" s="264"/>
      <c r="R595" s="263"/>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row>
    <row r="596" spans="1:44" ht="15.75" customHeight="1">
      <c r="A596" s="264"/>
      <c r="B596" s="264"/>
      <c r="C596" s="265"/>
      <c r="D596" s="264"/>
      <c r="E596" s="264"/>
      <c r="F596" s="265"/>
      <c r="G596" s="264"/>
      <c r="H596" s="263"/>
      <c r="I596" s="263"/>
      <c r="J596" s="263"/>
      <c r="K596" s="263"/>
      <c r="L596" s="263"/>
      <c r="M596" s="263"/>
      <c r="N596" s="263"/>
      <c r="O596" s="263"/>
      <c r="P596" s="263"/>
      <c r="Q596" s="264"/>
      <c r="R596" s="263"/>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row>
    <row r="597" spans="1:44" ht="15.75" customHeight="1">
      <c r="A597" s="264"/>
      <c r="B597" s="264"/>
      <c r="C597" s="265"/>
      <c r="D597" s="264"/>
      <c r="E597" s="264"/>
      <c r="F597" s="265"/>
      <c r="G597" s="264"/>
      <c r="H597" s="263"/>
      <c r="I597" s="263"/>
      <c r="J597" s="263"/>
      <c r="K597" s="263"/>
      <c r="L597" s="263"/>
      <c r="M597" s="263"/>
      <c r="N597" s="263"/>
      <c r="O597" s="263"/>
      <c r="P597" s="263"/>
      <c r="Q597" s="264"/>
      <c r="R597" s="263"/>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row>
    <row r="598" spans="1:44" ht="15.75" customHeight="1">
      <c r="A598" s="264"/>
      <c r="B598" s="264"/>
      <c r="C598" s="265"/>
      <c r="D598" s="264"/>
      <c r="E598" s="264"/>
      <c r="F598" s="265"/>
      <c r="G598" s="264"/>
      <c r="H598" s="263"/>
      <c r="I598" s="263"/>
      <c r="J598" s="263"/>
      <c r="K598" s="263"/>
      <c r="L598" s="263"/>
      <c r="M598" s="263"/>
      <c r="N598" s="263"/>
      <c r="O598" s="263"/>
      <c r="P598" s="263"/>
      <c r="Q598" s="264"/>
      <c r="R598" s="263"/>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row>
    <row r="599" spans="1:44" ht="15.75" customHeight="1">
      <c r="A599" s="264"/>
      <c r="B599" s="264"/>
      <c r="C599" s="265"/>
      <c r="D599" s="264"/>
      <c r="E599" s="264"/>
      <c r="F599" s="265"/>
      <c r="G599" s="264"/>
      <c r="H599" s="263"/>
      <c r="I599" s="263"/>
      <c r="J599" s="263"/>
      <c r="K599" s="263"/>
      <c r="L599" s="263"/>
      <c r="M599" s="263"/>
      <c r="N599" s="263"/>
      <c r="O599" s="263"/>
      <c r="P599" s="263"/>
      <c r="Q599" s="264"/>
      <c r="R599" s="263"/>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row>
    <row r="600" spans="1:44" ht="15.75" customHeight="1">
      <c r="A600" s="264"/>
      <c r="B600" s="264"/>
      <c r="C600" s="265"/>
      <c r="D600" s="264"/>
      <c r="E600" s="264"/>
      <c r="F600" s="265"/>
      <c r="G600" s="264"/>
      <c r="H600" s="263"/>
      <c r="I600" s="263"/>
      <c r="J600" s="263"/>
      <c r="K600" s="263"/>
      <c r="L600" s="263"/>
      <c r="M600" s="263"/>
      <c r="N600" s="263"/>
      <c r="O600" s="263"/>
      <c r="P600" s="263"/>
      <c r="Q600" s="264"/>
      <c r="R600" s="263"/>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row>
    <row r="601" spans="1:44" ht="15.75" customHeight="1">
      <c r="A601" s="264"/>
      <c r="B601" s="264"/>
      <c r="C601" s="265"/>
      <c r="D601" s="264"/>
      <c r="E601" s="264"/>
      <c r="F601" s="265"/>
      <c r="G601" s="264"/>
      <c r="H601" s="263"/>
      <c r="I601" s="263"/>
      <c r="J601" s="263"/>
      <c r="K601" s="263"/>
      <c r="L601" s="263"/>
      <c r="M601" s="263"/>
      <c r="N601" s="263"/>
      <c r="O601" s="263"/>
      <c r="P601" s="263"/>
      <c r="Q601" s="264"/>
      <c r="R601" s="263"/>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row>
    <row r="602" spans="1:44" ht="15.75" customHeight="1">
      <c r="A602" s="264"/>
      <c r="B602" s="264"/>
      <c r="C602" s="265"/>
      <c r="D602" s="264"/>
      <c r="E602" s="264"/>
      <c r="F602" s="265"/>
      <c r="G602" s="264"/>
      <c r="H602" s="263"/>
      <c r="I602" s="263"/>
      <c r="J602" s="263"/>
      <c r="K602" s="263"/>
      <c r="L602" s="263"/>
      <c r="M602" s="263"/>
      <c r="N602" s="263"/>
      <c r="O602" s="263"/>
      <c r="P602" s="263"/>
      <c r="Q602" s="264"/>
      <c r="R602" s="263"/>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row>
    <row r="603" spans="1:44" ht="15.75" customHeight="1">
      <c r="A603" s="264"/>
      <c r="B603" s="264"/>
      <c r="C603" s="265"/>
      <c r="D603" s="264"/>
      <c r="E603" s="264"/>
      <c r="F603" s="265"/>
      <c r="G603" s="264"/>
      <c r="H603" s="263"/>
      <c r="I603" s="263"/>
      <c r="J603" s="263"/>
      <c r="K603" s="263"/>
      <c r="L603" s="263"/>
      <c r="M603" s="263"/>
      <c r="N603" s="263"/>
      <c r="O603" s="263"/>
      <c r="P603" s="263"/>
      <c r="Q603" s="264"/>
      <c r="R603" s="263"/>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row>
    <row r="604" spans="1:44" ht="15.75" customHeight="1">
      <c r="A604" s="264"/>
      <c r="B604" s="264"/>
      <c r="C604" s="265"/>
      <c r="D604" s="264"/>
      <c r="E604" s="264"/>
      <c r="F604" s="265"/>
      <c r="G604" s="264"/>
      <c r="H604" s="263"/>
      <c r="I604" s="263"/>
      <c r="J604" s="263"/>
      <c r="K604" s="263"/>
      <c r="L604" s="263"/>
      <c r="M604" s="263"/>
      <c r="N604" s="263"/>
      <c r="O604" s="263"/>
      <c r="P604" s="263"/>
      <c r="Q604" s="264"/>
      <c r="R604" s="263"/>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row>
    <row r="605" spans="1:44" ht="15.75" customHeight="1">
      <c r="A605" s="264"/>
      <c r="B605" s="264"/>
      <c r="C605" s="265"/>
      <c r="D605" s="264"/>
      <c r="E605" s="264"/>
      <c r="F605" s="265"/>
      <c r="G605" s="264"/>
      <c r="H605" s="263"/>
      <c r="I605" s="263"/>
      <c r="J605" s="263"/>
      <c r="K605" s="263"/>
      <c r="L605" s="263"/>
      <c r="M605" s="263"/>
      <c r="N605" s="263"/>
      <c r="O605" s="263"/>
      <c r="P605" s="263"/>
      <c r="Q605" s="264"/>
      <c r="R605" s="263"/>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row>
    <row r="606" spans="1:44" ht="15.75" customHeight="1">
      <c r="A606" s="264"/>
      <c r="B606" s="264"/>
      <c r="C606" s="265"/>
      <c r="D606" s="264"/>
      <c r="E606" s="264"/>
      <c r="F606" s="265"/>
      <c r="G606" s="264"/>
      <c r="H606" s="263"/>
      <c r="I606" s="263"/>
      <c r="J606" s="263"/>
      <c r="K606" s="263"/>
      <c r="L606" s="263"/>
      <c r="M606" s="263"/>
      <c r="N606" s="263"/>
      <c r="O606" s="263"/>
      <c r="P606" s="263"/>
      <c r="Q606" s="264"/>
      <c r="R606" s="263"/>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row>
    <row r="607" spans="1:44" ht="15.75" customHeight="1">
      <c r="A607" s="264"/>
      <c r="B607" s="264"/>
      <c r="C607" s="265"/>
      <c r="D607" s="264"/>
      <c r="E607" s="264"/>
      <c r="F607" s="265"/>
      <c r="G607" s="264"/>
      <c r="H607" s="263"/>
      <c r="I607" s="263"/>
      <c r="J607" s="263"/>
      <c r="K607" s="263"/>
      <c r="L607" s="263"/>
      <c r="M607" s="263"/>
      <c r="N607" s="263"/>
      <c r="O607" s="263"/>
      <c r="P607" s="263"/>
      <c r="Q607" s="264"/>
      <c r="R607" s="263"/>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row>
    <row r="608" spans="1:44" ht="15.75" customHeight="1">
      <c r="A608" s="264"/>
      <c r="B608" s="264"/>
      <c r="C608" s="265"/>
      <c r="D608" s="264"/>
      <c r="E608" s="264"/>
      <c r="F608" s="265"/>
      <c r="G608" s="264"/>
      <c r="H608" s="263"/>
      <c r="I608" s="263"/>
      <c r="J608" s="263"/>
      <c r="K608" s="263"/>
      <c r="L608" s="263"/>
      <c r="M608" s="263"/>
      <c r="N608" s="263"/>
      <c r="O608" s="263"/>
      <c r="P608" s="263"/>
      <c r="Q608" s="264"/>
      <c r="R608" s="263"/>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row>
    <row r="609" spans="1:44" ht="15.75" customHeight="1">
      <c r="A609" s="264"/>
      <c r="B609" s="264"/>
      <c r="C609" s="265"/>
      <c r="D609" s="264"/>
      <c r="E609" s="264"/>
      <c r="F609" s="265"/>
      <c r="G609" s="264"/>
      <c r="H609" s="263"/>
      <c r="I609" s="263"/>
      <c r="J609" s="263"/>
      <c r="K609" s="263"/>
      <c r="L609" s="263"/>
      <c r="M609" s="263"/>
      <c r="N609" s="263"/>
      <c r="O609" s="263"/>
      <c r="P609" s="263"/>
      <c r="Q609" s="264"/>
      <c r="R609" s="263"/>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row>
    <row r="610" spans="1:44" ht="15.75" customHeight="1">
      <c r="A610" s="264"/>
      <c r="B610" s="264"/>
      <c r="C610" s="265"/>
      <c r="D610" s="264"/>
      <c r="E610" s="264"/>
      <c r="F610" s="265"/>
      <c r="G610" s="264"/>
      <c r="H610" s="263"/>
      <c r="I610" s="263"/>
      <c r="J610" s="263"/>
      <c r="K610" s="263"/>
      <c r="L610" s="263"/>
      <c r="M610" s="263"/>
      <c r="N610" s="263"/>
      <c r="O610" s="263"/>
      <c r="P610" s="263"/>
      <c r="Q610" s="264"/>
      <c r="R610" s="263"/>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row>
    <row r="611" spans="1:44" ht="15.75" customHeight="1">
      <c r="A611" s="264"/>
      <c r="B611" s="264"/>
      <c r="C611" s="265"/>
      <c r="D611" s="264"/>
      <c r="E611" s="264"/>
      <c r="F611" s="265"/>
      <c r="G611" s="264"/>
      <c r="H611" s="263"/>
      <c r="I611" s="263"/>
      <c r="J611" s="263"/>
      <c r="K611" s="263"/>
      <c r="L611" s="263"/>
      <c r="M611" s="263"/>
      <c r="N611" s="263"/>
      <c r="O611" s="263"/>
      <c r="P611" s="263"/>
      <c r="Q611" s="264"/>
      <c r="R611" s="263"/>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row>
    <row r="612" spans="1:44" ht="15.75" customHeight="1">
      <c r="A612" s="264"/>
      <c r="B612" s="264"/>
      <c r="C612" s="265"/>
      <c r="D612" s="264"/>
      <c r="E612" s="264"/>
      <c r="F612" s="265"/>
      <c r="G612" s="264"/>
      <c r="H612" s="263"/>
      <c r="I612" s="263"/>
      <c r="J612" s="263"/>
      <c r="K612" s="263"/>
      <c r="L612" s="263"/>
      <c r="M612" s="263"/>
      <c r="N612" s="263"/>
      <c r="O612" s="263"/>
      <c r="P612" s="263"/>
      <c r="Q612" s="264"/>
      <c r="R612" s="263"/>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row>
    <row r="613" spans="1:44" ht="15.75" customHeight="1">
      <c r="A613" s="264"/>
      <c r="B613" s="264"/>
      <c r="C613" s="265"/>
      <c r="D613" s="264"/>
      <c r="E613" s="264"/>
      <c r="F613" s="265"/>
      <c r="G613" s="264"/>
      <c r="H613" s="263"/>
      <c r="I613" s="263"/>
      <c r="J613" s="263"/>
      <c r="K613" s="263"/>
      <c r="L613" s="263"/>
      <c r="M613" s="263"/>
      <c r="N613" s="263"/>
      <c r="O613" s="263"/>
      <c r="P613" s="263"/>
      <c r="Q613" s="264"/>
      <c r="R613" s="263"/>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row>
    <row r="614" spans="1:44" ht="15.75" customHeight="1">
      <c r="A614" s="264"/>
      <c r="B614" s="264"/>
      <c r="C614" s="265"/>
      <c r="D614" s="264"/>
      <c r="E614" s="264"/>
      <c r="F614" s="265"/>
      <c r="G614" s="264"/>
      <c r="H614" s="263"/>
      <c r="I614" s="263"/>
      <c r="J614" s="263"/>
      <c r="K614" s="263"/>
      <c r="L614" s="263"/>
      <c r="M614" s="263"/>
      <c r="N614" s="263"/>
      <c r="O614" s="263"/>
      <c r="P614" s="263"/>
      <c r="Q614" s="264"/>
      <c r="R614" s="263"/>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row>
    <row r="615" spans="1:44" ht="15.75" customHeight="1">
      <c r="A615" s="264"/>
      <c r="B615" s="264"/>
      <c r="C615" s="265"/>
      <c r="D615" s="264"/>
      <c r="E615" s="264"/>
      <c r="F615" s="265"/>
      <c r="G615" s="264"/>
      <c r="H615" s="263"/>
      <c r="I615" s="263"/>
      <c r="J615" s="263"/>
      <c r="K615" s="263"/>
      <c r="L615" s="263"/>
      <c r="M615" s="263"/>
      <c r="N615" s="263"/>
      <c r="O615" s="263"/>
      <c r="P615" s="263"/>
      <c r="Q615" s="264"/>
      <c r="R615" s="263"/>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row>
    <row r="616" spans="1:44" ht="15.75" customHeight="1">
      <c r="A616" s="264"/>
      <c r="B616" s="264"/>
      <c r="C616" s="265"/>
      <c r="D616" s="264"/>
      <c r="E616" s="264"/>
      <c r="F616" s="265"/>
      <c r="G616" s="264"/>
      <c r="H616" s="263"/>
      <c r="I616" s="263"/>
      <c r="J616" s="263"/>
      <c r="K616" s="263"/>
      <c r="L616" s="263"/>
      <c r="M616" s="263"/>
      <c r="N616" s="263"/>
      <c r="O616" s="263"/>
      <c r="P616" s="263"/>
      <c r="Q616" s="264"/>
      <c r="R616" s="263"/>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row>
    <row r="617" spans="1:44" ht="15.75" customHeight="1">
      <c r="A617" s="264"/>
      <c r="B617" s="264"/>
      <c r="C617" s="265"/>
      <c r="D617" s="264"/>
      <c r="E617" s="264"/>
      <c r="F617" s="265"/>
      <c r="G617" s="264"/>
      <c r="H617" s="263"/>
      <c r="I617" s="263"/>
      <c r="J617" s="263"/>
      <c r="K617" s="263"/>
      <c r="L617" s="263"/>
      <c r="M617" s="263"/>
      <c r="N617" s="263"/>
      <c r="O617" s="263"/>
      <c r="P617" s="263"/>
      <c r="Q617" s="264"/>
      <c r="R617" s="263"/>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row>
    <row r="618" spans="1:44" ht="15.75" customHeight="1">
      <c r="A618" s="264"/>
      <c r="B618" s="264"/>
      <c r="C618" s="265"/>
      <c r="D618" s="264"/>
      <c r="E618" s="264"/>
      <c r="F618" s="265"/>
      <c r="G618" s="264"/>
      <c r="H618" s="263"/>
      <c r="I618" s="263"/>
      <c r="J618" s="263"/>
      <c r="K618" s="263"/>
      <c r="L618" s="263"/>
      <c r="M618" s="263"/>
      <c r="N618" s="263"/>
      <c r="O618" s="263"/>
      <c r="P618" s="263"/>
      <c r="Q618" s="264"/>
      <c r="R618" s="263"/>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row>
    <row r="619" spans="1:44" ht="15.75" customHeight="1">
      <c r="A619" s="264"/>
      <c r="B619" s="264"/>
      <c r="C619" s="265"/>
      <c r="D619" s="264"/>
      <c r="E619" s="264"/>
      <c r="F619" s="265"/>
      <c r="G619" s="264"/>
      <c r="H619" s="263"/>
      <c r="I619" s="263"/>
      <c r="J619" s="263"/>
      <c r="K619" s="263"/>
      <c r="L619" s="263"/>
      <c r="M619" s="263"/>
      <c r="N619" s="263"/>
      <c r="O619" s="263"/>
      <c r="P619" s="263"/>
      <c r="Q619" s="264"/>
      <c r="R619" s="263"/>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row>
    <row r="620" spans="1:44" ht="15.75" customHeight="1">
      <c r="A620" s="264"/>
      <c r="B620" s="264"/>
      <c r="C620" s="265"/>
      <c r="D620" s="264"/>
      <c r="E620" s="264"/>
      <c r="F620" s="265"/>
      <c r="G620" s="264"/>
      <c r="H620" s="263"/>
      <c r="I620" s="263"/>
      <c r="J620" s="263"/>
      <c r="K620" s="263"/>
      <c r="L620" s="263"/>
      <c r="M620" s="263"/>
      <c r="N620" s="263"/>
      <c r="O620" s="263"/>
      <c r="P620" s="263"/>
      <c r="Q620" s="264"/>
      <c r="R620" s="263"/>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row>
    <row r="621" spans="1:44" ht="15.75" customHeight="1">
      <c r="A621" s="264"/>
      <c r="B621" s="264"/>
      <c r="C621" s="265"/>
      <c r="D621" s="264"/>
      <c r="E621" s="264"/>
      <c r="F621" s="265"/>
      <c r="G621" s="264"/>
      <c r="H621" s="263"/>
      <c r="I621" s="263"/>
      <c r="J621" s="263"/>
      <c r="K621" s="263"/>
      <c r="L621" s="263"/>
      <c r="M621" s="263"/>
      <c r="N621" s="263"/>
      <c r="O621" s="263"/>
      <c r="P621" s="263"/>
      <c r="Q621" s="264"/>
      <c r="R621" s="263"/>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row>
    <row r="622" spans="1:44" ht="15.75" customHeight="1">
      <c r="A622" s="264"/>
      <c r="B622" s="264"/>
      <c r="C622" s="265"/>
      <c r="D622" s="264"/>
      <c r="E622" s="264"/>
      <c r="F622" s="265"/>
      <c r="G622" s="264"/>
      <c r="H622" s="263"/>
      <c r="I622" s="263"/>
      <c r="J622" s="263"/>
      <c r="K622" s="263"/>
      <c r="L622" s="263"/>
      <c r="M622" s="263"/>
      <c r="N622" s="263"/>
      <c r="O622" s="263"/>
      <c r="P622" s="263"/>
      <c r="Q622" s="264"/>
      <c r="R622" s="263"/>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row>
    <row r="623" spans="1:44" ht="15.75" customHeight="1">
      <c r="A623" s="264"/>
      <c r="B623" s="264"/>
      <c r="C623" s="265"/>
      <c r="D623" s="264"/>
      <c r="E623" s="264"/>
      <c r="F623" s="265"/>
      <c r="G623" s="264"/>
      <c r="H623" s="263"/>
      <c r="I623" s="263"/>
      <c r="J623" s="263"/>
      <c r="K623" s="263"/>
      <c r="L623" s="263"/>
      <c r="M623" s="263"/>
      <c r="N623" s="263"/>
      <c r="O623" s="263"/>
      <c r="P623" s="263"/>
      <c r="Q623" s="264"/>
      <c r="R623" s="263"/>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row>
    <row r="624" spans="1:44" ht="15.75" customHeight="1">
      <c r="A624" s="264"/>
      <c r="B624" s="264"/>
      <c r="C624" s="265"/>
      <c r="D624" s="264"/>
      <c r="E624" s="264"/>
      <c r="F624" s="265"/>
      <c r="G624" s="264"/>
      <c r="H624" s="263"/>
      <c r="I624" s="263"/>
      <c r="J624" s="263"/>
      <c r="K624" s="263"/>
      <c r="L624" s="263"/>
      <c r="M624" s="263"/>
      <c r="N624" s="263"/>
      <c r="O624" s="263"/>
      <c r="P624" s="263"/>
      <c r="Q624" s="264"/>
      <c r="R624" s="263"/>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row>
    <row r="625" spans="1:44" ht="15.75" customHeight="1">
      <c r="A625" s="264"/>
      <c r="B625" s="264"/>
      <c r="C625" s="265"/>
      <c r="D625" s="264"/>
      <c r="E625" s="264"/>
      <c r="F625" s="265"/>
      <c r="G625" s="264"/>
      <c r="H625" s="263"/>
      <c r="I625" s="263"/>
      <c r="J625" s="263"/>
      <c r="K625" s="263"/>
      <c r="L625" s="263"/>
      <c r="M625" s="263"/>
      <c r="N625" s="263"/>
      <c r="O625" s="263"/>
      <c r="P625" s="263"/>
      <c r="Q625" s="264"/>
      <c r="R625" s="263"/>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row>
    <row r="626" spans="1:44" ht="15.75" customHeight="1">
      <c r="A626" s="264"/>
      <c r="B626" s="264"/>
      <c r="C626" s="265"/>
      <c r="D626" s="264"/>
      <c r="E626" s="264"/>
      <c r="F626" s="265"/>
      <c r="G626" s="264"/>
      <c r="H626" s="263"/>
      <c r="I626" s="263"/>
      <c r="J626" s="263"/>
      <c r="K626" s="263"/>
      <c r="L626" s="263"/>
      <c r="M626" s="263"/>
      <c r="N626" s="263"/>
      <c r="O626" s="263"/>
      <c r="P626" s="263"/>
      <c r="Q626" s="264"/>
      <c r="R626" s="263"/>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row>
    <row r="627" spans="1:44" ht="15.75" customHeight="1">
      <c r="A627" s="264"/>
      <c r="B627" s="264"/>
      <c r="C627" s="265"/>
      <c r="D627" s="264"/>
      <c r="E627" s="264"/>
      <c r="F627" s="265"/>
      <c r="G627" s="264"/>
      <c r="H627" s="263"/>
      <c r="I627" s="263"/>
      <c r="J627" s="263"/>
      <c r="K627" s="263"/>
      <c r="L627" s="263"/>
      <c r="M627" s="263"/>
      <c r="N627" s="263"/>
      <c r="O627" s="263"/>
      <c r="P627" s="263"/>
      <c r="Q627" s="264"/>
      <c r="R627" s="263"/>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row>
    <row r="628" spans="1:44" ht="15.75" customHeight="1">
      <c r="A628" s="264"/>
      <c r="B628" s="264"/>
      <c r="C628" s="265"/>
      <c r="D628" s="264"/>
      <c r="E628" s="264"/>
      <c r="F628" s="265"/>
      <c r="G628" s="264"/>
      <c r="H628" s="263"/>
      <c r="I628" s="263"/>
      <c r="J628" s="263"/>
      <c r="K628" s="263"/>
      <c r="L628" s="263"/>
      <c r="M628" s="263"/>
      <c r="N628" s="263"/>
      <c r="O628" s="263"/>
      <c r="P628" s="263"/>
      <c r="Q628" s="264"/>
      <c r="R628" s="263"/>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row>
    <row r="629" spans="1:44" ht="15.75" customHeight="1">
      <c r="A629" s="264"/>
      <c r="B629" s="264"/>
      <c r="C629" s="265"/>
      <c r="D629" s="264"/>
      <c r="E629" s="264"/>
      <c r="F629" s="265"/>
      <c r="G629" s="264"/>
      <c r="H629" s="263"/>
      <c r="I629" s="263"/>
      <c r="J629" s="263"/>
      <c r="K629" s="263"/>
      <c r="L629" s="263"/>
      <c r="M629" s="263"/>
      <c r="N629" s="263"/>
      <c r="O629" s="263"/>
      <c r="P629" s="263"/>
      <c r="Q629" s="264"/>
      <c r="R629" s="263"/>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row>
    <row r="630" spans="1:44" ht="15.75" customHeight="1">
      <c r="A630" s="264"/>
      <c r="B630" s="264"/>
      <c r="C630" s="265"/>
      <c r="D630" s="264"/>
      <c r="E630" s="264"/>
      <c r="F630" s="265"/>
      <c r="G630" s="264"/>
      <c r="H630" s="263"/>
      <c r="I630" s="263"/>
      <c r="J630" s="263"/>
      <c r="K630" s="263"/>
      <c r="L630" s="263"/>
      <c r="M630" s="263"/>
      <c r="N630" s="263"/>
      <c r="O630" s="263"/>
      <c r="P630" s="263"/>
      <c r="Q630" s="264"/>
      <c r="R630" s="263"/>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row>
    <row r="631" spans="1:44" ht="15.75" customHeight="1">
      <c r="A631" s="264"/>
      <c r="B631" s="264"/>
      <c r="C631" s="265"/>
      <c r="D631" s="264"/>
      <c r="E631" s="264"/>
      <c r="F631" s="265"/>
      <c r="G631" s="264"/>
      <c r="H631" s="263"/>
      <c r="I631" s="263"/>
      <c r="J631" s="263"/>
      <c r="K631" s="263"/>
      <c r="L631" s="263"/>
      <c r="M631" s="263"/>
      <c r="N631" s="263"/>
      <c r="O631" s="263"/>
      <c r="P631" s="263"/>
      <c r="Q631" s="264"/>
      <c r="R631" s="263"/>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row>
    <row r="632" spans="1:44" ht="15.75" customHeight="1">
      <c r="A632" s="264"/>
      <c r="B632" s="264"/>
      <c r="C632" s="265"/>
      <c r="D632" s="264"/>
      <c r="E632" s="264"/>
      <c r="F632" s="265"/>
      <c r="G632" s="264"/>
      <c r="H632" s="263"/>
      <c r="I632" s="263"/>
      <c r="J632" s="263"/>
      <c r="K632" s="263"/>
      <c r="L632" s="263"/>
      <c r="M632" s="263"/>
      <c r="N632" s="263"/>
      <c r="O632" s="263"/>
      <c r="P632" s="263"/>
      <c r="Q632" s="264"/>
      <c r="R632" s="263"/>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row>
    <row r="633" spans="1:44" ht="15.75" customHeight="1">
      <c r="A633" s="264"/>
      <c r="B633" s="264"/>
      <c r="C633" s="265"/>
      <c r="D633" s="264"/>
      <c r="E633" s="264"/>
      <c r="F633" s="265"/>
      <c r="G633" s="264"/>
      <c r="H633" s="263"/>
      <c r="I633" s="263"/>
      <c r="J633" s="263"/>
      <c r="K633" s="263"/>
      <c r="L633" s="263"/>
      <c r="M633" s="263"/>
      <c r="N633" s="263"/>
      <c r="O633" s="263"/>
      <c r="P633" s="263"/>
      <c r="Q633" s="264"/>
      <c r="R633" s="263"/>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row>
    <row r="634" spans="1:44" ht="15.75" customHeight="1">
      <c r="A634" s="264"/>
      <c r="B634" s="264"/>
      <c r="C634" s="265"/>
      <c r="D634" s="264"/>
      <c r="E634" s="264"/>
      <c r="F634" s="265"/>
      <c r="G634" s="264"/>
      <c r="H634" s="263"/>
      <c r="I634" s="263"/>
      <c r="J634" s="263"/>
      <c r="K634" s="263"/>
      <c r="L634" s="263"/>
      <c r="M634" s="263"/>
      <c r="N634" s="263"/>
      <c r="O634" s="263"/>
      <c r="P634" s="263"/>
      <c r="Q634" s="264"/>
      <c r="R634" s="263"/>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row>
    <row r="635" spans="1:44" ht="15.75" customHeight="1">
      <c r="A635" s="264"/>
      <c r="B635" s="264"/>
      <c r="C635" s="265"/>
      <c r="D635" s="264"/>
      <c r="E635" s="264"/>
      <c r="F635" s="265"/>
      <c r="G635" s="264"/>
      <c r="H635" s="263"/>
      <c r="I635" s="263"/>
      <c r="J635" s="263"/>
      <c r="K635" s="263"/>
      <c r="L635" s="263"/>
      <c r="M635" s="263"/>
      <c r="N635" s="263"/>
      <c r="O635" s="263"/>
      <c r="P635" s="263"/>
      <c r="Q635" s="264"/>
      <c r="R635" s="263"/>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row>
    <row r="636" spans="1:44" ht="15.75" customHeight="1">
      <c r="A636" s="264"/>
      <c r="B636" s="264"/>
      <c r="C636" s="265"/>
      <c r="D636" s="264"/>
      <c r="E636" s="264"/>
      <c r="F636" s="265"/>
      <c r="G636" s="264"/>
      <c r="H636" s="263"/>
      <c r="I636" s="263"/>
      <c r="J636" s="263"/>
      <c r="K636" s="263"/>
      <c r="L636" s="263"/>
      <c r="M636" s="263"/>
      <c r="N636" s="263"/>
      <c r="O636" s="263"/>
      <c r="P636" s="263"/>
      <c r="Q636" s="264"/>
      <c r="R636" s="263"/>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row>
    <row r="637" spans="1:44" ht="15.75" customHeight="1">
      <c r="A637" s="264"/>
      <c r="B637" s="264"/>
      <c r="C637" s="265"/>
      <c r="D637" s="264"/>
      <c r="E637" s="264"/>
      <c r="F637" s="265"/>
      <c r="G637" s="264"/>
      <c r="H637" s="263"/>
      <c r="I637" s="263"/>
      <c r="J637" s="263"/>
      <c r="K637" s="263"/>
      <c r="L637" s="263"/>
      <c r="M637" s="263"/>
      <c r="N637" s="263"/>
      <c r="O637" s="263"/>
      <c r="P637" s="263"/>
      <c r="Q637" s="264"/>
      <c r="R637" s="263"/>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row>
    <row r="638" spans="1:44" ht="15.75" customHeight="1">
      <c r="A638" s="264"/>
      <c r="B638" s="264"/>
      <c r="C638" s="265"/>
      <c r="D638" s="264"/>
      <c r="E638" s="264"/>
      <c r="F638" s="265"/>
      <c r="G638" s="264"/>
      <c r="H638" s="263"/>
      <c r="I638" s="263"/>
      <c r="J638" s="263"/>
      <c r="K638" s="263"/>
      <c r="L638" s="263"/>
      <c r="M638" s="263"/>
      <c r="N638" s="263"/>
      <c r="O638" s="263"/>
      <c r="P638" s="263"/>
      <c r="Q638" s="264"/>
      <c r="R638" s="263"/>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row>
    <row r="639" spans="1:44" ht="15.75" customHeight="1">
      <c r="A639" s="264"/>
      <c r="B639" s="264"/>
      <c r="C639" s="265"/>
      <c r="D639" s="264"/>
      <c r="E639" s="264"/>
      <c r="F639" s="265"/>
      <c r="G639" s="264"/>
      <c r="H639" s="263"/>
      <c r="I639" s="263"/>
      <c r="J639" s="263"/>
      <c r="K639" s="263"/>
      <c r="L639" s="263"/>
      <c r="M639" s="263"/>
      <c r="N639" s="263"/>
      <c r="O639" s="263"/>
      <c r="P639" s="263"/>
      <c r="Q639" s="264"/>
      <c r="R639" s="263"/>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row>
    <row r="640" spans="1:44" ht="15.75" customHeight="1">
      <c r="A640" s="264"/>
      <c r="B640" s="264"/>
      <c r="C640" s="265"/>
      <c r="D640" s="264"/>
      <c r="E640" s="264"/>
      <c r="F640" s="265"/>
      <c r="G640" s="264"/>
      <c r="H640" s="263"/>
      <c r="I640" s="263"/>
      <c r="J640" s="263"/>
      <c r="K640" s="263"/>
      <c r="L640" s="263"/>
      <c r="M640" s="263"/>
      <c r="N640" s="263"/>
      <c r="O640" s="263"/>
      <c r="P640" s="263"/>
      <c r="Q640" s="264"/>
      <c r="R640" s="263"/>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row>
    <row r="641" spans="1:44" ht="15.75" customHeight="1">
      <c r="A641" s="264"/>
      <c r="B641" s="264"/>
      <c r="C641" s="265"/>
      <c r="D641" s="264"/>
      <c r="E641" s="264"/>
      <c r="F641" s="265"/>
      <c r="G641" s="264"/>
      <c r="H641" s="263"/>
      <c r="I641" s="263"/>
      <c r="J641" s="263"/>
      <c r="K641" s="263"/>
      <c r="L641" s="263"/>
      <c r="M641" s="263"/>
      <c r="N641" s="263"/>
      <c r="O641" s="263"/>
      <c r="P641" s="263"/>
      <c r="Q641" s="264"/>
      <c r="R641" s="263"/>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row>
    <row r="642" spans="1:44" ht="15.75" customHeight="1">
      <c r="A642" s="264"/>
      <c r="B642" s="264"/>
      <c r="C642" s="265"/>
      <c r="D642" s="264"/>
      <c r="E642" s="264"/>
      <c r="F642" s="265"/>
      <c r="G642" s="264"/>
      <c r="H642" s="263"/>
      <c r="I642" s="263"/>
      <c r="J642" s="263"/>
      <c r="K642" s="263"/>
      <c r="L642" s="263"/>
      <c r="M642" s="263"/>
      <c r="N642" s="263"/>
      <c r="O642" s="263"/>
      <c r="P642" s="263"/>
      <c r="Q642" s="264"/>
      <c r="R642" s="263"/>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row>
    <row r="643" spans="1:44" ht="15.75" customHeight="1">
      <c r="A643" s="264"/>
      <c r="B643" s="264"/>
      <c r="C643" s="265"/>
      <c r="D643" s="264"/>
      <c r="E643" s="264"/>
      <c r="F643" s="265"/>
      <c r="G643" s="264"/>
      <c r="H643" s="263"/>
      <c r="I643" s="263"/>
      <c r="J643" s="263"/>
      <c r="K643" s="263"/>
      <c r="L643" s="263"/>
      <c r="M643" s="263"/>
      <c r="N643" s="263"/>
      <c r="O643" s="263"/>
      <c r="P643" s="263"/>
      <c r="Q643" s="264"/>
      <c r="R643" s="263"/>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row>
    <row r="644" spans="1:44" ht="15.75" customHeight="1">
      <c r="A644" s="264"/>
      <c r="B644" s="264"/>
      <c r="C644" s="265"/>
      <c r="D644" s="264"/>
      <c r="E644" s="264"/>
      <c r="F644" s="265"/>
      <c r="G644" s="264"/>
      <c r="H644" s="263"/>
      <c r="I644" s="263"/>
      <c r="J644" s="263"/>
      <c r="K644" s="263"/>
      <c r="L644" s="263"/>
      <c r="M644" s="263"/>
      <c r="N644" s="263"/>
      <c r="O644" s="263"/>
      <c r="P644" s="263"/>
      <c r="Q644" s="264"/>
      <c r="R644" s="263"/>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row>
    <row r="645" spans="1:44" ht="15.75" customHeight="1">
      <c r="A645" s="264"/>
      <c r="B645" s="264"/>
      <c r="C645" s="265"/>
      <c r="D645" s="264"/>
      <c r="E645" s="264"/>
      <c r="F645" s="265"/>
      <c r="G645" s="264"/>
      <c r="H645" s="263"/>
      <c r="I645" s="263"/>
      <c r="J645" s="263"/>
      <c r="K645" s="263"/>
      <c r="L645" s="263"/>
      <c r="M645" s="263"/>
      <c r="N645" s="263"/>
      <c r="O645" s="263"/>
      <c r="P645" s="263"/>
      <c r="Q645" s="264"/>
      <c r="R645" s="263"/>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row>
    <row r="646" spans="1:44" ht="15.75" customHeight="1">
      <c r="A646" s="264"/>
      <c r="B646" s="264"/>
      <c r="C646" s="265"/>
      <c r="D646" s="264"/>
      <c r="E646" s="264"/>
      <c r="F646" s="265"/>
      <c r="G646" s="264"/>
      <c r="H646" s="263"/>
      <c r="I646" s="263"/>
      <c r="J646" s="263"/>
      <c r="K646" s="263"/>
      <c r="L646" s="263"/>
      <c r="M646" s="263"/>
      <c r="N646" s="263"/>
      <c r="O646" s="263"/>
      <c r="P646" s="263"/>
      <c r="Q646" s="264"/>
      <c r="R646" s="263"/>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row>
    <row r="647" spans="1:44" ht="15.75" customHeight="1">
      <c r="A647" s="264"/>
      <c r="B647" s="264"/>
      <c r="C647" s="265"/>
      <c r="D647" s="264"/>
      <c r="E647" s="264"/>
      <c r="F647" s="265"/>
      <c r="G647" s="264"/>
      <c r="H647" s="263"/>
      <c r="I647" s="263"/>
      <c r="J647" s="263"/>
      <c r="K647" s="263"/>
      <c r="L647" s="263"/>
      <c r="M647" s="263"/>
      <c r="N647" s="263"/>
      <c r="O647" s="263"/>
      <c r="P647" s="263"/>
      <c r="Q647" s="264"/>
      <c r="R647" s="263"/>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row>
    <row r="648" spans="1:44" ht="15.75" customHeight="1">
      <c r="A648" s="264"/>
      <c r="B648" s="264"/>
      <c r="C648" s="265"/>
      <c r="D648" s="264"/>
      <c r="E648" s="264"/>
      <c r="F648" s="265"/>
      <c r="G648" s="264"/>
      <c r="H648" s="263"/>
      <c r="I648" s="263"/>
      <c r="J648" s="263"/>
      <c r="K648" s="263"/>
      <c r="L648" s="263"/>
      <c r="M648" s="263"/>
      <c r="N648" s="263"/>
      <c r="O648" s="263"/>
      <c r="P648" s="263"/>
      <c r="Q648" s="264"/>
      <c r="R648" s="263"/>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row>
    <row r="649" spans="1:44" ht="15.75" customHeight="1">
      <c r="A649" s="264"/>
      <c r="B649" s="264"/>
      <c r="C649" s="265"/>
      <c r="D649" s="264"/>
      <c r="E649" s="264"/>
      <c r="F649" s="265"/>
      <c r="G649" s="264"/>
      <c r="H649" s="263"/>
      <c r="I649" s="263"/>
      <c r="J649" s="263"/>
      <c r="K649" s="263"/>
      <c r="L649" s="263"/>
      <c r="M649" s="263"/>
      <c r="N649" s="263"/>
      <c r="O649" s="263"/>
      <c r="P649" s="263"/>
      <c r="Q649" s="264"/>
      <c r="R649" s="263"/>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row>
    <row r="650" spans="1:44" ht="15.75" customHeight="1">
      <c r="A650" s="264"/>
      <c r="B650" s="264"/>
      <c r="C650" s="265"/>
      <c r="D650" s="264"/>
      <c r="E650" s="264"/>
      <c r="F650" s="265"/>
      <c r="G650" s="264"/>
      <c r="H650" s="263"/>
      <c r="I650" s="263"/>
      <c r="J650" s="263"/>
      <c r="K650" s="263"/>
      <c r="L650" s="263"/>
      <c r="M650" s="263"/>
      <c r="N650" s="263"/>
      <c r="O650" s="263"/>
      <c r="P650" s="263"/>
      <c r="Q650" s="264"/>
      <c r="R650" s="263"/>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row>
    <row r="651" spans="1:44" ht="15.75" customHeight="1">
      <c r="A651" s="264"/>
      <c r="B651" s="264"/>
      <c r="C651" s="265"/>
      <c r="D651" s="264"/>
      <c r="E651" s="264"/>
      <c r="F651" s="265"/>
      <c r="G651" s="264"/>
      <c r="H651" s="263"/>
      <c r="I651" s="263"/>
      <c r="J651" s="263"/>
      <c r="K651" s="263"/>
      <c r="L651" s="263"/>
      <c r="M651" s="263"/>
      <c r="N651" s="263"/>
      <c r="O651" s="263"/>
      <c r="P651" s="263"/>
      <c r="Q651" s="264"/>
      <c r="R651" s="263"/>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row>
    <row r="652" spans="1:44" ht="15.75" customHeight="1">
      <c r="A652" s="264"/>
      <c r="B652" s="264"/>
      <c r="C652" s="265"/>
      <c r="D652" s="264"/>
      <c r="E652" s="264"/>
      <c r="F652" s="265"/>
      <c r="G652" s="264"/>
      <c r="H652" s="263"/>
      <c r="I652" s="263"/>
      <c r="J652" s="263"/>
      <c r="K652" s="263"/>
      <c r="L652" s="263"/>
      <c r="M652" s="263"/>
      <c r="N652" s="263"/>
      <c r="O652" s="263"/>
      <c r="P652" s="263"/>
      <c r="Q652" s="264"/>
      <c r="R652" s="263"/>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row>
    <row r="653" spans="1:44" ht="15.75" customHeight="1">
      <c r="A653" s="264"/>
      <c r="B653" s="264"/>
      <c r="C653" s="265"/>
      <c r="D653" s="264"/>
      <c r="E653" s="264"/>
      <c r="F653" s="265"/>
      <c r="G653" s="264"/>
      <c r="H653" s="263"/>
      <c r="I653" s="263"/>
      <c r="J653" s="263"/>
      <c r="K653" s="263"/>
      <c r="L653" s="263"/>
      <c r="M653" s="263"/>
      <c r="N653" s="263"/>
      <c r="O653" s="263"/>
      <c r="P653" s="263"/>
      <c r="Q653" s="264"/>
      <c r="R653" s="263"/>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row>
    <row r="654" spans="1:44" ht="15.75" customHeight="1">
      <c r="A654" s="264"/>
      <c r="B654" s="264"/>
      <c r="C654" s="265"/>
      <c r="D654" s="264"/>
      <c r="E654" s="264"/>
      <c r="F654" s="265"/>
      <c r="G654" s="264"/>
      <c r="H654" s="263"/>
      <c r="I654" s="263"/>
      <c r="J654" s="263"/>
      <c r="K654" s="263"/>
      <c r="L654" s="263"/>
      <c r="M654" s="263"/>
      <c r="N654" s="263"/>
      <c r="O654" s="263"/>
      <c r="P654" s="263"/>
      <c r="Q654" s="264"/>
      <c r="R654" s="263"/>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row>
    <row r="655" spans="1:44" ht="15.75" customHeight="1">
      <c r="A655" s="264"/>
      <c r="B655" s="264"/>
      <c r="C655" s="265"/>
      <c r="D655" s="264"/>
      <c r="E655" s="264"/>
      <c r="F655" s="265"/>
      <c r="G655" s="264"/>
      <c r="H655" s="263"/>
      <c r="I655" s="263"/>
      <c r="J655" s="263"/>
      <c r="K655" s="263"/>
      <c r="L655" s="263"/>
      <c r="M655" s="263"/>
      <c r="N655" s="263"/>
      <c r="O655" s="263"/>
      <c r="P655" s="263"/>
      <c r="Q655" s="264"/>
      <c r="R655" s="263"/>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row>
    <row r="656" spans="1:44" ht="15.75" customHeight="1">
      <c r="A656" s="264"/>
      <c r="B656" s="264"/>
      <c r="C656" s="265"/>
      <c r="D656" s="264"/>
      <c r="E656" s="264"/>
      <c r="F656" s="265"/>
      <c r="G656" s="264"/>
      <c r="H656" s="263"/>
      <c r="I656" s="263"/>
      <c r="J656" s="263"/>
      <c r="K656" s="263"/>
      <c r="L656" s="263"/>
      <c r="M656" s="263"/>
      <c r="N656" s="263"/>
      <c r="O656" s="263"/>
      <c r="P656" s="263"/>
      <c r="Q656" s="264"/>
      <c r="R656" s="263"/>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row>
    <row r="657" spans="1:44" ht="15.75" customHeight="1">
      <c r="A657" s="264"/>
      <c r="B657" s="264"/>
      <c r="C657" s="265"/>
      <c r="D657" s="264"/>
      <c r="E657" s="264"/>
      <c r="F657" s="265"/>
      <c r="G657" s="264"/>
      <c r="H657" s="263"/>
      <c r="I657" s="263"/>
      <c r="J657" s="263"/>
      <c r="K657" s="263"/>
      <c r="L657" s="263"/>
      <c r="M657" s="263"/>
      <c r="N657" s="263"/>
      <c r="O657" s="263"/>
      <c r="P657" s="263"/>
      <c r="Q657" s="264"/>
      <c r="R657" s="263"/>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row>
    <row r="658" spans="1:44" ht="15.75" customHeight="1">
      <c r="A658" s="264"/>
      <c r="B658" s="264"/>
      <c r="C658" s="265"/>
      <c r="D658" s="264"/>
      <c r="E658" s="264"/>
      <c r="F658" s="265"/>
      <c r="G658" s="264"/>
      <c r="H658" s="263"/>
      <c r="I658" s="263"/>
      <c r="J658" s="263"/>
      <c r="K658" s="263"/>
      <c r="L658" s="263"/>
      <c r="M658" s="263"/>
      <c r="N658" s="263"/>
      <c r="O658" s="263"/>
      <c r="P658" s="263"/>
      <c r="Q658" s="264"/>
      <c r="R658" s="263"/>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row>
    <row r="659" spans="1:44" ht="15.75" customHeight="1">
      <c r="A659" s="264"/>
      <c r="B659" s="264"/>
      <c r="C659" s="265"/>
      <c r="D659" s="264"/>
      <c r="E659" s="264"/>
      <c r="F659" s="265"/>
      <c r="G659" s="264"/>
      <c r="H659" s="263"/>
      <c r="I659" s="263"/>
      <c r="J659" s="263"/>
      <c r="K659" s="263"/>
      <c r="L659" s="263"/>
      <c r="M659" s="263"/>
      <c r="N659" s="263"/>
      <c r="O659" s="263"/>
      <c r="P659" s="263"/>
      <c r="Q659" s="264"/>
      <c r="R659" s="263"/>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row>
    <row r="660" spans="1:44" ht="15.75" customHeight="1">
      <c r="A660" s="264"/>
      <c r="B660" s="264"/>
      <c r="C660" s="265"/>
      <c r="D660" s="264"/>
      <c r="E660" s="264"/>
      <c r="F660" s="265"/>
      <c r="G660" s="264"/>
      <c r="H660" s="263"/>
      <c r="I660" s="263"/>
      <c r="J660" s="263"/>
      <c r="K660" s="263"/>
      <c r="L660" s="263"/>
      <c r="M660" s="263"/>
      <c r="N660" s="263"/>
      <c r="O660" s="263"/>
      <c r="P660" s="263"/>
      <c r="Q660" s="264"/>
      <c r="R660" s="263"/>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row>
    <row r="661" spans="1:44" ht="15.75" customHeight="1">
      <c r="A661" s="264"/>
      <c r="B661" s="264"/>
      <c r="C661" s="265"/>
      <c r="D661" s="264"/>
      <c r="E661" s="264"/>
      <c r="F661" s="265"/>
      <c r="G661" s="264"/>
      <c r="H661" s="263"/>
      <c r="I661" s="263"/>
      <c r="J661" s="263"/>
      <c r="K661" s="263"/>
      <c r="L661" s="263"/>
      <c r="M661" s="263"/>
      <c r="N661" s="263"/>
      <c r="O661" s="263"/>
      <c r="P661" s="263"/>
      <c r="Q661" s="264"/>
      <c r="R661" s="263"/>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row>
    <row r="662" spans="1:44" ht="15.75" customHeight="1">
      <c r="A662" s="264"/>
      <c r="B662" s="264"/>
      <c r="C662" s="265"/>
      <c r="D662" s="264"/>
      <c r="E662" s="264"/>
      <c r="F662" s="265"/>
      <c r="G662" s="264"/>
      <c r="H662" s="263"/>
      <c r="I662" s="263"/>
      <c r="J662" s="263"/>
      <c r="K662" s="263"/>
      <c r="L662" s="263"/>
      <c r="M662" s="263"/>
      <c r="N662" s="263"/>
      <c r="O662" s="263"/>
      <c r="P662" s="263"/>
      <c r="Q662" s="264"/>
      <c r="R662" s="263"/>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row>
    <row r="663" spans="1:44" ht="15.75" customHeight="1">
      <c r="A663" s="264"/>
      <c r="B663" s="264"/>
      <c r="C663" s="265"/>
      <c r="D663" s="264"/>
      <c r="E663" s="264"/>
      <c r="F663" s="265"/>
      <c r="G663" s="264"/>
      <c r="H663" s="263"/>
      <c r="I663" s="263"/>
      <c r="J663" s="263"/>
      <c r="K663" s="263"/>
      <c r="L663" s="263"/>
      <c r="M663" s="263"/>
      <c r="N663" s="263"/>
      <c r="O663" s="263"/>
      <c r="P663" s="263"/>
      <c r="Q663" s="264"/>
      <c r="R663" s="263"/>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row>
    <row r="664" spans="1:44" ht="15.75" customHeight="1">
      <c r="A664" s="264"/>
      <c r="B664" s="264"/>
      <c r="C664" s="265"/>
      <c r="D664" s="264"/>
      <c r="E664" s="264"/>
      <c r="F664" s="265"/>
      <c r="G664" s="264"/>
      <c r="H664" s="263"/>
      <c r="I664" s="263"/>
      <c r="J664" s="263"/>
      <c r="K664" s="263"/>
      <c r="L664" s="263"/>
      <c r="M664" s="263"/>
      <c r="N664" s="263"/>
      <c r="O664" s="263"/>
      <c r="P664" s="263"/>
      <c r="Q664" s="264"/>
      <c r="R664" s="263"/>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row>
    <row r="665" spans="1:44" ht="15.75" customHeight="1">
      <c r="A665" s="264"/>
      <c r="B665" s="264"/>
      <c r="C665" s="265"/>
      <c r="D665" s="264"/>
      <c r="E665" s="264"/>
      <c r="F665" s="265"/>
      <c r="G665" s="264"/>
      <c r="H665" s="263"/>
      <c r="I665" s="263"/>
      <c r="J665" s="263"/>
      <c r="K665" s="263"/>
      <c r="L665" s="263"/>
      <c r="M665" s="263"/>
      <c r="N665" s="263"/>
      <c r="O665" s="263"/>
      <c r="P665" s="263"/>
      <c r="Q665" s="264"/>
      <c r="R665" s="263"/>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row>
    <row r="666" spans="1:44" ht="15.75" customHeight="1">
      <c r="A666" s="264"/>
      <c r="B666" s="264"/>
      <c r="C666" s="265"/>
      <c r="D666" s="264"/>
      <c r="E666" s="264"/>
      <c r="F666" s="265"/>
      <c r="G666" s="264"/>
      <c r="H666" s="263"/>
      <c r="I666" s="263"/>
      <c r="J666" s="263"/>
      <c r="K666" s="263"/>
      <c r="L666" s="263"/>
      <c r="M666" s="263"/>
      <c r="N666" s="263"/>
      <c r="O666" s="263"/>
      <c r="P666" s="263"/>
      <c r="Q666" s="264"/>
      <c r="R666" s="263"/>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row>
    <row r="667" spans="1:44" ht="15.75" customHeight="1">
      <c r="A667" s="264"/>
      <c r="B667" s="264"/>
      <c r="C667" s="265"/>
      <c r="D667" s="264"/>
      <c r="E667" s="264"/>
      <c r="F667" s="265"/>
      <c r="G667" s="264"/>
      <c r="H667" s="263"/>
      <c r="I667" s="263"/>
      <c r="J667" s="263"/>
      <c r="K667" s="263"/>
      <c r="L667" s="263"/>
      <c r="M667" s="263"/>
      <c r="N667" s="263"/>
      <c r="O667" s="263"/>
      <c r="P667" s="263"/>
      <c r="Q667" s="264"/>
      <c r="R667" s="263"/>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row>
    <row r="668" spans="1:44" ht="15.75" customHeight="1">
      <c r="A668" s="264"/>
      <c r="B668" s="264"/>
      <c r="C668" s="265"/>
      <c r="D668" s="264"/>
      <c r="E668" s="264"/>
      <c r="F668" s="265"/>
      <c r="G668" s="264"/>
      <c r="H668" s="263"/>
      <c r="I668" s="263"/>
      <c r="J668" s="263"/>
      <c r="K668" s="263"/>
      <c r="L668" s="263"/>
      <c r="M668" s="263"/>
      <c r="N668" s="263"/>
      <c r="O668" s="263"/>
      <c r="P668" s="263"/>
      <c r="Q668" s="264"/>
      <c r="R668" s="263"/>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row>
    <row r="669" spans="1:44" ht="15.75" customHeight="1">
      <c r="A669" s="264"/>
      <c r="B669" s="264"/>
      <c r="C669" s="265"/>
      <c r="D669" s="264"/>
      <c r="E669" s="264"/>
      <c r="F669" s="265"/>
      <c r="G669" s="264"/>
      <c r="H669" s="263"/>
      <c r="I669" s="263"/>
      <c r="J669" s="263"/>
      <c r="K669" s="263"/>
      <c r="L669" s="263"/>
      <c r="M669" s="263"/>
      <c r="N669" s="263"/>
      <c r="O669" s="263"/>
      <c r="P669" s="263"/>
      <c r="Q669" s="264"/>
      <c r="R669" s="263"/>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row>
    <row r="670" spans="1:44" ht="15.75" customHeight="1">
      <c r="A670" s="264"/>
      <c r="B670" s="264"/>
      <c r="C670" s="265"/>
      <c r="D670" s="264"/>
      <c r="E670" s="264"/>
      <c r="F670" s="265"/>
      <c r="G670" s="264"/>
      <c r="H670" s="263"/>
      <c r="I670" s="263"/>
      <c r="J670" s="263"/>
      <c r="K670" s="263"/>
      <c r="L670" s="263"/>
      <c r="M670" s="263"/>
      <c r="N670" s="263"/>
      <c r="O670" s="263"/>
      <c r="P670" s="263"/>
      <c r="Q670" s="264"/>
      <c r="R670" s="263"/>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row>
    <row r="671" spans="1:44" ht="15.75" customHeight="1">
      <c r="A671" s="264"/>
      <c r="B671" s="264"/>
      <c r="C671" s="265"/>
      <c r="D671" s="264"/>
      <c r="E671" s="264"/>
      <c r="F671" s="265"/>
      <c r="G671" s="264"/>
      <c r="H671" s="263"/>
      <c r="I671" s="263"/>
      <c r="J671" s="263"/>
      <c r="K671" s="263"/>
      <c r="L671" s="263"/>
      <c r="M671" s="263"/>
      <c r="N671" s="263"/>
      <c r="O671" s="263"/>
      <c r="P671" s="263"/>
      <c r="Q671" s="264"/>
      <c r="R671" s="263"/>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row>
    <row r="672" spans="1:44" ht="15.75" customHeight="1">
      <c r="A672" s="264"/>
      <c r="B672" s="264"/>
      <c r="C672" s="265"/>
      <c r="D672" s="264"/>
      <c r="E672" s="264"/>
      <c r="F672" s="265"/>
      <c r="G672" s="264"/>
      <c r="H672" s="263"/>
      <c r="I672" s="263"/>
      <c r="J672" s="263"/>
      <c r="K672" s="263"/>
      <c r="L672" s="263"/>
      <c r="M672" s="263"/>
      <c r="N672" s="263"/>
      <c r="O672" s="263"/>
      <c r="P672" s="263"/>
      <c r="Q672" s="264"/>
      <c r="R672" s="263"/>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row>
    <row r="673" spans="1:44" ht="15.75" customHeight="1">
      <c r="A673" s="264"/>
      <c r="B673" s="264"/>
      <c r="C673" s="265"/>
      <c r="D673" s="264"/>
      <c r="E673" s="264"/>
      <c r="F673" s="265"/>
      <c r="G673" s="264"/>
      <c r="H673" s="263"/>
      <c r="I673" s="263"/>
      <c r="J673" s="263"/>
      <c r="K673" s="263"/>
      <c r="L673" s="263"/>
      <c r="M673" s="263"/>
      <c r="N673" s="263"/>
      <c r="O673" s="263"/>
      <c r="P673" s="263"/>
      <c r="Q673" s="264"/>
      <c r="R673" s="263"/>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row>
    <row r="674" spans="1:44" ht="15.75" customHeight="1">
      <c r="A674" s="264"/>
      <c r="B674" s="264"/>
      <c r="C674" s="265"/>
      <c r="D674" s="264"/>
      <c r="E674" s="264"/>
      <c r="F674" s="265"/>
      <c r="G674" s="264"/>
      <c r="H674" s="263"/>
      <c r="I674" s="263"/>
      <c r="J674" s="263"/>
      <c r="K674" s="263"/>
      <c r="L674" s="263"/>
      <c r="M674" s="263"/>
      <c r="N674" s="263"/>
      <c r="O674" s="263"/>
      <c r="P674" s="263"/>
      <c r="Q674" s="264"/>
      <c r="R674" s="263"/>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row>
    <row r="675" spans="1:44" ht="15.75" customHeight="1">
      <c r="A675" s="264"/>
      <c r="B675" s="264"/>
      <c r="C675" s="265"/>
      <c r="D675" s="264"/>
      <c r="E675" s="264"/>
      <c r="F675" s="265"/>
      <c r="G675" s="264"/>
      <c r="H675" s="263"/>
      <c r="I675" s="263"/>
      <c r="J675" s="263"/>
      <c r="K675" s="263"/>
      <c r="L675" s="263"/>
      <c r="M675" s="263"/>
      <c r="N675" s="263"/>
      <c r="O675" s="263"/>
      <c r="P675" s="263"/>
      <c r="Q675" s="264"/>
      <c r="R675" s="263"/>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row>
    <row r="676" spans="1:44" ht="15.75" customHeight="1">
      <c r="A676" s="264"/>
      <c r="B676" s="264"/>
      <c r="C676" s="265"/>
      <c r="D676" s="264"/>
      <c r="E676" s="264"/>
      <c r="F676" s="265"/>
      <c r="G676" s="264"/>
      <c r="H676" s="263"/>
      <c r="I676" s="263"/>
      <c r="J676" s="263"/>
      <c r="K676" s="263"/>
      <c r="L676" s="263"/>
      <c r="M676" s="263"/>
      <c r="N676" s="263"/>
      <c r="O676" s="263"/>
      <c r="P676" s="263"/>
      <c r="Q676" s="264"/>
      <c r="R676" s="263"/>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row>
    <row r="677" spans="1:44" ht="15.75" customHeight="1">
      <c r="A677" s="264"/>
      <c r="B677" s="264"/>
      <c r="C677" s="265"/>
      <c r="D677" s="264"/>
      <c r="E677" s="264"/>
      <c r="F677" s="265"/>
      <c r="G677" s="264"/>
      <c r="H677" s="263"/>
      <c r="I677" s="263"/>
      <c r="J677" s="263"/>
      <c r="K677" s="263"/>
      <c r="L677" s="263"/>
      <c r="M677" s="263"/>
      <c r="N677" s="263"/>
      <c r="O677" s="263"/>
      <c r="P677" s="263"/>
      <c r="Q677" s="264"/>
      <c r="R677" s="263"/>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row>
    <row r="678" spans="1:44" ht="15.75" customHeight="1">
      <c r="A678" s="264"/>
      <c r="B678" s="264"/>
      <c r="C678" s="265"/>
      <c r="D678" s="264"/>
      <c r="E678" s="264"/>
      <c r="F678" s="265"/>
      <c r="G678" s="264"/>
      <c r="H678" s="263"/>
      <c r="I678" s="263"/>
      <c r="J678" s="263"/>
      <c r="K678" s="263"/>
      <c r="L678" s="263"/>
      <c r="M678" s="263"/>
      <c r="N678" s="263"/>
      <c r="O678" s="263"/>
      <c r="P678" s="263"/>
      <c r="Q678" s="264"/>
      <c r="R678" s="263"/>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row>
    <row r="679" spans="1:44" ht="15.75" customHeight="1">
      <c r="A679" s="264"/>
      <c r="B679" s="264"/>
      <c r="C679" s="265"/>
      <c r="D679" s="264"/>
      <c r="E679" s="264"/>
      <c r="F679" s="265"/>
      <c r="G679" s="264"/>
      <c r="H679" s="263"/>
      <c r="I679" s="263"/>
      <c r="J679" s="263"/>
      <c r="K679" s="263"/>
      <c r="L679" s="263"/>
      <c r="M679" s="263"/>
      <c r="N679" s="263"/>
      <c r="O679" s="263"/>
      <c r="P679" s="263"/>
      <c r="Q679" s="264"/>
      <c r="R679" s="263"/>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row>
    <row r="680" spans="1:44" ht="15.75" customHeight="1">
      <c r="A680" s="264"/>
      <c r="B680" s="264"/>
      <c r="C680" s="265"/>
      <c r="D680" s="264"/>
      <c r="E680" s="264"/>
      <c r="F680" s="265"/>
      <c r="G680" s="264"/>
      <c r="H680" s="263"/>
      <c r="I680" s="263"/>
      <c r="J680" s="263"/>
      <c r="K680" s="263"/>
      <c r="L680" s="263"/>
      <c r="M680" s="263"/>
      <c r="N680" s="263"/>
      <c r="O680" s="263"/>
      <c r="P680" s="263"/>
      <c r="Q680" s="264"/>
      <c r="R680" s="263"/>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row>
    <row r="681" spans="1:44" ht="15.75" customHeight="1">
      <c r="A681" s="264"/>
      <c r="B681" s="264"/>
      <c r="C681" s="265"/>
      <c r="D681" s="264"/>
      <c r="E681" s="264"/>
      <c r="F681" s="265"/>
      <c r="G681" s="264"/>
      <c r="H681" s="263"/>
      <c r="I681" s="263"/>
      <c r="J681" s="263"/>
      <c r="K681" s="263"/>
      <c r="L681" s="263"/>
      <c r="M681" s="263"/>
      <c r="N681" s="263"/>
      <c r="O681" s="263"/>
      <c r="P681" s="263"/>
      <c r="Q681" s="264"/>
      <c r="R681" s="263"/>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row>
    <row r="682" spans="1:44" ht="15.75" customHeight="1">
      <c r="A682" s="264"/>
      <c r="B682" s="264"/>
      <c r="C682" s="265"/>
      <c r="D682" s="264"/>
      <c r="E682" s="264"/>
      <c r="F682" s="265"/>
      <c r="G682" s="264"/>
      <c r="H682" s="263"/>
      <c r="I682" s="263"/>
      <c r="J682" s="263"/>
      <c r="K682" s="263"/>
      <c r="L682" s="263"/>
      <c r="M682" s="263"/>
      <c r="N682" s="263"/>
      <c r="O682" s="263"/>
      <c r="P682" s="263"/>
      <c r="Q682" s="264"/>
      <c r="R682" s="263"/>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row>
    <row r="683" spans="1:44" ht="15.75" customHeight="1">
      <c r="A683" s="264"/>
      <c r="B683" s="264"/>
      <c r="C683" s="265"/>
      <c r="D683" s="264"/>
      <c r="E683" s="264"/>
      <c r="F683" s="265"/>
      <c r="G683" s="264"/>
      <c r="H683" s="263"/>
      <c r="I683" s="263"/>
      <c r="J683" s="263"/>
      <c r="K683" s="263"/>
      <c r="L683" s="263"/>
      <c r="M683" s="263"/>
      <c r="N683" s="263"/>
      <c r="O683" s="263"/>
      <c r="P683" s="263"/>
      <c r="Q683" s="264"/>
      <c r="R683" s="263"/>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row>
    <row r="684" spans="1:44" ht="15.75" customHeight="1">
      <c r="A684" s="264"/>
      <c r="B684" s="264"/>
      <c r="C684" s="265"/>
      <c r="D684" s="264"/>
      <c r="E684" s="264"/>
      <c r="F684" s="265"/>
      <c r="G684" s="264"/>
      <c r="H684" s="263"/>
      <c r="I684" s="263"/>
      <c r="J684" s="263"/>
      <c r="K684" s="263"/>
      <c r="L684" s="263"/>
      <c r="M684" s="263"/>
      <c r="N684" s="263"/>
      <c r="O684" s="263"/>
      <c r="P684" s="263"/>
      <c r="Q684" s="264"/>
      <c r="R684" s="263"/>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row>
    <row r="685" spans="1:44" ht="15.75" customHeight="1">
      <c r="A685" s="264"/>
      <c r="B685" s="264"/>
      <c r="C685" s="265"/>
      <c r="D685" s="264"/>
      <c r="E685" s="264"/>
      <c r="F685" s="265"/>
      <c r="G685" s="264"/>
      <c r="H685" s="263"/>
      <c r="I685" s="263"/>
      <c r="J685" s="263"/>
      <c r="K685" s="263"/>
      <c r="L685" s="263"/>
      <c r="M685" s="263"/>
      <c r="N685" s="263"/>
      <c r="O685" s="263"/>
      <c r="P685" s="263"/>
      <c r="Q685" s="264"/>
      <c r="R685" s="263"/>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row>
    <row r="686" spans="1:44" ht="15.75" customHeight="1">
      <c r="A686" s="264"/>
      <c r="B686" s="264"/>
      <c r="C686" s="265"/>
      <c r="D686" s="264"/>
      <c r="E686" s="264"/>
      <c r="F686" s="265"/>
      <c r="G686" s="264"/>
      <c r="H686" s="263"/>
      <c r="I686" s="263"/>
      <c r="J686" s="263"/>
      <c r="K686" s="263"/>
      <c r="L686" s="263"/>
      <c r="M686" s="263"/>
      <c r="N686" s="263"/>
      <c r="O686" s="263"/>
      <c r="P686" s="263"/>
      <c r="Q686" s="264"/>
      <c r="R686" s="263"/>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row>
    <row r="687" spans="1:44" ht="15.75" customHeight="1">
      <c r="A687" s="264"/>
      <c r="B687" s="264"/>
      <c r="C687" s="265"/>
      <c r="D687" s="264"/>
      <c r="E687" s="264"/>
      <c r="F687" s="265"/>
      <c r="G687" s="264"/>
      <c r="H687" s="263"/>
      <c r="I687" s="263"/>
      <c r="J687" s="263"/>
      <c r="K687" s="263"/>
      <c r="L687" s="263"/>
      <c r="M687" s="263"/>
      <c r="N687" s="263"/>
      <c r="O687" s="263"/>
      <c r="P687" s="263"/>
      <c r="Q687" s="264"/>
      <c r="R687" s="263"/>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row>
    <row r="688" spans="1:44" ht="15.75" customHeight="1">
      <c r="A688" s="264"/>
      <c r="B688" s="264"/>
      <c r="C688" s="265"/>
      <c r="D688" s="264"/>
      <c r="E688" s="264"/>
      <c r="F688" s="265"/>
      <c r="G688" s="264"/>
      <c r="H688" s="263"/>
      <c r="I688" s="263"/>
      <c r="J688" s="263"/>
      <c r="K688" s="263"/>
      <c r="L688" s="263"/>
      <c r="M688" s="263"/>
      <c r="N688" s="263"/>
      <c r="O688" s="263"/>
      <c r="P688" s="263"/>
      <c r="Q688" s="264"/>
      <c r="R688" s="263"/>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row>
    <row r="689" spans="1:44" ht="15.75" customHeight="1">
      <c r="A689" s="264"/>
      <c r="B689" s="264"/>
      <c r="C689" s="265"/>
      <c r="D689" s="264"/>
      <c r="E689" s="264"/>
      <c r="F689" s="265"/>
      <c r="G689" s="264"/>
      <c r="H689" s="263"/>
      <c r="I689" s="263"/>
      <c r="J689" s="263"/>
      <c r="K689" s="263"/>
      <c r="L689" s="263"/>
      <c r="M689" s="263"/>
      <c r="N689" s="263"/>
      <c r="O689" s="263"/>
      <c r="P689" s="263"/>
      <c r="Q689" s="264"/>
      <c r="R689" s="263"/>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row>
    <row r="690" spans="1:44" ht="15.75" customHeight="1">
      <c r="A690" s="264"/>
      <c r="B690" s="264"/>
      <c r="C690" s="265"/>
      <c r="D690" s="264"/>
      <c r="E690" s="264"/>
      <c r="F690" s="265"/>
      <c r="G690" s="264"/>
      <c r="H690" s="263"/>
      <c r="I690" s="263"/>
      <c r="J690" s="263"/>
      <c r="K690" s="263"/>
      <c r="L690" s="263"/>
      <c r="M690" s="263"/>
      <c r="N690" s="263"/>
      <c r="O690" s="263"/>
      <c r="P690" s="263"/>
      <c r="Q690" s="264"/>
      <c r="R690" s="263"/>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row>
    <row r="691" spans="1:44" ht="15.75" customHeight="1">
      <c r="A691" s="264"/>
      <c r="B691" s="264"/>
      <c r="C691" s="265"/>
      <c r="D691" s="264"/>
      <c r="E691" s="264"/>
      <c r="F691" s="265"/>
      <c r="G691" s="264"/>
      <c r="H691" s="263"/>
      <c r="I691" s="263"/>
      <c r="J691" s="263"/>
      <c r="K691" s="263"/>
      <c r="L691" s="263"/>
      <c r="M691" s="263"/>
      <c r="N691" s="263"/>
      <c r="O691" s="263"/>
      <c r="P691" s="263"/>
      <c r="Q691" s="264"/>
      <c r="R691" s="263"/>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row>
    <row r="692" spans="1:44" ht="15.75" customHeight="1">
      <c r="A692" s="264"/>
      <c r="B692" s="264"/>
      <c r="C692" s="265"/>
      <c r="D692" s="264"/>
      <c r="E692" s="264"/>
      <c r="F692" s="265"/>
      <c r="G692" s="264"/>
      <c r="H692" s="263"/>
      <c r="I692" s="263"/>
      <c r="J692" s="263"/>
      <c r="K692" s="263"/>
      <c r="L692" s="263"/>
      <c r="M692" s="263"/>
      <c r="N692" s="263"/>
      <c r="O692" s="263"/>
      <c r="P692" s="263"/>
      <c r="Q692" s="264"/>
      <c r="R692" s="263"/>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row>
    <row r="693" spans="1:44" ht="15.75" customHeight="1">
      <c r="A693" s="264"/>
      <c r="B693" s="264"/>
      <c r="C693" s="265"/>
      <c r="D693" s="264"/>
      <c r="E693" s="264"/>
      <c r="F693" s="265"/>
      <c r="G693" s="264"/>
      <c r="H693" s="263"/>
      <c r="I693" s="263"/>
      <c r="J693" s="263"/>
      <c r="K693" s="263"/>
      <c r="L693" s="263"/>
      <c r="M693" s="263"/>
      <c r="N693" s="263"/>
      <c r="O693" s="263"/>
      <c r="P693" s="263"/>
      <c r="Q693" s="264"/>
      <c r="R693" s="263"/>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row>
    <row r="694" spans="1:44" ht="15.75" customHeight="1">
      <c r="A694" s="264"/>
      <c r="B694" s="264"/>
      <c r="C694" s="265"/>
      <c r="D694" s="264"/>
      <c r="E694" s="264"/>
      <c r="F694" s="265"/>
      <c r="G694" s="264"/>
      <c r="H694" s="263"/>
      <c r="I694" s="263"/>
      <c r="J694" s="263"/>
      <c r="K694" s="263"/>
      <c r="L694" s="263"/>
      <c r="M694" s="263"/>
      <c r="N694" s="263"/>
      <c r="O694" s="263"/>
      <c r="P694" s="263"/>
      <c r="Q694" s="264"/>
      <c r="R694" s="263"/>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row>
    <row r="695" spans="1:44" ht="15.75" customHeight="1">
      <c r="A695" s="264"/>
      <c r="B695" s="264"/>
      <c r="C695" s="265"/>
      <c r="D695" s="264"/>
      <c r="E695" s="264"/>
      <c r="F695" s="265"/>
      <c r="G695" s="264"/>
      <c r="H695" s="263"/>
      <c r="I695" s="263"/>
      <c r="J695" s="263"/>
      <c r="K695" s="263"/>
      <c r="L695" s="263"/>
      <c r="M695" s="263"/>
      <c r="N695" s="263"/>
      <c r="O695" s="263"/>
      <c r="P695" s="263"/>
      <c r="Q695" s="264"/>
      <c r="R695" s="263"/>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row>
    <row r="696" spans="1:44" ht="15.75" customHeight="1">
      <c r="A696" s="264"/>
      <c r="B696" s="264"/>
      <c r="C696" s="265"/>
      <c r="D696" s="264"/>
      <c r="E696" s="264"/>
      <c r="F696" s="265"/>
      <c r="G696" s="264"/>
      <c r="H696" s="263"/>
      <c r="I696" s="263"/>
      <c r="J696" s="263"/>
      <c r="K696" s="263"/>
      <c r="L696" s="263"/>
      <c r="M696" s="263"/>
      <c r="N696" s="263"/>
      <c r="O696" s="263"/>
      <c r="P696" s="263"/>
      <c r="Q696" s="264"/>
      <c r="R696" s="263"/>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row>
    <row r="697" spans="1:44" ht="15.75" customHeight="1">
      <c r="A697" s="264"/>
      <c r="B697" s="264"/>
      <c r="C697" s="265"/>
      <c r="D697" s="264"/>
      <c r="E697" s="264"/>
      <c r="F697" s="265"/>
      <c r="G697" s="264"/>
      <c r="H697" s="263"/>
      <c r="I697" s="263"/>
      <c r="J697" s="263"/>
      <c r="K697" s="263"/>
      <c r="L697" s="263"/>
      <c r="M697" s="263"/>
      <c r="N697" s="263"/>
      <c r="O697" s="263"/>
      <c r="P697" s="263"/>
      <c r="Q697" s="264"/>
      <c r="R697" s="263"/>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row>
    <row r="698" spans="1:44" ht="15.75" customHeight="1">
      <c r="A698" s="264"/>
      <c r="B698" s="264"/>
      <c r="C698" s="265"/>
      <c r="D698" s="264"/>
      <c r="E698" s="264"/>
      <c r="F698" s="265"/>
      <c r="G698" s="264"/>
      <c r="H698" s="263"/>
      <c r="I698" s="263"/>
      <c r="J698" s="263"/>
      <c r="K698" s="263"/>
      <c r="L698" s="263"/>
      <c r="M698" s="263"/>
      <c r="N698" s="263"/>
      <c r="O698" s="263"/>
      <c r="P698" s="263"/>
      <c r="Q698" s="264"/>
      <c r="R698" s="263"/>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row>
    <row r="699" spans="1:44" ht="15.75" customHeight="1">
      <c r="A699" s="264"/>
      <c r="B699" s="264"/>
      <c r="C699" s="265"/>
      <c r="D699" s="264"/>
      <c r="E699" s="264"/>
      <c r="F699" s="265"/>
      <c r="G699" s="264"/>
      <c r="H699" s="263"/>
      <c r="I699" s="263"/>
      <c r="J699" s="263"/>
      <c r="K699" s="263"/>
      <c r="L699" s="263"/>
      <c r="M699" s="263"/>
      <c r="N699" s="263"/>
      <c r="O699" s="263"/>
      <c r="P699" s="263"/>
      <c r="Q699" s="264"/>
      <c r="R699" s="263"/>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row>
    <row r="700" spans="1:44" ht="15.75" customHeight="1">
      <c r="A700" s="264"/>
      <c r="B700" s="264"/>
      <c r="C700" s="265"/>
      <c r="D700" s="264"/>
      <c r="E700" s="264"/>
      <c r="F700" s="265"/>
      <c r="G700" s="264"/>
      <c r="H700" s="263"/>
      <c r="I700" s="263"/>
      <c r="J700" s="263"/>
      <c r="K700" s="263"/>
      <c r="L700" s="263"/>
      <c r="M700" s="263"/>
      <c r="N700" s="263"/>
      <c r="O700" s="263"/>
      <c r="P700" s="263"/>
      <c r="Q700" s="264"/>
      <c r="R700" s="263"/>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row>
    <row r="701" spans="1:44" ht="15.75" customHeight="1">
      <c r="A701" s="264"/>
      <c r="B701" s="264"/>
      <c r="C701" s="265"/>
      <c r="D701" s="264"/>
      <c r="E701" s="264"/>
      <c r="F701" s="265"/>
      <c r="G701" s="264"/>
      <c r="H701" s="263"/>
      <c r="I701" s="263"/>
      <c r="J701" s="263"/>
      <c r="K701" s="263"/>
      <c r="L701" s="263"/>
      <c r="M701" s="263"/>
      <c r="N701" s="263"/>
      <c r="O701" s="263"/>
      <c r="P701" s="263"/>
      <c r="Q701" s="264"/>
      <c r="R701" s="263"/>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row>
    <row r="702" spans="1:44" ht="15.75" customHeight="1">
      <c r="A702" s="264"/>
      <c r="B702" s="264"/>
      <c r="C702" s="265"/>
      <c r="D702" s="264"/>
      <c r="E702" s="264"/>
      <c r="F702" s="265"/>
      <c r="G702" s="264"/>
      <c r="H702" s="263"/>
      <c r="I702" s="263"/>
      <c r="J702" s="263"/>
      <c r="K702" s="263"/>
      <c r="L702" s="263"/>
      <c r="M702" s="263"/>
      <c r="N702" s="263"/>
      <c r="O702" s="263"/>
      <c r="P702" s="263"/>
      <c r="Q702" s="264"/>
      <c r="R702" s="263"/>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row>
    <row r="703" spans="1:44" ht="15.75" customHeight="1">
      <c r="A703" s="264"/>
      <c r="B703" s="264"/>
      <c r="C703" s="265"/>
      <c r="D703" s="264"/>
      <c r="E703" s="264"/>
      <c r="F703" s="265"/>
      <c r="G703" s="264"/>
      <c r="H703" s="263"/>
      <c r="I703" s="263"/>
      <c r="J703" s="263"/>
      <c r="K703" s="263"/>
      <c r="L703" s="263"/>
      <c r="M703" s="263"/>
      <c r="N703" s="263"/>
      <c r="O703" s="263"/>
      <c r="P703" s="263"/>
      <c r="Q703" s="264"/>
      <c r="R703" s="263"/>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row>
    <row r="704" spans="1:44" ht="15.75" customHeight="1">
      <c r="A704" s="264"/>
      <c r="B704" s="264"/>
      <c r="C704" s="265"/>
      <c r="D704" s="264"/>
      <c r="E704" s="264"/>
      <c r="F704" s="265"/>
      <c r="G704" s="264"/>
      <c r="H704" s="263"/>
      <c r="I704" s="263"/>
      <c r="J704" s="263"/>
      <c r="K704" s="263"/>
      <c r="L704" s="263"/>
      <c r="M704" s="263"/>
      <c r="N704" s="263"/>
      <c r="O704" s="263"/>
      <c r="P704" s="263"/>
      <c r="Q704" s="264"/>
      <c r="R704" s="263"/>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row>
    <row r="705" spans="1:44" ht="15.75" customHeight="1">
      <c r="A705" s="264"/>
      <c r="B705" s="264"/>
      <c r="C705" s="265"/>
      <c r="D705" s="264"/>
      <c r="E705" s="264"/>
      <c r="F705" s="265"/>
      <c r="G705" s="264"/>
      <c r="H705" s="263"/>
      <c r="I705" s="263"/>
      <c r="J705" s="263"/>
      <c r="K705" s="263"/>
      <c r="L705" s="263"/>
      <c r="M705" s="263"/>
      <c r="N705" s="263"/>
      <c r="O705" s="263"/>
      <c r="P705" s="263"/>
      <c r="Q705" s="264"/>
      <c r="R705" s="263"/>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row>
    <row r="706" spans="1:44" ht="15.75" customHeight="1">
      <c r="A706" s="264"/>
      <c r="B706" s="264"/>
      <c r="C706" s="265"/>
      <c r="D706" s="264"/>
      <c r="E706" s="264"/>
      <c r="F706" s="265"/>
      <c r="G706" s="264"/>
      <c r="H706" s="263"/>
      <c r="I706" s="263"/>
      <c r="J706" s="263"/>
      <c r="K706" s="263"/>
      <c r="L706" s="263"/>
      <c r="M706" s="263"/>
      <c r="N706" s="263"/>
      <c r="O706" s="263"/>
      <c r="P706" s="263"/>
      <c r="Q706" s="264"/>
      <c r="R706" s="263"/>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row>
    <row r="707" spans="1:44" ht="15.75" customHeight="1">
      <c r="A707" s="264"/>
      <c r="B707" s="264"/>
      <c r="C707" s="265"/>
      <c r="D707" s="264"/>
      <c r="E707" s="264"/>
      <c r="F707" s="265"/>
      <c r="G707" s="264"/>
      <c r="H707" s="263"/>
      <c r="I707" s="263"/>
      <c r="J707" s="263"/>
      <c r="K707" s="263"/>
      <c r="L707" s="263"/>
      <c r="M707" s="263"/>
      <c r="N707" s="263"/>
      <c r="O707" s="263"/>
      <c r="P707" s="263"/>
      <c r="Q707" s="264"/>
      <c r="R707" s="263"/>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row>
    <row r="708" spans="1:44" ht="15.75" customHeight="1">
      <c r="A708" s="264"/>
      <c r="B708" s="264"/>
      <c r="C708" s="265"/>
      <c r="D708" s="264"/>
      <c r="E708" s="264"/>
      <c r="F708" s="265"/>
      <c r="G708" s="264"/>
      <c r="H708" s="263"/>
      <c r="I708" s="263"/>
      <c r="J708" s="263"/>
      <c r="K708" s="263"/>
      <c r="L708" s="263"/>
      <c r="M708" s="263"/>
      <c r="N708" s="263"/>
      <c r="O708" s="263"/>
      <c r="P708" s="263"/>
      <c r="Q708" s="264"/>
      <c r="R708" s="263"/>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row>
    <row r="709" spans="1:44" ht="15.75" customHeight="1">
      <c r="A709" s="264"/>
      <c r="B709" s="264"/>
      <c r="C709" s="265"/>
      <c r="D709" s="264"/>
      <c r="E709" s="264"/>
      <c r="F709" s="265"/>
      <c r="G709" s="264"/>
      <c r="H709" s="263"/>
      <c r="I709" s="263"/>
      <c r="J709" s="263"/>
      <c r="K709" s="263"/>
      <c r="L709" s="263"/>
      <c r="M709" s="263"/>
      <c r="N709" s="263"/>
      <c r="O709" s="263"/>
      <c r="P709" s="263"/>
      <c r="Q709" s="264"/>
      <c r="R709" s="263"/>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row>
    <row r="710" spans="1:44" ht="15.75" customHeight="1">
      <c r="A710" s="264"/>
      <c r="B710" s="264"/>
      <c r="C710" s="265"/>
      <c r="D710" s="264"/>
      <c r="E710" s="264"/>
      <c r="F710" s="265"/>
      <c r="G710" s="264"/>
      <c r="H710" s="263"/>
      <c r="I710" s="263"/>
      <c r="J710" s="263"/>
      <c r="K710" s="263"/>
      <c r="L710" s="263"/>
      <c r="M710" s="263"/>
      <c r="N710" s="263"/>
      <c r="O710" s="263"/>
      <c r="P710" s="263"/>
      <c r="Q710" s="264"/>
      <c r="R710" s="263"/>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row>
    <row r="711" spans="1:44" ht="15.75" customHeight="1">
      <c r="A711" s="264"/>
      <c r="B711" s="264"/>
      <c r="C711" s="265"/>
      <c r="D711" s="264"/>
      <c r="E711" s="264"/>
      <c r="F711" s="265"/>
      <c r="G711" s="264"/>
      <c r="H711" s="263"/>
      <c r="I711" s="263"/>
      <c r="J711" s="263"/>
      <c r="K711" s="263"/>
      <c r="L711" s="263"/>
      <c r="M711" s="263"/>
      <c r="N711" s="263"/>
      <c r="O711" s="263"/>
      <c r="P711" s="263"/>
      <c r="Q711" s="264"/>
      <c r="R711" s="263"/>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row>
    <row r="712" spans="1:44" ht="15.75" customHeight="1">
      <c r="A712" s="264"/>
      <c r="B712" s="264"/>
      <c r="C712" s="265"/>
      <c r="D712" s="264"/>
      <c r="E712" s="264"/>
      <c r="F712" s="265"/>
      <c r="G712" s="264"/>
      <c r="H712" s="263"/>
      <c r="I712" s="263"/>
      <c r="J712" s="263"/>
      <c r="K712" s="263"/>
      <c r="L712" s="263"/>
      <c r="M712" s="263"/>
      <c r="N712" s="263"/>
      <c r="O712" s="263"/>
      <c r="P712" s="263"/>
      <c r="Q712" s="264"/>
      <c r="R712" s="263"/>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row>
    <row r="713" spans="1:44" ht="15.75" customHeight="1">
      <c r="A713" s="264"/>
      <c r="B713" s="264"/>
      <c r="C713" s="265"/>
      <c r="D713" s="264"/>
      <c r="E713" s="264"/>
      <c r="F713" s="265"/>
      <c r="G713" s="264"/>
      <c r="H713" s="263"/>
      <c r="I713" s="263"/>
      <c r="J713" s="263"/>
      <c r="K713" s="263"/>
      <c r="L713" s="263"/>
      <c r="M713" s="263"/>
      <c r="N713" s="263"/>
      <c r="O713" s="263"/>
      <c r="P713" s="263"/>
      <c r="Q713" s="264"/>
      <c r="R713" s="263"/>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row>
    <row r="714" spans="1:44" ht="15.75" customHeight="1">
      <c r="A714" s="264"/>
      <c r="B714" s="264"/>
      <c r="C714" s="265"/>
      <c r="D714" s="264"/>
      <c r="E714" s="264"/>
      <c r="F714" s="265"/>
      <c r="G714" s="264"/>
      <c r="H714" s="263"/>
      <c r="I714" s="263"/>
      <c r="J714" s="263"/>
      <c r="K714" s="263"/>
      <c r="L714" s="263"/>
      <c r="M714" s="263"/>
      <c r="N714" s="263"/>
      <c r="O714" s="263"/>
      <c r="P714" s="263"/>
      <c r="Q714" s="264"/>
      <c r="R714" s="263"/>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row>
    <row r="715" spans="1:44" ht="15.75" customHeight="1">
      <c r="A715" s="264"/>
      <c r="B715" s="264"/>
      <c r="C715" s="265"/>
      <c r="D715" s="264"/>
      <c r="E715" s="264"/>
      <c r="F715" s="265"/>
      <c r="G715" s="264"/>
      <c r="H715" s="263"/>
      <c r="I715" s="263"/>
      <c r="J715" s="263"/>
      <c r="K715" s="263"/>
      <c r="L715" s="263"/>
      <c r="M715" s="263"/>
      <c r="N715" s="263"/>
      <c r="O715" s="263"/>
      <c r="P715" s="263"/>
      <c r="Q715" s="264"/>
      <c r="R715" s="263"/>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row>
    <row r="716" spans="1:44" ht="15.75" customHeight="1">
      <c r="A716" s="264"/>
      <c r="B716" s="264"/>
      <c r="C716" s="265"/>
      <c r="D716" s="264"/>
      <c r="E716" s="264"/>
      <c r="F716" s="265"/>
      <c r="G716" s="264"/>
      <c r="H716" s="263"/>
      <c r="I716" s="263"/>
      <c r="J716" s="263"/>
      <c r="K716" s="263"/>
      <c r="L716" s="263"/>
      <c r="M716" s="263"/>
      <c r="N716" s="263"/>
      <c r="O716" s="263"/>
      <c r="P716" s="263"/>
      <c r="Q716" s="264"/>
      <c r="R716" s="263"/>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row>
    <row r="717" spans="1:44" ht="15.75" customHeight="1">
      <c r="A717" s="264"/>
      <c r="B717" s="264"/>
      <c r="C717" s="265"/>
      <c r="D717" s="264"/>
      <c r="E717" s="264"/>
      <c r="F717" s="265"/>
      <c r="G717" s="264"/>
      <c r="H717" s="263"/>
      <c r="I717" s="263"/>
      <c r="J717" s="263"/>
      <c r="K717" s="263"/>
      <c r="L717" s="263"/>
      <c r="M717" s="263"/>
      <c r="N717" s="263"/>
      <c r="O717" s="263"/>
      <c r="P717" s="263"/>
      <c r="Q717" s="264"/>
      <c r="R717" s="263"/>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row>
    <row r="718" spans="1:44" ht="15.75" customHeight="1">
      <c r="A718" s="264"/>
      <c r="B718" s="264"/>
      <c r="C718" s="265"/>
      <c r="D718" s="264"/>
      <c r="E718" s="264"/>
      <c r="F718" s="265"/>
      <c r="G718" s="264"/>
      <c r="H718" s="263"/>
      <c r="I718" s="263"/>
      <c r="J718" s="263"/>
      <c r="K718" s="263"/>
      <c r="L718" s="263"/>
      <c r="M718" s="263"/>
      <c r="N718" s="263"/>
      <c r="O718" s="263"/>
      <c r="P718" s="263"/>
      <c r="Q718" s="264"/>
      <c r="R718" s="263"/>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row>
    <row r="719" spans="1:44" ht="15.75" customHeight="1">
      <c r="A719" s="264"/>
      <c r="B719" s="264"/>
      <c r="C719" s="265"/>
      <c r="D719" s="264"/>
      <c r="E719" s="264"/>
      <c r="F719" s="265"/>
      <c r="G719" s="264"/>
      <c r="H719" s="263"/>
      <c r="I719" s="263"/>
      <c r="J719" s="263"/>
      <c r="K719" s="263"/>
      <c r="L719" s="263"/>
      <c r="M719" s="263"/>
      <c r="N719" s="263"/>
      <c r="O719" s="263"/>
      <c r="P719" s="263"/>
      <c r="Q719" s="264"/>
      <c r="R719" s="263"/>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row>
    <row r="720" spans="1:44" ht="15.75" customHeight="1">
      <c r="A720" s="264"/>
      <c r="B720" s="264"/>
      <c r="C720" s="265"/>
      <c r="D720" s="264"/>
      <c r="E720" s="264"/>
      <c r="F720" s="265"/>
      <c r="G720" s="264"/>
      <c r="H720" s="263"/>
      <c r="I720" s="263"/>
      <c r="J720" s="263"/>
      <c r="K720" s="263"/>
      <c r="L720" s="263"/>
      <c r="M720" s="263"/>
      <c r="N720" s="263"/>
      <c r="O720" s="263"/>
      <c r="P720" s="263"/>
      <c r="Q720" s="264"/>
      <c r="R720" s="263"/>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row>
    <row r="721" spans="1:44" ht="15.75" customHeight="1">
      <c r="A721" s="264"/>
      <c r="B721" s="264"/>
      <c r="C721" s="265"/>
      <c r="D721" s="264"/>
      <c r="E721" s="264"/>
      <c r="F721" s="265"/>
      <c r="G721" s="264"/>
      <c r="H721" s="263"/>
      <c r="I721" s="263"/>
      <c r="J721" s="263"/>
      <c r="K721" s="263"/>
      <c r="L721" s="263"/>
      <c r="M721" s="263"/>
      <c r="N721" s="263"/>
      <c r="O721" s="263"/>
      <c r="P721" s="263"/>
      <c r="Q721" s="264"/>
      <c r="R721" s="263"/>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row>
    <row r="722" spans="1:44" ht="15.75" customHeight="1">
      <c r="A722" s="264"/>
      <c r="B722" s="264"/>
      <c r="C722" s="265"/>
      <c r="D722" s="264"/>
      <c r="E722" s="264"/>
      <c r="F722" s="265"/>
      <c r="G722" s="264"/>
      <c r="H722" s="263"/>
      <c r="I722" s="263"/>
      <c r="J722" s="263"/>
      <c r="K722" s="263"/>
      <c r="L722" s="263"/>
      <c r="M722" s="263"/>
      <c r="N722" s="263"/>
      <c r="O722" s="263"/>
      <c r="P722" s="263"/>
      <c r="Q722" s="264"/>
      <c r="R722" s="263"/>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row>
    <row r="723" spans="1:44" ht="15.75" customHeight="1">
      <c r="A723" s="264"/>
      <c r="B723" s="264"/>
      <c r="C723" s="265"/>
      <c r="D723" s="264"/>
      <c r="E723" s="264"/>
      <c r="F723" s="265"/>
      <c r="G723" s="264"/>
      <c r="H723" s="263"/>
      <c r="I723" s="263"/>
      <c r="J723" s="263"/>
      <c r="K723" s="263"/>
      <c r="L723" s="263"/>
      <c r="M723" s="263"/>
      <c r="N723" s="263"/>
      <c r="O723" s="263"/>
      <c r="P723" s="263"/>
      <c r="Q723" s="264"/>
      <c r="R723" s="263"/>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row>
    <row r="724" spans="1:44" ht="15.75" customHeight="1">
      <c r="A724" s="264"/>
      <c r="B724" s="264"/>
      <c r="C724" s="265"/>
      <c r="D724" s="264"/>
      <c r="E724" s="264"/>
      <c r="F724" s="265"/>
      <c r="G724" s="264"/>
      <c r="H724" s="263"/>
      <c r="I724" s="263"/>
      <c r="J724" s="263"/>
      <c r="K724" s="263"/>
      <c r="L724" s="263"/>
      <c r="M724" s="263"/>
      <c r="N724" s="263"/>
      <c r="O724" s="263"/>
      <c r="P724" s="263"/>
      <c r="Q724" s="264"/>
      <c r="R724" s="263"/>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row>
    <row r="725" spans="1:44" ht="15.75" customHeight="1">
      <c r="A725" s="264"/>
      <c r="B725" s="264"/>
      <c r="C725" s="265"/>
      <c r="D725" s="264"/>
      <c r="E725" s="264"/>
      <c r="F725" s="265"/>
      <c r="G725" s="264"/>
      <c r="H725" s="263"/>
      <c r="I725" s="263"/>
      <c r="J725" s="263"/>
      <c r="K725" s="263"/>
      <c r="L725" s="263"/>
      <c r="M725" s="263"/>
      <c r="N725" s="263"/>
      <c r="O725" s="263"/>
      <c r="P725" s="263"/>
      <c r="Q725" s="264"/>
      <c r="R725" s="263"/>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row>
    <row r="726" spans="1:44" ht="15.75" customHeight="1">
      <c r="A726" s="264"/>
      <c r="B726" s="264"/>
      <c r="C726" s="265"/>
      <c r="D726" s="264"/>
      <c r="E726" s="264"/>
      <c r="F726" s="265"/>
      <c r="G726" s="264"/>
      <c r="H726" s="263"/>
      <c r="I726" s="263"/>
      <c r="J726" s="263"/>
      <c r="K726" s="263"/>
      <c r="L726" s="263"/>
      <c r="M726" s="263"/>
      <c r="N726" s="263"/>
      <c r="O726" s="263"/>
      <c r="P726" s="263"/>
      <c r="Q726" s="264"/>
      <c r="R726" s="263"/>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row>
    <row r="727" spans="1:44" ht="15.75" customHeight="1">
      <c r="A727" s="264"/>
      <c r="B727" s="264"/>
      <c r="C727" s="265"/>
      <c r="D727" s="264"/>
      <c r="E727" s="264"/>
      <c r="F727" s="265"/>
      <c r="G727" s="264"/>
      <c r="H727" s="263"/>
      <c r="I727" s="263"/>
      <c r="J727" s="263"/>
      <c r="K727" s="263"/>
      <c r="L727" s="263"/>
      <c r="M727" s="263"/>
      <c r="N727" s="263"/>
      <c r="O727" s="263"/>
      <c r="P727" s="263"/>
      <c r="Q727" s="264"/>
      <c r="R727" s="263"/>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row>
    <row r="728" spans="1:44" ht="15.75" customHeight="1">
      <c r="A728" s="264"/>
      <c r="B728" s="264"/>
      <c r="C728" s="265"/>
      <c r="D728" s="264"/>
      <c r="E728" s="264"/>
      <c r="F728" s="265"/>
      <c r="G728" s="264"/>
      <c r="H728" s="263"/>
      <c r="I728" s="263"/>
      <c r="J728" s="263"/>
      <c r="K728" s="263"/>
      <c r="L728" s="263"/>
      <c r="M728" s="263"/>
      <c r="N728" s="263"/>
      <c r="O728" s="263"/>
      <c r="P728" s="263"/>
      <c r="Q728" s="264"/>
      <c r="R728" s="263"/>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row>
    <row r="729" spans="1:44" ht="15.75" customHeight="1">
      <c r="A729" s="264"/>
      <c r="B729" s="264"/>
      <c r="C729" s="265"/>
      <c r="D729" s="264"/>
      <c r="E729" s="264"/>
      <c r="F729" s="265"/>
      <c r="G729" s="264"/>
      <c r="H729" s="263"/>
      <c r="I729" s="263"/>
      <c r="J729" s="263"/>
      <c r="K729" s="263"/>
      <c r="L729" s="263"/>
      <c r="M729" s="263"/>
      <c r="N729" s="263"/>
      <c r="O729" s="263"/>
      <c r="P729" s="263"/>
      <c r="Q729" s="264"/>
      <c r="R729" s="263"/>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row>
    <row r="730" spans="1:44" ht="15.75" customHeight="1">
      <c r="A730" s="264"/>
      <c r="B730" s="264"/>
      <c r="C730" s="265"/>
      <c r="D730" s="264"/>
      <c r="E730" s="264"/>
      <c r="F730" s="265"/>
      <c r="G730" s="264"/>
      <c r="H730" s="263"/>
      <c r="I730" s="263"/>
      <c r="J730" s="263"/>
      <c r="K730" s="263"/>
      <c r="L730" s="263"/>
      <c r="M730" s="263"/>
      <c r="N730" s="263"/>
      <c r="O730" s="263"/>
      <c r="P730" s="263"/>
      <c r="Q730" s="264"/>
      <c r="R730" s="263"/>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row>
    <row r="731" spans="1:44" ht="15.75" customHeight="1">
      <c r="A731" s="264"/>
      <c r="B731" s="264"/>
      <c r="C731" s="265"/>
      <c r="D731" s="264"/>
      <c r="E731" s="264"/>
      <c r="F731" s="265"/>
      <c r="G731" s="264"/>
      <c r="H731" s="263"/>
      <c r="I731" s="263"/>
      <c r="J731" s="263"/>
      <c r="K731" s="263"/>
      <c r="L731" s="263"/>
      <c r="M731" s="263"/>
      <c r="N731" s="263"/>
      <c r="O731" s="263"/>
      <c r="P731" s="263"/>
      <c r="Q731" s="264"/>
      <c r="R731" s="263"/>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row>
    <row r="732" spans="1:44" ht="15.75" customHeight="1">
      <c r="A732" s="264"/>
      <c r="B732" s="264"/>
      <c r="C732" s="265"/>
      <c r="D732" s="264"/>
      <c r="E732" s="264"/>
      <c r="F732" s="265"/>
      <c r="G732" s="264"/>
      <c r="H732" s="263"/>
      <c r="I732" s="263"/>
      <c r="J732" s="263"/>
      <c r="K732" s="263"/>
      <c r="L732" s="263"/>
      <c r="M732" s="263"/>
      <c r="N732" s="263"/>
      <c r="O732" s="263"/>
      <c r="P732" s="263"/>
      <c r="Q732" s="264"/>
      <c r="R732" s="263"/>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row>
    <row r="733" spans="1:44" ht="15.75" customHeight="1">
      <c r="A733" s="264"/>
      <c r="B733" s="264"/>
      <c r="C733" s="265"/>
      <c r="D733" s="264"/>
      <c r="E733" s="264"/>
      <c r="F733" s="265"/>
      <c r="G733" s="264"/>
      <c r="H733" s="263"/>
      <c r="I733" s="263"/>
      <c r="J733" s="263"/>
      <c r="K733" s="263"/>
      <c r="L733" s="263"/>
      <c r="M733" s="263"/>
      <c r="N733" s="263"/>
      <c r="O733" s="263"/>
      <c r="P733" s="263"/>
      <c r="Q733" s="264"/>
      <c r="R733" s="263"/>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row>
    <row r="734" spans="1:44" ht="15.75" customHeight="1">
      <c r="A734" s="264"/>
      <c r="B734" s="264"/>
      <c r="C734" s="265"/>
      <c r="D734" s="264"/>
      <c r="E734" s="264"/>
      <c r="F734" s="265"/>
      <c r="G734" s="264"/>
      <c r="H734" s="263"/>
      <c r="I734" s="263"/>
      <c r="J734" s="263"/>
      <c r="K734" s="263"/>
      <c r="L734" s="263"/>
      <c r="M734" s="263"/>
      <c r="N734" s="263"/>
      <c r="O734" s="263"/>
      <c r="P734" s="263"/>
      <c r="Q734" s="264"/>
      <c r="R734" s="263"/>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row>
    <row r="735" spans="1:44" ht="15.75" customHeight="1">
      <c r="A735" s="264"/>
      <c r="B735" s="264"/>
      <c r="C735" s="265"/>
      <c r="D735" s="264"/>
      <c r="E735" s="264"/>
      <c r="F735" s="265"/>
      <c r="G735" s="264"/>
      <c r="H735" s="263"/>
      <c r="I735" s="263"/>
      <c r="J735" s="263"/>
      <c r="K735" s="263"/>
      <c r="L735" s="263"/>
      <c r="M735" s="263"/>
      <c r="N735" s="263"/>
      <c r="O735" s="263"/>
      <c r="P735" s="263"/>
      <c r="Q735" s="264"/>
      <c r="R735" s="263"/>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row>
    <row r="736" spans="1:44" ht="15.75" customHeight="1">
      <c r="A736" s="264"/>
      <c r="B736" s="264"/>
      <c r="C736" s="265"/>
      <c r="D736" s="264"/>
      <c r="E736" s="264"/>
      <c r="F736" s="265"/>
      <c r="G736" s="264"/>
      <c r="H736" s="263"/>
      <c r="I736" s="263"/>
      <c r="J736" s="263"/>
      <c r="K736" s="263"/>
      <c r="L736" s="263"/>
      <c r="M736" s="263"/>
      <c r="N736" s="263"/>
      <c r="O736" s="263"/>
      <c r="P736" s="263"/>
      <c r="Q736" s="264"/>
      <c r="R736" s="263"/>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row>
    <row r="737" spans="1:44" ht="15.75" customHeight="1">
      <c r="A737" s="264"/>
      <c r="B737" s="264"/>
      <c r="C737" s="265"/>
      <c r="D737" s="264"/>
      <c r="E737" s="264"/>
      <c r="F737" s="265"/>
      <c r="G737" s="264"/>
      <c r="H737" s="263"/>
      <c r="I737" s="263"/>
      <c r="J737" s="263"/>
      <c r="K737" s="263"/>
      <c r="L737" s="263"/>
      <c r="M737" s="263"/>
      <c r="N737" s="263"/>
      <c r="O737" s="263"/>
      <c r="P737" s="263"/>
      <c r="Q737" s="264"/>
      <c r="R737" s="263"/>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row>
    <row r="738" spans="1:44" ht="15.75" customHeight="1">
      <c r="A738" s="264"/>
      <c r="B738" s="264"/>
      <c r="C738" s="265"/>
      <c r="D738" s="264"/>
      <c r="E738" s="264"/>
      <c r="F738" s="265"/>
      <c r="G738" s="264"/>
      <c r="H738" s="263"/>
      <c r="I738" s="263"/>
      <c r="J738" s="263"/>
      <c r="K738" s="263"/>
      <c r="L738" s="263"/>
      <c r="M738" s="263"/>
      <c r="N738" s="263"/>
      <c r="O738" s="263"/>
      <c r="P738" s="263"/>
      <c r="Q738" s="264"/>
      <c r="R738" s="263"/>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row>
    <row r="739" spans="1:44" ht="15.75" customHeight="1">
      <c r="A739" s="264"/>
      <c r="B739" s="264"/>
      <c r="C739" s="265"/>
      <c r="D739" s="264"/>
      <c r="E739" s="264"/>
      <c r="F739" s="265"/>
      <c r="G739" s="264"/>
      <c r="H739" s="263"/>
      <c r="I739" s="263"/>
      <c r="J739" s="263"/>
      <c r="K739" s="263"/>
      <c r="L739" s="263"/>
      <c r="M739" s="263"/>
      <c r="N739" s="263"/>
      <c r="O739" s="263"/>
      <c r="P739" s="263"/>
      <c r="Q739" s="264"/>
      <c r="R739" s="263"/>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row>
    <row r="740" spans="1:44" ht="15.75" customHeight="1">
      <c r="A740" s="264"/>
      <c r="B740" s="264"/>
      <c r="C740" s="265"/>
      <c r="D740" s="264"/>
      <c r="E740" s="264"/>
      <c r="F740" s="265"/>
      <c r="G740" s="264"/>
      <c r="H740" s="263"/>
      <c r="I740" s="263"/>
      <c r="J740" s="263"/>
      <c r="K740" s="263"/>
      <c r="L740" s="263"/>
      <c r="M740" s="263"/>
      <c r="N740" s="263"/>
      <c r="O740" s="263"/>
      <c r="P740" s="263"/>
      <c r="Q740" s="264"/>
      <c r="R740" s="263"/>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row>
    <row r="741" spans="1:44" ht="15.75" customHeight="1">
      <c r="A741" s="264"/>
      <c r="B741" s="264"/>
      <c r="C741" s="265"/>
      <c r="D741" s="264"/>
      <c r="E741" s="264"/>
      <c r="F741" s="265"/>
      <c r="G741" s="264"/>
      <c r="H741" s="263"/>
      <c r="I741" s="263"/>
      <c r="J741" s="263"/>
      <c r="K741" s="263"/>
      <c r="L741" s="263"/>
      <c r="M741" s="263"/>
      <c r="N741" s="263"/>
      <c r="O741" s="263"/>
      <c r="P741" s="263"/>
      <c r="Q741" s="264"/>
      <c r="R741" s="263"/>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row>
    <row r="742" spans="1:44" ht="15.75" customHeight="1">
      <c r="A742" s="264"/>
      <c r="B742" s="264"/>
      <c r="C742" s="265"/>
      <c r="D742" s="264"/>
      <c r="E742" s="264"/>
      <c r="F742" s="265"/>
      <c r="G742" s="264"/>
      <c r="H742" s="263"/>
      <c r="I742" s="263"/>
      <c r="J742" s="263"/>
      <c r="K742" s="263"/>
      <c r="L742" s="263"/>
      <c r="M742" s="263"/>
      <c r="N742" s="263"/>
      <c r="O742" s="263"/>
      <c r="P742" s="263"/>
      <c r="Q742" s="264"/>
      <c r="R742" s="263"/>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row>
    <row r="743" spans="1:44" ht="15.75" customHeight="1">
      <c r="A743" s="264"/>
      <c r="B743" s="264"/>
      <c r="C743" s="265"/>
      <c r="D743" s="264"/>
      <c r="E743" s="264"/>
      <c r="F743" s="265"/>
      <c r="G743" s="264"/>
      <c r="H743" s="263"/>
      <c r="I743" s="263"/>
      <c r="J743" s="263"/>
      <c r="K743" s="263"/>
      <c r="L743" s="263"/>
      <c r="M743" s="263"/>
      <c r="N743" s="263"/>
      <c r="O743" s="263"/>
      <c r="P743" s="263"/>
      <c r="Q743" s="264"/>
      <c r="R743" s="263"/>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row>
    <row r="744" spans="1:44" ht="15.75" customHeight="1">
      <c r="A744" s="264"/>
      <c r="B744" s="264"/>
      <c r="C744" s="265"/>
      <c r="D744" s="264"/>
      <c r="E744" s="264"/>
      <c r="F744" s="265"/>
      <c r="G744" s="264"/>
      <c r="H744" s="263"/>
      <c r="I744" s="263"/>
      <c r="J744" s="263"/>
      <c r="K744" s="263"/>
      <c r="L744" s="263"/>
      <c r="M744" s="263"/>
      <c r="N744" s="263"/>
      <c r="O744" s="263"/>
      <c r="P744" s="263"/>
      <c r="Q744" s="264"/>
      <c r="R744" s="263"/>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row>
    <row r="745" spans="1:44" ht="15.75" customHeight="1">
      <c r="A745" s="264"/>
      <c r="B745" s="264"/>
      <c r="C745" s="265"/>
      <c r="D745" s="264"/>
      <c r="E745" s="264"/>
      <c r="F745" s="265"/>
      <c r="G745" s="264"/>
      <c r="H745" s="263"/>
      <c r="I745" s="263"/>
      <c r="J745" s="263"/>
      <c r="K745" s="263"/>
      <c r="L745" s="263"/>
      <c r="M745" s="263"/>
      <c r="N745" s="263"/>
      <c r="O745" s="263"/>
      <c r="P745" s="263"/>
      <c r="Q745" s="264"/>
      <c r="R745" s="263"/>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row>
    <row r="746" spans="1:44" ht="15.75" customHeight="1">
      <c r="A746" s="264"/>
      <c r="B746" s="264"/>
      <c r="C746" s="265"/>
      <c r="D746" s="264"/>
      <c r="E746" s="264"/>
      <c r="F746" s="265"/>
      <c r="G746" s="264"/>
      <c r="H746" s="263"/>
      <c r="I746" s="263"/>
      <c r="J746" s="263"/>
      <c r="K746" s="263"/>
      <c r="L746" s="263"/>
      <c r="M746" s="263"/>
      <c r="N746" s="263"/>
      <c r="O746" s="263"/>
      <c r="P746" s="263"/>
      <c r="Q746" s="264"/>
      <c r="R746" s="263"/>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row>
    <row r="747" spans="1:44" ht="15.75" customHeight="1">
      <c r="A747" s="264"/>
      <c r="B747" s="264"/>
      <c r="C747" s="265"/>
      <c r="D747" s="264"/>
      <c r="E747" s="264"/>
      <c r="F747" s="265"/>
      <c r="G747" s="264"/>
      <c r="H747" s="263"/>
      <c r="I747" s="263"/>
      <c r="J747" s="263"/>
      <c r="K747" s="263"/>
      <c r="L747" s="263"/>
      <c r="M747" s="263"/>
      <c r="N747" s="263"/>
      <c r="O747" s="263"/>
      <c r="P747" s="263"/>
      <c r="Q747" s="264"/>
      <c r="R747" s="263"/>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row>
    <row r="748" spans="1:44" ht="15.75" customHeight="1">
      <c r="A748" s="264"/>
      <c r="B748" s="264"/>
      <c r="C748" s="265"/>
      <c r="D748" s="264"/>
      <c r="E748" s="264"/>
      <c r="F748" s="265"/>
      <c r="G748" s="264"/>
      <c r="H748" s="263"/>
      <c r="I748" s="263"/>
      <c r="J748" s="263"/>
      <c r="K748" s="263"/>
      <c r="L748" s="263"/>
      <c r="M748" s="263"/>
      <c r="N748" s="263"/>
      <c r="O748" s="263"/>
      <c r="P748" s="263"/>
      <c r="Q748" s="264"/>
      <c r="R748" s="263"/>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row>
    <row r="749" spans="1:44" ht="15.75" customHeight="1">
      <c r="A749" s="264"/>
      <c r="B749" s="264"/>
      <c r="C749" s="265"/>
      <c r="D749" s="264"/>
      <c r="E749" s="264"/>
      <c r="F749" s="265"/>
      <c r="G749" s="264"/>
      <c r="H749" s="263"/>
      <c r="I749" s="263"/>
      <c r="J749" s="263"/>
      <c r="K749" s="263"/>
      <c r="L749" s="263"/>
      <c r="M749" s="263"/>
      <c r="N749" s="263"/>
      <c r="O749" s="263"/>
      <c r="P749" s="263"/>
      <c r="Q749" s="264"/>
      <c r="R749" s="263"/>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row>
    <row r="750" spans="1:44" ht="15.75" customHeight="1">
      <c r="A750" s="264"/>
      <c r="B750" s="264"/>
      <c r="C750" s="265"/>
      <c r="D750" s="264"/>
      <c r="E750" s="264"/>
      <c r="F750" s="265"/>
      <c r="G750" s="264"/>
      <c r="H750" s="263"/>
      <c r="I750" s="263"/>
      <c r="J750" s="263"/>
      <c r="K750" s="263"/>
      <c r="L750" s="263"/>
      <c r="M750" s="263"/>
      <c r="N750" s="263"/>
      <c r="O750" s="263"/>
      <c r="P750" s="263"/>
      <c r="Q750" s="264"/>
      <c r="R750" s="263"/>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row>
    <row r="751" spans="1:44" ht="15.75" customHeight="1">
      <c r="A751" s="264"/>
      <c r="B751" s="264"/>
      <c r="C751" s="265"/>
      <c r="D751" s="264"/>
      <c r="E751" s="264"/>
      <c r="F751" s="265"/>
      <c r="G751" s="264"/>
      <c r="H751" s="263"/>
      <c r="I751" s="263"/>
      <c r="J751" s="263"/>
      <c r="K751" s="263"/>
      <c r="L751" s="263"/>
      <c r="M751" s="263"/>
      <c r="N751" s="263"/>
      <c r="O751" s="263"/>
      <c r="P751" s="263"/>
      <c r="Q751" s="264"/>
      <c r="R751" s="263"/>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row>
    <row r="752" spans="1:44" ht="15.75" customHeight="1">
      <c r="A752" s="264"/>
      <c r="B752" s="264"/>
      <c r="C752" s="265"/>
      <c r="D752" s="264"/>
      <c r="E752" s="264"/>
      <c r="F752" s="265"/>
      <c r="G752" s="264"/>
      <c r="H752" s="263"/>
      <c r="I752" s="263"/>
      <c r="J752" s="263"/>
      <c r="K752" s="263"/>
      <c r="L752" s="263"/>
      <c r="M752" s="263"/>
      <c r="N752" s="263"/>
      <c r="O752" s="263"/>
      <c r="P752" s="263"/>
      <c r="Q752" s="264"/>
      <c r="R752" s="263"/>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row>
    <row r="753" spans="1:44" ht="15.75" customHeight="1">
      <c r="A753" s="264"/>
      <c r="B753" s="264"/>
      <c r="C753" s="265"/>
      <c r="D753" s="264"/>
      <c r="E753" s="264"/>
      <c r="F753" s="265"/>
      <c r="G753" s="264"/>
      <c r="H753" s="263"/>
      <c r="I753" s="263"/>
      <c r="J753" s="263"/>
      <c r="K753" s="263"/>
      <c r="L753" s="263"/>
      <c r="M753" s="263"/>
      <c r="N753" s="263"/>
      <c r="O753" s="263"/>
      <c r="P753" s="263"/>
      <c r="Q753" s="264"/>
      <c r="R753" s="263"/>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row>
    <row r="754" spans="1:44" ht="15.75" customHeight="1">
      <c r="A754" s="264"/>
      <c r="B754" s="264"/>
      <c r="C754" s="265"/>
      <c r="D754" s="264"/>
      <c r="E754" s="264"/>
      <c r="F754" s="265"/>
      <c r="G754" s="264"/>
      <c r="H754" s="263"/>
      <c r="I754" s="263"/>
      <c r="J754" s="263"/>
      <c r="K754" s="263"/>
      <c r="L754" s="263"/>
      <c r="M754" s="263"/>
      <c r="N754" s="263"/>
      <c r="O754" s="263"/>
      <c r="P754" s="263"/>
      <c r="Q754" s="264"/>
      <c r="R754" s="263"/>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row>
    <row r="755" spans="1:44" ht="15.75" customHeight="1">
      <c r="A755" s="264"/>
      <c r="B755" s="264"/>
      <c r="C755" s="265"/>
      <c r="D755" s="264"/>
      <c r="E755" s="264"/>
      <c r="F755" s="265"/>
      <c r="G755" s="264"/>
      <c r="H755" s="263"/>
      <c r="I755" s="263"/>
      <c r="J755" s="263"/>
      <c r="K755" s="263"/>
      <c r="L755" s="263"/>
      <c r="M755" s="263"/>
      <c r="N755" s="263"/>
      <c r="O755" s="263"/>
      <c r="P755" s="263"/>
      <c r="Q755" s="264"/>
      <c r="R755" s="263"/>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row>
    <row r="756" spans="1:44" ht="15.75" customHeight="1">
      <c r="A756" s="264"/>
      <c r="B756" s="264"/>
      <c r="C756" s="265"/>
      <c r="D756" s="264"/>
      <c r="E756" s="264"/>
      <c r="F756" s="265"/>
      <c r="G756" s="264"/>
      <c r="H756" s="263"/>
      <c r="I756" s="263"/>
      <c r="J756" s="263"/>
      <c r="K756" s="263"/>
      <c r="L756" s="263"/>
      <c r="M756" s="263"/>
      <c r="N756" s="263"/>
      <c r="O756" s="263"/>
      <c r="P756" s="263"/>
      <c r="Q756" s="264"/>
      <c r="R756" s="263"/>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row>
    <row r="757" spans="1:44" ht="15.75" customHeight="1">
      <c r="A757" s="264"/>
      <c r="B757" s="264"/>
      <c r="C757" s="265"/>
      <c r="D757" s="264"/>
      <c r="E757" s="264"/>
      <c r="F757" s="265"/>
      <c r="G757" s="264"/>
      <c r="H757" s="263"/>
      <c r="I757" s="263"/>
      <c r="J757" s="263"/>
      <c r="K757" s="263"/>
      <c r="L757" s="263"/>
      <c r="M757" s="263"/>
      <c r="N757" s="263"/>
      <c r="O757" s="263"/>
      <c r="P757" s="263"/>
      <c r="Q757" s="264"/>
      <c r="R757" s="263"/>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row>
    <row r="758" spans="1:44" ht="15.75" customHeight="1">
      <c r="A758" s="264"/>
      <c r="B758" s="264"/>
      <c r="C758" s="265"/>
      <c r="D758" s="264"/>
      <c r="E758" s="264"/>
      <c r="F758" s="265"/>
      <c r="G758" s="264"/>
      <c r="H758" s="263"/>
      <c r="I758" s="263"/>
      <c r="J758" s="263"/>
      <c r="K758" s="263"/>
      <c r="L758" s="263"/>
      <c r="M758" s="263"/>
      <c r="N758" s="263"/>
      <c r="O758" s="263"/>
      <c r="P758" s="263"/>
      <c r="Q758" s="264"/>
      <c r="R758" s="263"/>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row>
    <row r="759" spans="1:44" ht="15.75" customHeight="1">
      <c r="A759" s="264"/>
      <c r="B759" s="264"/>
      <c r="C759" s="265"/>
      <c r="D759" s="264"/>
      <c r="E759" s="264"/>
      <c r="F759" s="265"/>
      <c r="G759" s="264"/>
      <c r="H759" s="263"/>
      <c r="I759" s="263"/>
      <c r="J759" s="263"/>
      <c r="K759" s="263"/>
      <c r="L759" s="263"/>
      <c r="M759" s="263"/>
      <c r="N759" s="263"/>
      <c r="O759" s="263"/>
      <c r="P759" s="263"/>
      <c r="Q759" s="264"/>
      <c r="R759" s="263"/>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row>
    <row r="760" spans="1:44" ht="15.75" customHeight="1">
      <c r="A760" s="264"/>
      <c r="B760" s="264"/>
      <c r="C760" s="265"/>
      <c r="D760" s="264"/>
      <c r="E760" s="264"/>
      <c r="F760" s="265"/>
      <c r="G760" s="264"/>
      <c r="H760" s="263"/>
      <c r="I760" s="263"/>
      <c r="J760" s="263"/>
      <c r="K760" s="263"/>
      <c r="L760" s="263"/>
      <c r="M760" s="263"/>
      <c r="N760" s="263"/>
      <c r="O760" s="263"/>
      <c r="P760" s="263"/>
      <c r="Q760" s="264"/>
      <c r="R760" s="263"/>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row>
    <row r="761" spans="1:44" ht="15.75" customHeight="1">
      <c r="A761" s="264"/>
      <c r="B761" s="264"/>
      <c r="C761" s="265"/>
      <c r="D761" s="264"/>
      <c r="E761" s="264"/>
      <c r="F761" s="265"/>
      <c r="G761" s="264"/>
      <c r="H761" s="263"/>
      <c r="I761" s="263"/>
      <c r="J761" s="263"/>
      <c r="K761" s="263"/>
      <c r="L761" s="263"/>
      <c r="M761" s="263"/>
      <c r="N761" s="263"/>
      <c r="O761" s="263"/>
      <c r="P761" s="263"/>
      <c r="Q761" s="264"/>
      <c r="R761" s="263"/>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row>
    <row r="762" spans="1:44" ht="15.75" customHeight="1">
      <c r="A762" s="264"/>
      <c r="B762" s="264"/>
      <c r="C762" s="265"/>
      <c r="D762" s="264"/>
      <c r="E762" s="264"/>
      <c r="F762" s="265"/>
      <c r="G762" s="264"/>
      <c r="H762" s="263"/>
      <c r="I762" s="263"/>
      <c r="J762" s="263"/>
      <c r="K762" s="263"/>
      <c r="L762" s="263"/>
      <c r="M762" s="263"/>
      <c r="N762" s="263"/>
      <c r="O762" s="263"/>
      <c r="P762" s="263"/>
      <c r="Q762" s="264"/>
      <c r="R762" s="263"/>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row>
    <row r="763" spans="1:44" ht="15.75" customHeight="1">
      <c r="A763" s="264"/>
      <c r="B763" s="264"/>
      <c r="C763" s="265"/>
      <c r="D763" s="264"/>
      <c r="E763" s="264"/>
      <c r="F763" s="265"/>
      <c r="G763" s="264"/>
      <c r="H763" s="263"/>
      <c r="I763" s="263"/>
      <c r="J763" s="263"/>
      <c r="K763" s="263"/>
      <c r="L763" s="263"/>
      <c r="M763" s="263"/>
      <c r="N763" s="263"/>
      <c r="O763" s="263"/>
      <c r="P763" s="263"/>
      <c r="Q763" s="264"/>
      <c r="R763" s="263"/>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row>
    <row r="764" spans="1:44" ht="15.75" customHeight="1">
      <c r="A764" s="264"/>
      <c r="B764" s="264"/>
      <c r="C764" s="265"/>
      <c r="D764" s="264"/>
      <c r="E764" s="264"/>
      <c r="F764" s="265"/>
      <c r="G764" s="264"/>
      <c r="H764" s="263"/>
      <c r="I764" s="263"/>
      <c r="J764" s="263"/>
      <c r="K764" s="263"/>
      <c r="L764" s="263"/>
      <c r="M764" s="263"/>
      <c r="N764" s="263"/>
      <c r="O764" s="263"/>
      <c r="P764" s="263"/>
      <c r="Q764" s="264"/>
      <c r="R764" s="263"/>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row>
    <row r="765" spans="1:44" ht="15.75" customHeight="1">
      <c r="A765" s="264"/>
      <c r="B765" s="264"/>
      <c r="C765" s="265"/>
      <c r="D765" s="264"/>
      <c r="E765" s="264"/>
      <c r="F765" s="265"/>
      <c r="G765" s="264"/>
      <c r="H765" s="263"/>
      <c r="I765" s="263"/>
      <c r="J765" s="263"/>
      <c r="K765" s="263"/>
      <c r="L765" s="263"/>
      <c r="M765" s="263"/>
      <c r="N765" s="263"/>
      <c r="O765" s="263"/>
      <c r="P765" s="263"/>
      <c r="Q765" s="264"/>
      <c r="R765" s="263"/>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row>
    <row r="766" spans="1:44" ht="15.75" customHeight="1">
      <c r="A766" s="264"/>
      <c r="B766" s="264"/>
      <c r="C766" s="265"/>
      <c r="D766" s="264"/>
      <c r="E766" s="264"/>
      <c r="F766" s="265"/>
      <c r="G766" s="264"/>
      <c r="H766" s="263"/>
      <c r="I766" s="263"/>
      <c r="J766" s="263"/>
      <c r="K766" s="263"/>
      <c r="L766" s="263"/>
      <c r="M766" s="263"/>
      <c r="N766" s="263"/>
      <c r="O766" s="263"/>
      <c r="P766" s="263"/>
      <c r="Q766" s="264"/>
      <c r="R766" s="263"/>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row>
    <row r="767" spans="1:44" ht="15.75" customHeight="1">
      <c r="A767" s="264"/>
      <c r="B767" s="264"/>
      <c r="C767" s="265"/>
      <c r="D767" s="264"/>
      <c r="E767" s="264"/>
      <c r="F767" s="265"/>
      <c r="G767" s="264"/>
      <c r="H767" s="263"/>
      <c r="I767" s="263"/>
      <c r="J767" s="263"/>
      <c r="K767" s="263"/>
      <c r="L767" s="263"/>
      <c r="M767" s="263"/>
      <c r="N767" s="263"/>
      <c r="O767" s="263"/>
      <c r="P767" s="263"/>
      <c r="Q767" s="264"/>
      <c r="R767" s="263"/>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row>
    <row r="768" spans="1:44" ht="15.75" customHeight="1">
      <c r="A768" s="264"/>
      <c r="B768" s="264"/>
      <c r="C768" s="265"/>
      <c r="D768" s="264"/>
      <c r="E768" s="264"/>
      <c r="F768" s="265"/>
      <c r="G768" s="264"/>
      <c r="H768" s="263"/>
      <c r="I768" s="263"/>
      <c r="J768" s="263"/>
      <c r="K768" s="263"/>
      <c r="L768" s="263"/>
      <c r="M768" s="263"/>
      <c r="N768" s="263"/>
      <c r="O768" s="263"/>
      <c r="P768" s="263"/>
      <c r="Q768" s="264"/>
      <c r="R768" s="263"/>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row>
    <row r="769" spans="1:44" ht="15.75" customHeight="1">
      <c r="A769" s="264"/>
      <c r="B769" s="264"/>
      <c r="C769" s="265"/>
      <c r="D769" s="264"/>
      <c r="E769" s="264"/>
      <c r="F769" s="265"/>
      <c r="G769" s="264"/>
      <c r="H769" s="263"/>
      <c r="I769" s="263"/>
      <c r="J769" s="263"/>
      <c r="K769" s="263"/>
      <c r="L769" s="263"/>
      <c r="M769" s="263"/>
      <c r="N769" s="263"/>
      <c r="O769" s="263"/>
      <c r="P769" s="263"/>
      <c r="Q769" s="264"/>
      <c r="R769" s="263"/>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row>
    <row r="770" spans="1:44" ht="15.75" customHeight="1">
      <c r="A770" s="264"/>
      <c r="B770" s="264"/>
      <c r="C770" s="265"/>
      <c r="D770" s="264"/>
      <c r="E770" s="264"/>
      <c r="F770" s="265"/>
      <c r="G770" s="264"/>
      <c r="H770" s="263"/>
      <c r="I770" s="263"/>
      <c r="J770" s="263"/>
      <c r="K770" s="263"/>
      <c r="L770" s="263"/>
      <c r="M770" s="263"/>
      <c r="N770" s="263"/>
      <c r="O770" s="263"/>
      <c r="P770" s="263"/>
      <c r="Q770" s="264"/>
      <c r="R770" s="263"/>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row>
    <row r="771" spans="1:44" ht="15.75" customHeight="1">
      <c r="A771" s="264"/>
      <c r="B771" s="264"/>
      <c r="C771" s="265"/>
      <c r="D771" s="264"/>
      <c r="E771" s="264"/>
      <c r="F771" s="265"/>
      <c r="G771" s="264"/>
      <c r="H771" s="263"/>
      <c r="I771" s="263"/>
      <c r="J771" s="263"/>
      <c r="K771" s="263"/>
      <c r="L771" s="263"/>
      <c r="M771" s="263"/>
      <c r="N771" s="263"/>
      <c r="O771" s="263"/>
      <c r="P771" s="263"/>
      <c r="Q771" s="264"/>
      <c r="R771" s="263"/>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row>
    <row r="772" spans="1:44" ht="15.75" customHeight="1">
      <c r="A772" s="264"/>
      <c r="B772" s="264"/>
      <c r="C772" s="265"/>
      <c r="D772" s="264"/>
      <c r="E772" s="264"/>
      <c r="F772" s="265"/>
      <c r="G772" s="264"/>
      <c r="H772" s="263"/>
      <c r="I772" s="263"/>
      <c r="J772" s="263"/>
      <c r="K772" s="263"/>
      <c r="L772" s="263"/>
      <c r="M772" s="263"/>
      <c r="N772" s="263"/>
      <c r="O772" s="263"/>
      <c r="P772" s="263"/>
      <c r="Q772" s="264"/>
      <c r="R772" s="263"/>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row>
    <row r="773" spans="1:44" ht="15.75" customHeight="1">
      <c r="A773" s="264"/>
      <c r="B773" s="264"/>
      <c r="C773" s="265"/>
      <c r="D773" s="264"/>
      <c r="E773" s="264"/>
      <c r="F773" s="265"/>
      <c r="G773" s="264"/>
      <c r="H773" s="263"/>
      <c r="I773" s="263"/>
      <c r="J773" s="263"/>
      <c r="K773" s="263"/>
      <c r="L773" s="263"/>
      <c r="M773" s="263"/>
      <c r="N773" s="263"/>
      <c r="O773" s="263"/>
      <c r="P773" s="263"/>
      <c r="Q773" s="264"/>
      <c r="R773" s="263"/>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row>
    <row r="774" spans="1:44" ht="15.75" customHeight="1">
      <c r="A774" s="264"/>
      <c r="B774" s="264"/>
      <c r="C774" s="265"/>
      <c r="D774" s="264"/>
      <c r="E774" s="264"/>
      <c r="F774" s="265"/>
      <c r="G774" s="264"/>
      <c r="H774" s="263"/>
      <c r="I774" s="263"/>
      <c r="J774" s="263"/>
      <c r="K774" s="263"/>
      <c r="L774" s="263"/>
      <c r="M774" s="263"/>
      <c r="N774" s="263"/>
      <c r="O774" s="263"/>
      <c r="P774" s="263"/>
      <c r="Q774" s="264"/>
      <c r="R774" s="263"/>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row>
    <row r="775" spans="1:44" ht="15.75" customHeight="1">
      <c r="A775" s="264"/>
      <c r="B775" s="264"/>
      <c r="C775" s="265"/>
      <c r="D775" s="264"/>
      <c r="E775" s="264"/>
      <c r="F775" s="265"/>
      <c r="G775" s="264"/>
      <c r="H775" s="263"/>
      <c r="I775" s="263"/>
      <c r="J775" s="263"/>
      <c r="K775" s="263"/>
      <c r="L775" s="263"/>
      <c r="M775" s="263"/>
      <c r="N775" s="263"/>
      <c r="O775" s="263"/>
      <c r="P775" s="263"/>
      <c r="Q775" s="264"/>
      <c r="R775" s="263"/>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row>
    <row r="776" spans="1:44" ht="15.75" customHeight="1">
      <c r="A776" s="264"/>
      <c r="B776" s="264"/>
      <c r="C776" s="265"/>
      <c r="D776" s="264"/>
      <c r="E776" s="264"/>
      <c r="F776" s="265"/>
      <c r="G776" s="264"/>
      <c r="H776" s="263"/>
      <c r="I776" s="263"/>
      <c r="J776" s="263"/>
      <c r="K776" s="263"/>
      <c r="L776" s="263"/>
      <c r="M776" s="263"/>
      <c r="N776" s="263"/>
      <c r="O776" s="263"/>
      <c r="P776" s="263"/>
      <c r="Q776" s="264"/>
      <c r="R776" s="263"/>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row>
    <row r="777" spans="1:44" ht="15.75" customHeight="1">
      <c r="A777" s="264"/>
      <c r="B777" s="264"/>
      <c r="C777" s="265"/>
      <c r="D777" s="264"/>
      <c r="E777" s="264"/>
      <c r="F777" s="265"/>
      <c r="G777" s="264"/>
      <c r="H777" s="263"/>
      <c r="I777" s="263"/>
      <c r="J777" s="263"/>
      <c r="K777" s="263"/>
      <c r="L777" s="263"/>
      <c r="M777" s="263"/>
      <c r="N777" s="263"/>
      <c r="O777" s="263"/>
      <c r="P777" s="263"/>
      <c r="Q777" s="264"/>
      <c r="R777" s="263"/>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row>
    <row r="778" spans="1:44" ht="15.75" customHeight="1">
      <c r="A778" s="264"/>
      <c r="B778" s="264"/>
      <c r="C778" s="265"/>
      <c r="D778" s="264"/>
      <c r="E778" s="264"/>
      <c r="F778" s="265"/>
      <c r="G778" s="264"/>
      <c r="H778" s="263"/>
      <c r="I778" s="263"/>
      <c r="J778" s="263"/>
      <c r="K778" s="263"/>
      <c r="L778" s="263"/>
      <c r="M778" s="263"/>
      <c r="N778" s="263"/>
      <c r="O778" s="263"/>
      <c r="P778" s="263"/>
      <c r="Q778" s="264"/>
      <c r="R778" s="263"/>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row>
    <row r="779" spans="1:44" ht="15.75" customHeight="1">
      <c r="A779" s="264"/>
      <c r="B779" s="264"/>
      <c r="C779" s="265"/>
      <c r="D779" s="264"/>
      <c r="E779" s="264"/>
      <c r="F779" s="265"/>
      <c r="G779" s="264"/>
      <c r="H779" s="263"/>
      <c r="I779" s="263"/>
      <c r="J779" s="263"/>
      <c r="K779" s="263"/>
      <c r="L779" s="263"/>
      <c r="M779" s="263"/>
      <c r="N779" s="263"/>
      <c r="O779" s="263"/>
      <c r="P779" s="263"/>
      <c r="Q779" s="264"/>
      <c r="R779" s="263"/>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row>
    <row r="780" spans="1:44" ht="15.75" customHeight="1">
      <c r="A780" s="264"/>
      <c r="B780" s="264"/>
      <c r="C780" s="265"/>
      <c r="D780" s="264"/>
      <c r="E780" s="264"/>
      <c r="F780" s="265"/>
      <c r="G780" s="264"/>
      <c r="H780" s="263"/>
      <c r="I780" s="263"/>
      <c r="J780" s="263"/>
      <c r="K780" s="263"/>
      <c r="L780" s="263"/>
      <c r="M780" s="263"/>
      <c r="N780" s="263"/>
      <c r="O780" s="263"/>
      <c r="P780" s="263"/>
      <c r="Q780" s="264"/>
      <c r="R780" s="263"/>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row>
    <row r="781" spans="1:44" ht="15.75" customHeight="1">
      <c r="A781" s="264"/>
      <c r="B781" s="264"/>
      <c r="C781" s="265"/>
      <c r="D781" s="264"/>
      <c r="E781" s="264"/>
      <c r="F781" s="265"/>
      <c r="G781" s="264"/>
      <c r="H781" s="263"/>
      <c r="I781" s="263"/>
      <c r="J781" s="263"/>
      <c r="K781" s="263"/>
      <c r="L781" s="263"/>
      <c r="M781" s="263"/>
      <c r="N781" s="263"/>
      <c r="O781" s="263"/>
      <c r="P781" s="263"/>
      <c r="Q781" s="264"/>
      <c r="R781" s="263"/>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row>
    <row r="782" spans="1:44" ht="15.75" customHeight="1">
      <c r="A782" s="264"/>
      <c r="B782" s="264"/>
      <c r="C782" s="265"/>
      <c r="D782" s="264"/>
      <c r="E782" s="264"/>
      <c r="F782" s="265"/>
      <c r="G782" s="264"/>
      <c r="H782" s="263"/>
      <c r="I782" s="263"/>
      <c r="J782" s="263"/>
      <c r="K782" s="263"/>
      <c r="L782" s="263"/>
      <c r="M782" s="263"/>
      <c r="N782" s="263"/>
      <c r="O782" s="263"/>
      <c r="P782" s="263"/>
      <c r="Q782" s="264"/>
      <c r="R782" s="263"/>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row>
    <row r="783" spans="1:44" ht="15.75" customHeight="1">
      <c r="A783" s="264"/>
      <c r="B783" s="264"/>
      <c r="C783" s="265"/>
      <c r="D783" s="264"/>
      <c r="E783" s="264"/>
      <c r="F783" s="265"/>
      <c r="G783" s="264"/>
      <c r="H783" s="263"/>
      <c r="I783" s="263"/>
      <c r="J783" s="263"/>
      <c r="K783" s="263"/>
      <c r="L783" s="263"/>
      <c r="M783" s="263"/>
      <c r="N783" s="263"/>
      <c r="O783" s="263"/>
      <c r="P783" s="263"/>
      <c r="Q783" s="264"/>
      <c r="R783" s="263"/>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row>
    <row r="784" spans="1:44" ht="15.75" customHeight="1">
      <c r="A784" s="264"/>
      <c r="B784" s="264"/>
      <c r="C784" s="265"/>
      <c r="D784" s="264"/>
      <c r="E784" s="264"/>
      <c r="F784" s="265"/>
      <c r="G784" s="264"/>
      <c r="H784" s="263"/>
      <c r="I784" s="263"/>
      <c r="J784" s="263"/>
      <c r="K784" s="263"/>
      <c r="L784" s="263"/>
      <c r="M784" s="263"/>
      <c r="N784" s="263"/>
      <c r="O784" s="263"/>
      <c r="P784" s="263"/>
      <c r="Q784" s="264"/>
      <c r="R784" s="263"/>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row>
    <row r="785" spans="1:44" ht="15.75" customHeight="1">
      <c r="A785" s="264"/>
      <c r="B785" s="264"/>
      <c r="C785" s="265"/>
      <c r="D785" s="264"/>
      <c r="E785" s="264"/>
      <c r="F785" s="265"/>
      <c r="G785" s="264"/>
      <c r="H785" s="263"/>
      <c r="I785" s="263"/>
      <c r="J785" s="263"/>
      <c r="K785" s="263"/>
      <c r="L785" s="263"/>
      <c r="M785" s="263"/>
      <c r="N785" s="263"/>
      <c r="O785" s="263"/>
      <c r="P785" s="263"/>
      <c r="Q785" s="264"/>
      <c r="R785" s="263"/>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row>
    <row r="786" spans="1:44" ht="15.75" customHeight="1">
      <c r="A786" s="264"/>
      <c r="B786" s="264"/>
      <c r="C786" s="265"/>
      <c r="D786" s="264"/>
      <c r="E786" s="264"/>
      <c r="F786" s="265"/>
      <c r="G786" s="264"/>
      <c r="H786" s="263"/>
      <c r="I786" s="263"/>
      <c r="J786" s="263"/>
      <c r="K786" s="263"/>
      <c r="L786" s="263"/>
      <c r="M786" s="263"/>
      <c r="N786" s="263"/>
      <c r="O786" s="263"/>
      <c r="P786" s="263"/>
      <c r="Q786" s="264"/>
      <c r="R786" s="263"/>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row>
    <row r="787" spans="1:44" ht="15.75" customHeight="1">
      <c r="A787" s="264"/>
      <c r="B787" s="264"/>
      <c r="C787" s="265"/>
      <c r="D787" s="264"/>
      <c r="E787" s="264"/>
      <c r="F787" s="265"/>
      <c r="G787" s="264"/>
      <c r="H787" s="263"/>
      <c r="I787" s="263"/>
      <c r="J787" s="263"/>
      <c r="K787" s="263"/>
      <c r="L787" s="263"/>
      <c r="M787" s="263"/>
      <c r="N787" s="263"/>
      <c r="O787" s="263"/>
      <c r="P787" s="263"/>
      <c r="Q787" s="264"/>
      <c r="R787" s="263"/>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row>
    <row r="788" spans="1:44" ht="15.75" customHeight="1">
      <c r="A788" s="264"/>
      <c r="B788" s="264"/>
      <c r="C788" s="265"/>
      <c r="D788" s="264"/>
      <c r="E788" s="264"/>
      <c r="F788" s="265"/>
      <c r="G788" s="264"/>
      <c r="H788" s="263"/>
      <c r="I788" s="263"/>
      <c r="J788" s="263"/>
      <c r="K788" s="263"/>
      <c r="L788" s="263"/>
      <c r="M788" s="263"/>
      <c r="N788" s="263"/>
      <c r="O788" s="263"/>
      <c r="P788" s="263"/>
      <c r="Q788" s="264"/>
      <c r="R788" s="263"/>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row>
    <row r="789" spans="1:44" ht="15.75" customHeight="1">
      <c r="A789" s="264"/>
      <c r="B789" s="264"/>
      <c r="C789" s="265"/>
      <c r="D789" s="264"/>
      <c r="E789" s="264"/>
      <c r="F789" s="265"/>
      <c r="G789" s="264"/>
      <c r="H789" s="263"/>
      <c r="I789" s="263"/>
      <c r="J789" s="263"/>
      <c r="K789" s="263"/>
      <c r="L789" s="263"/>
      <c r="M789" s="263"/>
      <c r="N789" s="263"/>
      <c r="O789" s="263"/>
      <c r="P789" s="263"/>
      <c r="Q789" s="264"/>
      <c r="R789" s="263"/>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row>
    <row r="790" spans="1:44" ht="15.75" customHeight="1">
      <c r="A790" s="264"/>
      <c r="B790" s="264"/>
      <c r="C790" s="265"/>
      <c r="D790" s="264"/>
      <c r="E790" s="264"/>
      <c r="F790" s="265"/>
      <c r="G790" s="264"/>
      <c r="H790" s="263"/>
      <c r="I790" s="263"/>
      <c r="J790" s="263"/>
      <c r="K790" s="263"/>
      <c r="L790" s="263"/>
      <c r="M790" s="263"/>
      <c r="N790" s="263"/>
      <c r="O790" s="263"/>
      <c r="P790" s="263"/>
      <c r="Q790" s="264"/>
      <c r="R790" s="263"/>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row>
    <row r="791" spans="1:44" ht="15.75" customHeight="1">
      <c r="A791" s="264"/>
      <c r="B791" s="264"/>
      <c r="C791" s="265"/>
      <c r="D791" s="264"/>
      <c r="E791" s="264"/>
      <c r="F791" s="265"/>
      <c r="G791" s="264"/>
      <c r="H791" s="263"/>
      <c r="I791" s="263"/>
      <c r="J791" s="263"/>
      <c r="K791" s="263"/>
      <c r="L791" s="263"/>
      <c r="M791" s="263"/>
      <c r="N791" s="263"/>
      <c r="O791" s="263"/>
      <c r="P791" s="263"/>
      <c r="Q791" s="264"/>
      <c r="R791" s="263"/>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row>
    <row r="792" spans="1:44" ht="15.75" customHeight="1">
      <c r="A792" s="264"/>
      <c r="B792" s="264"/>
      <c r="C792" s="265"/>
      <c r="D792" s="264"/>
      <c r="E792" s="264"/>
      <c r="F792" s="265"/>
      <c r="G792" s="264"/>
      <c r="H792" s="263"/>
      <c r="I792" s="263"/>
      <c r="J792" s="263"/>
      <c r="K792" s="263"/>
      <c r="L792" s="263"/>
      <c r="M792" s="263"/>
      <c r="N792" s="263"/>
      <c r="O792" s="263"/>
      <c r="P792" s="263"/>
      <c r="Q792" s="264"/>
      <c r="R792" s="263"/>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row>
    <row r="793" spans="1:44" ht="15.75" customHeight="1">
      <c r="A793" s="264"/>
      <c r="B793" s="264"/>
      <c r="C793" s="265"/>
      <c r="D793" s="264"/>
      <c r="E793" s="264"/>
      <c r="F793" s="265"/>
      <c r="G793" s="264"/>
      <c r="H793" s="263"/>
      <c r="I793" s="263"/>
      <c r="J793" s="263"/>
      <c r="K793" s="263"/>
      <c r="L793" s="263"/>
      <c r="M793" s="263"/>
      <c r="N793" s="263"/>
      <c r="O793" s="263"/>
      <c r="P793" s="263"/>
      <c r="Q793" s="264"/>
      <c r="R793" s="263"/>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row>
    <row r="794" spans="1:44" ht="15.75" customHeight="1">
      <c r="A794" s="264"/>
      <c r="B794" s="264"/>
      <c r="C794" s="265"/>
      <c r="D794" s="264"/>
      <c r="E794" s="264"/>
      <c r="F794" s="265"/>
      <c r="G794" s="264"/>
      <c r="H794" s="263"/>
      <c r="I794" s="263"/>
      <c r="J794" s="263"/>
      <c r="K794" s="263"/>
      <c r="L794" s="263"/>
      <c r="M794" s="263"/>
      <c r="N794" s="263"/>
      <c r="O794" s="263"/>
      <c r="P794" s="263"/>
      <c r="Q794" s="264"/>
      <c r="R794" s="263"/>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row>
    <row r="795" spans="1:44" ht="15.75" customHeight="1">
      <c r="A795" s="264"/>
      <c r="B795" s="264"/>
      <c r="C795" s="265"/>
      <c r="D795" s="264"/>
      <c r="E795" s="264"/>
      <c r="F795" s="265"/>
      <c r="G795" s="264"/>
      <c r="H795" s="263"/>
      <c r="I795" s="263"/>
      <c r="J795" s="263"/>
      <c r="K795" s="263"/>
      <c r="L795" s="263"/>
      <c r="M795" s="263"/>
      <c r="N795" s="263"/>
      <c r="O795" s="263"/>
      <c r="P795" s="263"/>
      <c r="Q795" s="264"/>
      <c r="R795" s="263"/>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row>
    <row r="796" spans="1:44" ht="15.75" customHeight="1">
      <c r="A796" s="264"/>
      <c r="B796" s="264"/>
      <c r="C796" s="265"/>
      <c r="D796" s="264"/>
      <c r="E796" s="264"/>
      <c r="F796" s="265"/>
      <c r="G796" s="264"/>
      <c r="H796" s="263"/>
      <c r="I796" s="263"/>
      <c r="J796" s="263"/>
      <c r="K796" s="263"/>
      <c r="L796" s="263"/>
      <c r="M796" s="263"/>
      <c r="N796" s="263"/>
      <c r="O796" s="263"/>
      <c r="P796" s="263"/>
      <c r="Q796" s="264"/>
      <c r="R796" s="263"/>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row>
    <row r="797" spans="1:44" ht="15.75" customHeight="1">
      <c r="A797" s="264"/>
      <c r="B797" s="264"/>
      <c r="C797" s="265"/>
      <c r="D797" s="264"/>
      <c r="E797" s="264"/>
      <c r="F797" s="265"/>
      <c r="G797" s="264"/>
      <c r="H797" s="263"/>
      <c r="I797" s="263"/>
      <c r="J797" s="263"/>
      <c r="K797" s="263"/>
      <c r="L797" s="263"/>
      <c r="M797" s="263"/>
      <c r="N797" s="263"/>
      <c r="O797" s="263"/>
      <c r="P797" s="263"/>
      <c r="Q797" s="264"/>
      <c r="R797" s="263"/>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row>
    <row r="798" spans="1:44" ht="15.75" customHeight="1">
      <c r="A798" s="264"/>
      <c r="B798" s="264"/>
      <c r="C798" s="265"/>
      <c r="D798" s="264"/>
      <c r="E798" s="264"/>
      <c r="F798" s="265"/>
      <c r="G798" s="264"/>
      <c r="H798" s="263"/>
      <c r="I798" s="263"/>
      <c r="J798" s="263"/>
      <c r="K798" s="263"/>
      <c r="L798" s="263"/>
      <c r="M798" s="263"/>
      <c r="N798" s="263"/>
      <c r="O798" s="263"/>
      <c r="P798" s="263"/>
      <c r="Q798" s="264"/>
      <c r="R798" s="263"/>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row>
    <row r="799" spans="1:44" ht="15.75" customHeight="1">
      <c r="A799" s="264"/>
      <c r="B799" s="264"/>
      <c r="C799" s="265"/>
      <c r="D799" s="264"/>
      <c r="E799" s="264"/>
      <c r="F799" s="265"/>
      <c r="G799" s="264"/>
      <c r="H799" s="263"/>
      <c r="I799" s="263"/>
      <c r="J799" s="263"/>
      <c r="K799" s="263"/>
      <c r="L799" s="263"/>
      <c r="M799" s="263"/>
      <c r="N799" s="263"/>
      <c r="O799" s="263"/>
      <c r="P799" s="263"/>
      <c r="Q799" s="264"/>
      <c r="R799" s="263"/>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row>
    <row r="800" spans="1:44" ht="15.75" customHeight="1">
      <c r="A800" s="264"/>
      <c r="B800" s="264"/>
      <c r="C800" s="265"/>
      <c r="D800" s="264"/>
      <c r="E800" s="264"/>
      <c r="F800" s="265"/>
      <c r="G800" s="264"/>
      <c r="H800" s="263"/>
      <c r="I800" s="263"/>
      <c r="J800" s="263"/>
      <c r="K800" s="263"/>
      <c r="L800" s="263"/>
      <c r="M800" s="263"/>
      <c r="N800" s="263"/>
      <c r="O800" s="263"/>
      <c r="P800" s="263"/>
      <c r="Q800" s="264"/>
      <c r="R800" s="263"/>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row>
    <row r="801" spans="1:44" ht="15.75" customHeight="1">
      <c r="A801" s="264"/>
      <c r="B801" s="264"/>
      <c r="C801" s="265"/>
      <c r="D801" s="264"/>
      <c r="E801" s="264"/>
      <c r="F801" s="265"/>
      <c r="G801" s="264"/>
      <c r="H801" s="263"/>
      <c r="I801" s="263"/>
      <c r="J801" s="263"/>
      <c r="K801" s="263"/>
      <c r="L801" s="263"/>
      <c r="M801" s="263"/>
      <c r="N801" s="263"/>
      <c r="O801" s="263"/>
      <c r="P801" s="263"/>
      <c r="Q801" s="264"/>
      <c r="R801" s="263"/>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row>
    <row r="802" spans="1:44" ht="15.75" customHeight="1">
      <c r="A802" s="264"/>
      <c r="B802" s="264"/>
      <c r="C802" s="265"/>
      <c r="D802" s="264"/>
      <c r="E802" s="264"/>
      <c r="F802" s="265"/>
      <c r="G802" s="264"/>
      <c r="H802" s="263"/>
      <c r="I802" s="263"/>
      <c r="J802" s="263"/>
      <c r="K802" s="263"/>
      <c r="L802" s="263"/>
      <c r="M802" s="263"/>
      <c r="N802" s="263"/>
      <c r="O802" s="263"/>
      <c r="P802" s="263"/>
      <c r="Q802" s="264"/>
      <c r="R802" s="263"/>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row>
    <row r="803" spans="1:44" ht="15.75" customHeight="1">
      <c r="A803" s="264"/>
      <c r="B803" s="264"/>
      <c r="C803" s="265"/>
      <c r="D803" s="264"/>
      <c r="E803" s="264"/>
      <c r="F803" s="265"/>
      <c r="G803" s="264"/>
      <c r="H803" s="263"/>
      <c r="I803" s="263"/>
      <c r="J803" s="263"/>
      <c r="K803" s="263"/>
      <c r="L803" s="263"/>
      <c r="M803" s="263"/>
      <c r="N803" s="263"/>
      <c r="O803" s="263"/>
      <c r="P803" s="263"/>
      <c r="Q803" s="264"/>
      <c r="R803" s="263"/>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row>
    <row r="804" spans="1:44" ht="15.75" customHeight="1">
      <c r="A804" s="264"/>
      <c r="B804" s="264"/>
      <c r="C804" s="265"/>
      <c r="D804" s="264"/>
      <c r="E804" s="264"/>
      <c r="F804" s="265"/>
      <c r="G804" s="264"/>
      <c r="H804" s="263"/>
      <c r="I804" s="263"/>
      <c r="J804" s="263"/>
      <c r="K804" s="263"/>
      <c r="L804" s="263"/>
      <c r="M804" s="263"/>
      <c r="N804" s="263"/>
      <c r="O804" s="263"/>
      <c r="P804" s="263"/>
      <c r="Q804" s="264"/>
      <c r="R804" s="263"/>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row>
    <row r="805" spans="1:44" ht="15.75" customHeight="1">
      <c r="A805" s="264"/>
      <c r="B805" s="264"/>
      <c r="C805" s="265"/>
      <c r="D805" s="264"/>
      <c r="E805" s="264"/>
      <c r="F805" s="265"/>
      <c r="G805" s="264"/>
      <c r="H805" s="263"/>
      <c r="I805" s="263"/>
      <c r="J805" s="263"/>
      <c r="K805" s="263"/>
      <c r="L805" s="263"/>
      <c r="M805" s="263"/>
      <c r="N805" s="263"/>
      <c r="O805" s="263"/>
      <c r="P805" s="263"/>
      <c r="Q805" s="264"/>
      <c r="R805" s="263"/>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row>
    <row r="806" spans="1:44" ht="15.75" customHeight="1">
      <c r="A806" s="264"/>
      <c r="B806" s="264"/>
      <c r="C806" s="265"/>
      <c r="D806" s="264"/>
      <c r="E806" s="264"/>
      <c r="F806" s="265"/>
      <c r="G806" s="264"/>
      <c r="H806" s="263"/>
      <c r="I806" s="263"/>
      <c r="J806" s="263"/>
      <c r="K806" s="263"/>
      <c r="L806" s="263"/>
      <c r="M806" s="263"/>
      <c r="N806" s="263"/>
      <c r="O806" s="263"/>
      <c r="P806" s="263"/>
      <c r="Q806" s="264"/>
      <c r="R806" s="263"/>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row>
    <row r="807" spans="1:44" ht="15.75" customHeight="1">
      <c r="A807" s="264"/>
      <c r="B807" s="264"/>
      <c r="C807" s="265"/>
      <c r="D807" s="264"/>
      <c r="E807" s="264"/>
      <c r="F807" s="265"/>
      <c r="G807" s="264"/>
      <c r="H807" s="263"/>
      <c r="I807" s="263"/>
      <c r="J807" s="263"/>
      <c r="K807" s="263"/>
      <c r="L807" s="263"/>
      <c r="M807" s="263"/>
      <c r="N807" s="263"/>
      <c r="O807" s="263"/>
      <c r="P807" s="263"/>
      <c r="Q807" s="264"/>
      <c r="R807" s="263"/>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row>
    <row r="808" spans="1:44" ht="15.75" customHeight="1">
      <c r="A808" s="264"/>
      <c r="B808" s="264"/>
      <c r="C808" s="265"/>
      <c r="D808" s="264"/>
      <c r="E808" s="264"/>
      <c r="F808" s="265"/>
      <c r="G808" s="264"/>
      <c r="H808" s="263"/>
      <c r="I808" s="263"/>
      <c r="J808" s="263"/>
      <c r="K808" s="263"/>
      <c r="L808" s="263"/>
      <c r="M808" s="263"/>
      <c r="N808" s="263"/>
      <c r="O808" s="263"/>
      <c r="P808" s="263"/>
      <c r="Q808" s="264"/>
      <c r="R808" s="263"/>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row>
    <row r="809" spans="1:44" ht="15.75" customHeight="1">
      <c r="A809" s="264"/>
      <c r="B809" s="264"/>
      <c r="C809" s="265"/>
      <c r="D809" s="264"/>
      <c r="E809" s="264"/>
      <c r="F809" s="265"/>
      <c r="G809" s="264"/>
      <c r="H809" s="263"/>
      <c r="I809" s="263"/>
      <c r="J809" s="263"/>
      <c r="K809" s="263"/>
      <c r="L809" s="263"/>
      <c r="M809" s="263"/>
      <c r="N809" s="263"/>
      <c r="O809" s="263"/>
      <c r="P809" s="263"/>
      <c r="Q809" s="264"/>
      <c r="R809" s="263"/>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row>
    <row r="810" spans="1:44" ht="15.75" customHeight="1">
      <c r="A810" s="264"/>
      <c r="B810" s="264"/>
      <c r="C810" s="265"/>
      <c r="D810" s="264"/>
      <c r="E810" s="264"/>
      <c r="F810" s="265"/>
      <c r="G810" s="264"/>
      <c r="H810" s="263"/>
      <c r="I810" s="263"/>
      <c r="J810" s="263"/>
      <c r="K810" s="263"/>
      <c r="L810" s="263"/>
      <c r="M810" s="263"/>
      <c r="N810" s="263"/>
      <c r="O810" s="263"/>
      <c r="P810" s="263"/>
      <c r="Q810" s="264"/>
      <c r="R810" s="263"/>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row>
    <row r="811" spans="1:44" ht="15.75" customHeight="1">
      <c r="A811" s="264"/>
      <c r="B811" s="264"/>
      <c r="C811" s="265"/>
      <c r="D811" s="264"/>
      <c r="E811" s="264"/>
      <c r="F811" s="265"/>
      <c r="G811" s="264"/>
      <c r="H811" s="263"/>
      <c r="I811" s="263"/>
      <c r="J811" s="263"/>
      <c r="K811" s="263"/>
      <c r="L811" s="263"/>
      <c r="M811" s="263"/>
      <c r="N811" s="263"/>
      <c r="O811" s="263"/>
      <c r="P811" s="263"/>
      <c r="Q811" s="264"/>
      <c r="R811" s="263"/>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row>
    <row r="812" spans="1:44" ht="15.75" customHeight="1">
      <c r="A812" s="264"/>
      <c r="B812" s="264"/>
      <c r="C812" s="265"/>
      <c r="D812" s="264"/>
      <c r="E812" s="264"/>
      <c r="F812" s="265"/>
      <c r="G812" s="264"/>
      <c r="H812" s="263"/>
      <c r="I812" s="263"/>
      <c r="J812" s="263"/>
      <c r="K812" s="263"/>
      <c r="L812" s="263"/>
      <c r="M812" s="263"/>
      <c r="N812" s="263"/>
      <c r="O812" s="263"/>
      <c r="P812" s="263"/>
      <c r="Q812" s="264"/>
      <c r="R812" s="263"/>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row>
    <row r="813" spans="1:44" ht="15.75" customHeight="1">
      <c r="A813" s="264"/>
      <c r="B813" s="264"/>
      <c r="C813" s="265"/>
      <c r="D813" s="264"/>
      <c r="E813" s="264"/>
      <c r="F813" s="265"/>
      <c r="G813" s="264"/>
      <c r="H813" s="263"/>
      <c r="I813" s="263"/>
      <c r="J813" s="263"/>
      <c r="K813" s="263"/>
      <c r="L813" s="263"/>
      <c r="M813" s="263"/>
      <c r="N813" s="263"/>
      <c r="O813" s="263"/>
      <c r="P813" s="263"/>
      <c r="Q813" s="264"/>
      <c r="R813" s="263"/>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row>
    <row r="814" spans="1:44" ht="15.75" customHeight="1">
      <c r="A814" s="264"/>
      <c r="B814" s="264"/>
      <c r="C814" s="265"/>
      <c r="D814" s="264"/>
      <c r="E814" s="264"/>
      <c r="F814" s="265"/>
      <c r="G814" s="264"/>
      <c r="H814" s="263"/>
      <c r="I814" s="263"/>
      <c r="J814" s="263"/>
      <c r="K814" s="263"/>
      <c r="L814" s="263"/>
      <c r="M814" s="263"/>
      <c r="N814" s="263"/>
      <c r="O814" s="263"/>
      <c r="P814" s="263"/>
      <c r="Q814" s="264"/>
      <c r="R814" s="263"/>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row>
    <row r="815" spans="1:44" ht="15.75" customHeight="1">
      <c r="A815" s="264"/>
      <c r="B815" s="264"/>
      <c r="C815" s="265"/>
      <c r="D815" s="264"/>
      <c r="E815" s="264"/>
      <c r="F815" s="265"/>
      <c r="G815" s="264"/>
      <c r="H815" s="263"/>
      <c r="I815" s="263"/>
      <c r="J815" s="263"/>
      <c r="K815" s="263"/>
      <c r="L815" s="263"/>
      <c r="M815" s="263"/>
      <c r="N815" s="263"/>
      <c r="O815" s="263"/>
      <c r="P815" s="263"/>
      <c r="Q815" s="264"/>
      <c r="R815" s="263"/>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row>
    <row r="816" spans="1:44" ht="15.75" customHeight="1">
      <c r="A816" s="264"/>
      <c r="B816" s="264"/>
      <c r="C816" s="265"/>
      <c r="D816" s="264"/>
      <c r="E816" s="264"/>
      <c r="F816" s="265"/>
      <c r="G816" s="264"/>
      <c r="H816" s="263"/>
      <c r="I816" s="263"/>
      <c r="J816" s="263"/>
      <c r="K816" s="263"/>
      <c r="L816" s="263"/>
      <c r="M816" s="263"/>
      <c r="N816" s="263"/>
      <c r="O816" s="263"/>
      <c r="P816" s="263"/>
      <c r="Q816" s="264"/>
      <c r="R816" s="263"/>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row>
    <row r="817" spans="1:44" ht="15.75" customHeight="1">
      <c r="A817" s="264"/>
      <c r="B817" s="264"/>
      <c r="C817" s="265"/>
      <c r="D817" s="264"/>
      <c r="E817" s="264"/>
      <c r="F817" s="265"/>
      <c r="G817" s="264"/>
      <c r="H817" s="263"/>
      <c r="I817" s="263"/>
      <c r="J817" s="263"/>
      <c r="K817" s="263"/>
      <c r="L817" s="263"/>
      <c r="M817" s="263"/>
      <c r="N817" s="263"/>
      <c r="O817" s="263"/>
      <c r="P817" s="263"/>
      <c r="Q817" s="264"/>
      <c r="R817" s="263"/>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row>
    <row r="818" spans="1:44" ht="15.75" customHeight="1">
      <c r="A818" s="264"/>
      <c r="B818" s="264"/>
      <c r="C818" s="265"/>
      <c r="D818" s="264"/>
      <c r="E818" s="264"/>
      <c r="F818" s="265"/>
      <c r="G818" s="264"/>
      <c r="H818" s="263"/>
      <c r="I818" s="263"/>
      <c r="J818" s="263"/>
      <c r="K818" s="263"/>
      <c r="L818" s="263"/>
      <c r="M818" s="263"/>
      <c r="N818" s="263"/>
      <c r="O818" s="263"/>
      <c r="P818" s="263"/>
      <c r="Q818" s="264"/>
      <c r="R818" s="263"/>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row>
    <row r="819" spans="1:44" ht="15.75" customHeight="1">
      <c r="A819" s="264"/>
      <c r="B819" s="264"/>
      <c r="C819" s="265"/>
      <c r="D819" s="264"/>
      <c r="E819" s="264"/>
      <c r="F819" s="265"/>
      <c r="G819" s="264"/>
      <c r="H819" s="263"/>
      <c r="I819" s="263"/>
      <c r="J819" s="263"/>
      <c r="K819" s="263"/>
      <c r="L819" s="263"/>
      <c r="M819" s="263"/>
      <c r="N819" s="263"/>
      <c r="O819" s="263"/>
      <c r="P819" s="263"/>
      <c r="Q819" s="264"/>
      <c r="R819" s="263"/>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row>
    <row r="820" spans="1:44" ht="15.75" customHeight="1">
      <c r="A820" s="264"/>
      <c r="B820" s="264"/>
      <c r="C820" s="265"/>
      <c r="D820" s="264"/>
      <c r="E820" s="264"/>
      <c r="F820" s="265"/>
      <c r="G820" s="264"/>
      <c r="H820" s="263"/>
      <c r="I820" s="263"/>
      <c r="J820" s="263"/>
      <c r="K820" s="263"/>
      <c r="L820" s="263"/>
      <c r="M820" s="263"/>
      <c r="N820" s="263"/>
      <c r="O820" s="263"/>
      <c r="P820" s="263"/>
      <c r="Q820" s="264"/>
      <c r="R820" s="263"/>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row>
    <row r="821" spans="1:44" ht="15.75" customHeight="1">
      <c r="A821" s="264"/>
      <c r="B821" s="264"/>
      <c r="C821" s="265"/>
      <c r="D821" s="264"/>
      <c r="E821" s="264"/>
      <c r="F821" s="265"/>
      <c r="G821" s="264"/>
      <c r="H821" s="263"/>
      <c r="I821" s="263"/>
      <c r="J821" s="263"/>
      <c r="K821" s="263"/>
      <c r="L821" s="263"/>
      <c r="M821" s="263"/>
      <c r="N821" s="263"/>
      <c r="O821" s="263"/>
      <c r="P821" s="263"/>
      <c r="Q821" s="264"/>
      <c r="R821" s="263"/>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row>
    <row r="822" spans="1:44" ht="15.75" customHeight="1">
      <c r="A822" s="264"/>
      <c r="B822" s="264"/>
      <c r="C822" s="265"/>
      <c r="D822" s="264"/>
      <c r="E822" s="264"/>
      <c r="F822" s="265"/>
      <c r="G822" s="264"/>
      <c r="H822" s="263"/>
      <c r="I822" s="263"/>
      <c r="J822" s="263"/>
      <c r="K822" s="263"/>
      <c r="L822" s="263"/>
      <c r="M822" s="263"/>
      <c r="N822" s="263"/>
      <c r="O822" s="263"/>
      <c r="P822" s="263"/>
      <c r="Q822" s="264"/>
      <c r="R822" s="263"/>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row>
    <row r="823" spans="1:44" ht="15.75" customHeight="1">
      <c r="A823" s="264"/>
      <c r="B823" s="264"/>
      <c r="C823" s="265"/>
      <c r="D823" s="264"/>
      <c r="E823" s="264"/>
      <c r="F823" s="265"/>
      <c r="G823" s="264"/>
      <c r="H823" s="263"/>
      <c r="I823" s="263"/>
      <c r="J823" s="263"/>
      <c r="K823" s="263"/>
      <c r="L823" s="263"/>
      <c r="M823" s="263"/>
      <c r="N823" s="263"/>
      <c r="O823" s="263"/>
      <c r="P823" s="263"/>
      <c r="Q823" s="264"/>
      <c r="R823" s="263"/>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row>
    <row r="824" spans="1:44" ht="15.75" customHeight="1">
      <c r="A824" s="264"/>
      <c r="B824" s="264"/>
      <c r="C824" s="265"/>
      <c r="D824" s="264"/>
      <c r="E824" s="264"/>
      <c r="F824" s="265"/>
      <c r="G824" s="264"/>
      <c r="H824" s="263"/>
      <c r="I824" s="263"/>
      <c r="J824" s="263"/>
      <c r="K824" s="263"/>
      <c r="L824" s="263"/>
      <c r="M824" s="263"/>
      <c r="N824" s="263"/>
      <c r="O824" s="263"/>
      <c r="P824" s="263"/>
      <c r="Q824" s="264"/>
      <c r="R824" s="263"/>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row>
    <row r="825" spans="1:44" ht="15.75" customHeight="1">
      <c r="A825" s="264"/>
      <c r="B825" s="264"/>
      <c r="C825" s="265"/>
      <c r="D825" s="264"/>
      <c r="E825" s="264"/>
      <c r="F825" s="265"/>
      <c r="G825" s="264"/>
      <c r="H825" s="263"/>
      <c r="I825" s="263"/>
      <c r="J825" s="263"/>
      <c r="K825" s="263"/>
      <c r="L825" s="263"/>
      <c r="M825" s="263"/>
      <c r="N825" s="263"/>
      <c r="O825" s="263"/>
      <c r="P825" s="263"/>
      <c r="Q825" s="264"/>
      <c r="R825" s="263"/>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row>
    <row r="826" spans="1:44" ht="15.75" customHeight="1">
      <c r="A826" s="264"/>
      <c r="B826" s="264"/>
      <c r="C826" s="265"/>
      <c r="D826" s="264"/>
      <c r="E826" s="264"/>
      <c r="F826" s="265"/>
      <c r="G826" s="264"/>
      <c r="H826" s="263"/>
      <c r="I826" s="263"/>
      <c r="J826" s="263"/>
      <c r="K826" s="263"/>
      <c r="L826" s="263"/>
      <c r="M826" s="263"/>
      <c r="N826" s="263"/>
      <c r="O826" s="263"/>
      <c r="P826" s="263"/>
      <c r="Q826" s="264"/>
      <c r="R826" s="263"/>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row>
    <row r="827" spans="1:44" ht="15.75" customHeight="1">
      <c r="A827" s="264"/>
      <c r="B827" s="264"/>
      <c r="C827" s="265"/>
      <c r="D827" s="264"/>
      <c r="E827" s="264"/>
      <c r="F827" s="265"/>
      <c r="G827" s="264"/>
      <c r="H827" s="263"/>
      <c r="I827" s="263"/>
      <c r="J827" s="263"/>
      <c r="K827" s="263"/>
      <c r="L827" s="263"/>
      <c r="M827" s="263"/>
      <c r="N827" s="263"/>
      <c r="O827" s="263"/>
      <c r="P827" s="263"/>
      <c r="Q827" s="264"/>
      <c r="R827" s="263"/>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row>
    <row r="828" spans="1:44" ht="15.75" customHeight="1">
      <c r="A828" s="264"/>
      <c r="B828" s="264"/>
      <c r="C828" s="265"/>
      <c r="D828" s="264"/>
      <c r="E828" s="264"/>
      <c r="F828" s="265"/>
      <c r="G828" s="264"/>
      <c r="H828" s="263"/>
      <c r="I828" s="263"/>
      <c r="J828" s="263"/>
      <c r="K828" s="263"/>
      <c r="L828" s="263"/>
      <c r="M828" s="263"/>
      <c r="N828" s="263"/>
      <c r="O828" s="263"/>
      <c r="P828" s="263"/>
      <c r="Q828" s="264"/>
      <c r="R828" s="263"/>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row>
    <row r="829" spans="1:44" ht="15.75" customHeight="1">
      <c r="A829" s="264"/>
      <c r="B829" s="264"/>
      <c r="C829" s="265"/>
      <c r="D829" s="264"/>
      <c r="E829" s="264"/>
      <c r="F829" s="265"/>
      <c r="G829" s="264"/>
      <c r="H829" s="263"/>
      <c r="I829" s="263"/>
      <c r="J829" s="263"/>
      <c r="K829" s="263"/>
      <c r="L829" s="263"/>
      <c r="M829" s="263"/>
      <c r="N829" s="263"/>
      <c r="O829" s="263"/>
      <c r="P829" s="263"/>
      <c r="Q829" s="264"/>
      <c r="R829" s="263"/>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row>
    <row r="830" spans="1:44" ht="15.75" customHeight="1">
      <c r="A830" s="264"/>
      <c r="B830" s="264"/>
      <c r="C830" s="265"/>
      <c r="D830" s="264"/>
      <c r="E830" s="264"/>
      <c r="F830" s="265"/>
      <c r="G830" s="264"/>
      <c r="H830" s="263"/>
      <c r="I830" s="263"/>
      <c r="J830" s="263"/>
      <c r="K830" s="263"/>
      <c r="L830" s="263"/>
      <c r="M830" s="263"/>
      <c r="N830" s="263"/>
      <c r="O830" s="263"/>
      <c r="P830" s="263"/>
      <c r="Q830" s="264"/>
      <c r="R830" s="263"/>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row>
    <row r="831" spans="1:44" ht="15.75" customHeight="1">
      <c r="A831" s="264"/>
      <c r="B831" s="264"/>
      <c r="C831" s="265"/>
      <c r="D831" s="264"/>
      <c r="E831" s="264"/>
      <c r="F831" s="265"/>
      <c r="G831" s="264"/>
      <c r="H831" s="263"/>
      <c r="I831" s="263"/>
      <c r="J831" s="263"/>
      <c r="K831" s="263"/>
      <c r="L831" s="263"/>
      <c r="M831" s="263"/>
      <c r="N831" s="263"/>
      <c r="O831" s="263"/>
      <c r="P831" s="263"/>
      <c r="Q831" s="264"/>
      <c r="R831" s="263"/>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row>
    <row r="832" spans="1:44" ht="15.75" customHeight="1">
      <c r="A832" s="264"/>
      <c r="B832" s="264"/>
      <c r="C832" s="265"/>
      <c r="D832" s="264"/>
      <c r="E832" s="264"/>
      <c r="F832" s="265"/>
      <c r="G832" s="264"/>
      <c r="H832" s="263"/>
      <c r="I832" s="263"/>
      <c r="J832" s="263"/>
      <c r="K832" s="263"/>
      <c r="L832" s="263"/>
      <c r="M832" s="263"/>
      <c r="N832" s="263"/>
      <c r="O832" s="263"/>
      <c r="P832" s="263"/>
      <c r="Q832" s="264"/>
      <c r="R832" s="263"/>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row>
    <row r="833" spans="1:44" ht="15.75" customHeight="1">
      <c r="A833" s="264"/>
      <c r="B833" s="264"/>
      <c r="C833" s="265"/>
      <c r="D833" s="264"/>
      <c r="E833" s="264"/>
      <c r="F833" s="265"/>
      <c r="G833" s="264"/>
      <c r="H833" s="263"/>
      <c r="I833" s="263"/>
      <c r="J833" s="263"/>
      <c r="K833" s="263"/>
      <c r="L833" s="263"/>
      <c r="M833" s="263"/>
      <c r="N833" s="263"/>
      <c r="O833" s="263"/>
      <c r="P833" s="263"/>
      <c r="Q833" s="264"/>
      <c r="R833" s="263"/>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row>
    <row r="834" spans="1:44" ht="15.75" customHeight="1">
      <c r="A834" s="264"/>
      <c r="B834" s="264"/>
      <c r="C834" s="265"/>
      <c r="D834" s="264"/>
      <c r="E834" s="264"/>
      <c r="F834" s="265"/>
      <c r="G834" s="264"/>
      <c r="H834" s="263"/>
      <c r="I834" s="263"/>
      <c r="J834" s="263"/>
      <c r="K834" s="263"/>
      <c r="L834" s="263"/>
      <c r="M834" s="263"/>
      <c r="N834" s="263"/>
      <c r="O834" s="263"/>
      <c r="P834" s="263"/>
      <c r="Q834" s="264"/>
      <c r="R834" s="263"/>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row>
    <row r="835" spans="1:44" ht="15.75" customHeight="1">
      <c r="A835" s="264"/>
      <c r="B835" s="264"/>
      <c r="C835" s="265"/>
      <c r="D835" s="264"/>
      <c r="E835" s="264"/>
      <c r="F835" s="265"/>
      <c r="G835" s="264"/>
      <c r="H835" s="263"/>
      <c r="I835" s="263"/>
      <c r="J835" s="263"/>
      <c r="K835" s="263"/>
      <c r="L835" s="263"/>
      <c r="M835" s="263"/>
      <c r="N835" s="263"/>
      <c r="O835" s="263"/>
      <c r="P835" s="263"/>
      <c r="Q835" s="264"/>
      <c r="R835" s="263"/>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row>
    <row r="836" spans="1:44" ht="15.75" customHeight="1">
      <c r="A836" s="264"/>
      <c r="B836" s="264"/>
      <c r="C836" s="265"/>
      <c r="D836" s="264"/>
      <c r="E836" s="264"/>
      <c r="F836" s="265"/>
      <c r="G836" s="264"/>
      <c r="H836" s="263"/>
      <c r="I836" s="263"/>
      <c r="J836" s="263"/>
      <c r="K836" s="263"/>
      <c r="L836" s="263"/>
      <c r="M836" s="263"/>
      <c r="N836" s="263"/>
      <c r="O836" s="263"/>
      <c r="P836" s="263"/>
      <c r="Q836" s="264"/>
      <c r="R836" s="263"/>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row>
    <row r="837" spans="1:44" ht="15.75" customHeight="1">
      <c r="A837" s="264"/>
      <c r="B837" s="264"/>
      <c r="C837" s="265"/>
      <c r="D837" s="264"/>
      <c r="E837" s="264"/>
      <c r="F837" s="265"/>
      <c r="G837" s="264"/>
      <c r="H837" s="263"/>
      <c r="I837" s="263"/>
      <c r="J837" s="263"/>
      <c r="K837" s="263"/>
      <c r="L837" s="263"/>
      <c r="M837" s="263"/>
      <c r="N837" s="263"/>
      <c r="O837" s="263"/>
      <c r="P837" s="263"/>
      <c r="Q837" s="264"/>
      <c r="R837" s="263"/>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row>
    <row r="838" spans="1:44" ht="15.75" customHeight="1">
      <c r="A838" s="264"/>
      <c r="B838" s="264"/>
      <c r="C838" s="265"/>
      <c r="D838" s="264"/>
      <c r="E838" s="264"/>
      <c r="F838" s="265"/>
      <c r="G838" s="264"/>
      <c r="H838" s="263"/>
      <c r="I838" s="263"/>
      <c r="J838" s="263"/>
      <c r="K838" s="263"/>
      <c r="L838" s="263"/>
      <c r="M838" s="263"/>
      <c r="N838" s="263"/>
      <c r="O838" s="263"/>
      <c r="P838" s="263"/>
      <c r="Q838" s="264"/>
      <c r="R838" s="263"/>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row>
    <row r="839" spans="1:44" ht="15.75" customHeight="1">
      <c r="A839" s="264"/>
      <c r="B839" s="264"/>
      <c r="C839" s="265"/>
      <c r="D839" s="264"/>
      <c r="E839" s="264"/>
      <c r="F839" s="265"/>
      <c r="G839" s="264"/>
      <c r="H839" s="263"/>
      <c r="I839" s="263"/>
      <c r="J839" s="263"/>
      <c r="K839" s="263"/>
      <c r="L839" s="263"/>
      <c r="M839" s="263"/>
      <c r="N839" s="263"/>
      <c r="O839" s="263"/>
      <c r="P839" s="263"/>
      <c r="Q839" s="264"/>
      <c r="R839" s="263"/>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row>
    <row r="840" spans="1:44" ht="15.75" customHeight="1">
      <c r="A840" s="264"/>
      <c r="B840" s="264"/>
      <c r="C840" s="265"/>
      <c r="D840" s="264"/>
      <c r="E840" s="264"/>
      <c r="F840" s="265"/>
      <c r="G840" s="264"/>
      <c r="H840" s="263"/>
      <c r="I840" s="263"/>
      <c r="J840" s="263"/>
      <c r="K840" s="263"/>
      <c r="L840" s="263"/>
      <c r="M840" s="263"/>
      <c r="N840" s="263"/>
      <c r="O840" s="263"/>
      <c r="P840" s="263"/>
      <c r="Q840" s="264"/>
      <c r="R840" s="263"/>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row>
    <row r="841" spans="1:44" ht="15.75" customHeight="1">
      <c r="A841" s="264"/>
      <c r="B841" s="264"/>
      <c r="C841" s="265"/>
      <c r="D841" s="264"/>
      <c r="E841" s="264"/>
      <c r="F841" s="265"/>
      <c r="G841" s="264"/>
      <c r="H841" s="263"/>
      <c r="I841" s="263"/>
      <c r="J841" s="263"/>
      <c r="K841" s="263"/>
      <c r="L841" s="263"/>
      <c r="M841" s="263"/>
      <c r="N841" s="263"/>
      <c r="O841" s="263"/>
      <c r="P841" s="263"/>
      <c r="Q841" s="264"/>
      <c r="R841" s="263"/>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row>
    <row r="842" spans="1:44" ht="15.75" customHeight="1">
      <c r="A842" s="264"/>
      <c r="B842" s="264"/>
      <c r="C842" s="265"/>
      <c r="D842" s="264"/>
      <c r="E842" s="264"/>
      <c r="F842" s="265"/>
      <c r="G842" s="264"/>
      <c r="H842" s="263"/>
      <c r="I842" s="263"/>
      <c r="J842" s="263"/>
      <c r="K842" s="263"/>
      <c r="L842" s="263"/>
      <c r="M842" s="263"/>
      <c r="N842" s="263"/>
      <c r="O842" s="263"/>
      <c r="P842" s="263"/>
      <c r="Q842" s="264"/>
      <c r="R842" s="263"/>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row>
    <row r="843" spans="1:44" ht="15.75" customHeight="1">
      <c r="A843" s="264"/>
      <c r="B843" s="264"/>
      <c r="C843" s="265"/>
      <c r="D843" s="264"/>
      <c r="E843" s="264"/>
      <c r="F843" s="265"/>
      <c r="G843" s="264"/>
      <c r="H843" s="263"/>
      <c r="I843" s="263"/>
      <c r="J843" s="263"/>
      <c r="K843" s="263"/>
      <c r="L843" s="263"/>
      <c r="M843" s="263"/>
      <c r="N843" s="263"/>
      <c r="O843" s="263"/>
      <c r="P843" s="263"/>
      <c r="Q843" s="264"/>
      <c r="R843" s="263"/>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row>
    <row r="844" spans="1:44" ht="15.75" customHeight="1">
      <c r="A844" s="264"/>
      <c r="B844" s="264"/>
      <c r="C844" s="265"/>
      <c r="D844" s="264"/>
      <c r="E844" s="264"/>
      <c r="F844" s="265"/>
      <c r="G844" s="264"/>
      <c r="H844" s="263"/>
      <c r="I844" s="263"/>
      <c r="J844" s="263"/>
      <c r="K844" s="263"/>
      <c r="L844" s="263"/>
      <c r="M844" s="263"/>
      <c r="N844" s="263"/>
      <c r="O844" s="263"/>
      <c r="P844" s="263"/>
      <c r="Q844" s="264"/>
      <c r="R844" s="263"/>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row>
    <row r="845" spans="1:44" ht="15.75" customHeight="1">
      <c r="A845" s="264"/>
      <c r="B845" s="264"/>
      <c r="C845" s="265"/>
      <c r="D845" s="264"/>
      <c r="E845" s="264"/>
      <c r="F845" s="265"/>
      <c r="G845" s="264"/>
      <c r="H845" s="263"/>
      <c r="I845" s="263"/>
      <c r="J845" s="263"/>
      <c r="K845" s="263"/>
      <c r="L845" s="263"/>
      <c r="M845" s="263"/>
      <c r="N845" s="263"/>
      <c r="O845" s="263"/>
      <c r="P845" s="263"/>
      <c r="Q845" s="264"/>
      <c r="R845" s="263"/>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row>
    <row r="846" spans="1:44" ht="15.75" customHeight="1">
      <c r="A846" s="264"/>
      <c r="B846" s="264"/>
      <c r="C846" s="265"/>
      <c r="D846" s="264"/>
      <c r="E846" s="264"/>
      <c r="F846" s="265"/>
      <c r="G846" s="264"/>
      <c r="H846" s="263"/>
      <c r="I846" s="263"/>
      <c r="J846" s="263"/>
      <c r="K846" s="263"/>
      <c r="L846" s="263"/>
      <c r="M846" s="263"/>
      <c r="N846" s="263"/>
      <c r="O846" s="263"/>
      <c r="P846" s="263"/>
      <c r="Q846" s="264"/>
      <c r="R846" s="263"/>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row>
    <row r="847" spans="1:44" ht="15.75" customHeight="1">
      <c r="A847" s="264"/>
      <c r="B847" s="264"/>
      <c r="C847" s="265"/>
      <c r="D847" s="264"/>
      <c r="E847" s="264"/>
      <c r="F847" s="265"/>
      <c r="G847" s="264"/>
      <c r="H847" s="263"/>
      <c r="I847" s="263"/>
      <c r="J847" s="263"/>
      <c r="K847" s="263"/>
      <c r="L847" s="263"/>
      <c r="M847" s="263"/>
      <c r="N847" s="263"/>
      <c r="O847" s="263"/>
      <c r="P847" s="263"/>
      <c r="Q847" s="264"/>
      <c r="R847" s="263"/>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row>
    <row r="848" spans="1:44" ht="15.75" customHeight="1">
      <c r="A848" s="264"/>
      <c r="B848" s="264"/>
      <c r="C848" s="265"/>
      <c r="D848" s="264"/>
      <c r="E848" s="264"/>
      <c r="F848" s="265"/>
      <c r="G848" s="264"/>
      <c r="H848" s="263"/>
      <c r="I848" s="263"/>
      <c r="J848" s="263"/>
      <c r="K848" s="263"/>
      <c r="L848" s="263"/>
      <c r="M848" s="263"/>
      <c r="N848" s="263"/>
      <c r="O848" s="263"/>
      <c r="P848" s="263"/>
      <c r="Q848" s="264"/>
      <c r="R848" s="263"/>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row>
    <row r="849" spans="1:44" ht="15.75" customHeight="1">
      <c r="A849" s="264"/>
      <c r="B849" s="264"/>
      <c r="C849" s="265"/>
      <c r="D849" s="264"/>
      <c r="E849" s="264"/>
      <c r="F849" s="265"/>
      <c r="G849" s="264"/>
      <c r="H849" s="263"/>
      <c r="I849" s="263"/>
      <c r="J849" s="263"/>
      <c r="K849" s="263"/>
      <c r="L849" s="263"/>
      <c r="M849" s="263"/>
      <c r="N849" s="263"/>
      <c r="O849" s="263"/>
      <c r="P849" s="263"/>
      <c r="Q849" s="264"/>
      <c r="R849" s="263"/>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row>
    <row r="850" spans="1:44" ht="15.75" customHeight="1">
      <c r="A850" s="264"/>
      <c r="B850" s="264"/>
      <c r="C850" s="265"/>
      <c r="D850" s="264"/>
      <c r="E850" s="264"/>
      <c r="F850" s="265"/>
      <c r="G850" s="264"/>
      <c r="H850" s="263"/>
      <c r="I850" s="263"/>
      <c r="J850" s="263"/>
      <c r="K850" s="263"/>
      <c r="L850" s="263"/>
      <c r="M850" s="263"/>
      <c r="N850" s="263"/>
      <c r="O850" s="263"/>
      <c r="P850" s="263"/>
      <c r="Q850" s="264"/>
      <c r="R850" s="263"/>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row>
    <row r="851" spans="1:44" ht="15.75" customHeight="1">
      <c r="A851" s="264"/>
      <c r="B851" s="264"/>
      <c r="C851" s="265"/>
      <c r="D851" s="264"/>
      <c r="E851" s="264"/>
      <c r="F851" s="265"/>
      <c r="G851" s="264"/>
      <c r="H851" s="263"/>
      <c r="I851" s="263"/>
      <c r="J851" s="263"/>
      <c r="K851" s="263"/>
      <c r="L851" s="263"/>
      <c r="M851" s="263"/>
      <c r="N851" s="263"/>
      <c r="O851" s="263"/>
      <c r="P851" s="263"/>
      <c r="Q851" s="264"/>
      <c r="R851" s="263"/>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row>
    <row r="852" spans="1:44" ht="15.75" customHeight="1">
      <c r="A852" s="264"/>
      <c r="B852" s="264"/>
      <c r="C852" s="265"/>
      <c r="D852" s="264"/>
      <c r="E852" s="264"/>
      <c r="F852" s="265"/>
      <c r="G852" s="264"/>
      <c r="H852" s="263"/>
      <c r="I852" s="263"/>
      <c r="J852" s="263"/>
      <c r="K852" s="263"/>
      <c r="L852" s="263"/>
      <c r="M852" s="263"/>
      <c r="N852" s="263"/>
      <c r="O852" s="263"/>
      <c r="P852" s="263"/>
      <c r="Q852" s="264"/>
      <c r="R852" s="263"/>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row>
    <row r="853" spans="1:44" ht="15.75" customHeight="1">
      <c r="A853" s="264"/>
      <c r="B853" s="264"/>
      <c r="C853" s="265"/>
      <c r="D853" s="264"/>
      <c r="E853" s="264"/>
      <c r="F853" s="265"/>
      <c r="G853" s="264"/>
      <c r="H853" s="263"/>
      <c r="I853" s="263"/>
      <c r="J853" s="263"/>
      <c r="K853" s="263"/>
      <c r="L853" s="263"/>
      <c r="M853" s="263"/>
      <c r="N853" s="263"/>
      <c r="O853" s="263"/>
      <c r="P853" s="263"/>
      <c r="Q853" s="264"/>
      <c r="R853" s="263"/>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row>
    <row r="854" spans="1:44" ht="15.75" customHeight="1">
      <c r="A854" s="264"/>
      <c r="B854" s="264"/>
      <c r="C854" s="265"/>
      <c r="D854" s="264"/>
      <c r="E854" s="264"/>
      <c r="F854" s="265"/>
      <c r="G854" s="264"/>
      <c r="H854" s="263"/>
      <c r="I854" s="263"/>
      <c r="J854" s="263"/>
      <c r="K854" s="263"/>
      <c r="L854" s="263"/>
      <c r="M854" s="263"/>
      <c r="N854" s="263"/>
      <c r="O854" s="263"/>
      <c r="P854" s="263"/>
      <c r="Q854" s="264"/>
      <c r="R854" s="263"/>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row>
    <row r="855" spans="1:44" ht="15.75" customHeight="1">
      <c r="A855" s="264"/>
      <c r="B855" s="264"/>
      <c r="C855" s="265"/>
      <c r="D855" s="264"/>
      <c r="E855" s="264"/>
      <c r="F855" s="265"/>
      <c r="G855" s="264"/>
      <c r="H855" s="263"/>
      <c r="I855" s="263"/>
      <c r="J855" s="263"/>
      <c r="K855" s="263"/>
      <c r="L855" s="263"/>
      <c r="M855" s="263"/>
      <c r="N855" s="263"/>
      <c r="O855" s="263"/>
      <c r="P855" s="263"/>
      <c r="Q855" s="264"/>
      <c r="R855" s="263"/>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row>
    <row r="856" spans="1:44" ht="15.75" customHeight="1">
      <c r="A856" s="264"/>
      <c r="B856" s="264"/>
      <c r="C856" s="265"/>
      <c r="D856" s="264"/>
      <c r="E856" s="264"/>
      <c r="F856" s="265"/>
      <c r="G856" s="264"/>
      <c r="H856" s="263"/>
      <c r="I856" s="263"/>
      <c r="J856" s="263"/>
      <c r="K856" s="263"/>
      <c r="L856" s="263"/>
      <c r="M856" s="263"/>
      <c r="N856" s="263"/>
      <c r="O856" s="263"/>
      <c r="P856" s="263"/>
      <c r="Q856" s="264"/>
      <c r="R856" s="263"/>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row>
    <row r="857" spans="1:44" ht="15.75" customHeight="1">
      <c r="A857" s="264"/>
      <c r="B857" s="264"/>
      <c r="C857" s="265"/>
      <c r="D857" s="264"/>
      <c r="E857" s="264"/>
      <c r="F857" s="265"/>
      <c r="G857" s="264"/>
      <c r="H857" s="263"/>
      <c r="I857" s="263"/>
      <c r="J857" s="263"/>
      <c r="K857" s="263"/>
      <c r="L857" s="263"/>
      <c r="M857" s="263"/>
      <c r="N857" s="263"/>
      <c r="O857" s="263"/>
      <c r="P857" s="263"/>
      <c r="Q857" s="264"/>
      <c r="R857" s="263"/>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row>
    <row r="858" spans="1:44" ht="15.75" customHeight="1">
      <c r="A858" s="264"/>
      <c r="B858" s="264"/>
      <c r="C858" s="265"/>
      <c r="D858" s="264"/>
      <c r="E858" s="264"/>
      <c r="F858" s="265"/>
      <c r="G858" s="264"/>
      <c r="H858" s="263"/>
      <c r="I858" s="263"/>
      <c r="J858" s="263"/>
      <c r="K858" s="263"/>
      <c r="L858" s="263"/>
      <c r="M858" s="263"/>
      <c r="N858" s="263"/>
      <c r="O858" s="263"/>
      <c r="P858" s="263"/>
      <c r="Q858" s="264"/>
      <c r="R858" s="263"/>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row>
    <row r="859" spans="1:44" ht="15.75" customHeight="1">
      <c r="A859" s="264"/>
      <c r="B859" s="264"/>
      <c r="C859" s="265"/>
      <c r="D859" s="264"/>
      <c r="E859" s="264"/>
      <c r="F859" s="265"/>
      <c r="G859" s="264"/>
      <c r="H859" s="263"/>
      <c r="I859" s="263"/>
      <c r="J859" s="263"/>
      <c r="K859" s="263"/>
      <c r="L859" s="263"/>
      <c r="M859" s="263"/>
      <c r="N859" s="263"/>
      <c r="O859" s="263"/>
      <c r="P859" s="263"/>
      <c r="Q859" s="264"/>
      <c r="R859" s="263"/>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row>
    <row r="860" spans="1:44" ht="15.75" customHeight="1">
      <c r="A860" s="264"/>
      <c r="B860" s="264"/>
      <c r="C860" s="265"/>
      <c r="D860" s="264"/>
      <c r="E860" s="264"/>
      <c r="F860" s="265"/>
      <c r="G860" s="264"/>
      <c r="H860" s="263"/>
      <c r="I860" s="263"/>
      <c r="J860" s="263"/>
      <c r="K860" s="263"/>
      <c r="L860" s="263"/>
      <c r="M860" s="263"/>
      <c r="N860" s="263"/>
      <c r="O860" s="263"/>
      <c r="P860" s="263"/>
      <c r="Q860" s="264"/>
      <c r="R860" s="263"/>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row>
    <row r="861" spans="1:44" ht="15.75" customHeight="1">
      <c r="A861" s="264"/>
      <c r="B861" s="264"/>
      <c r="C861" s="265"/>
      <c r="D861" s="264"/>
      <c r="E861" s="264"/>
      <c r="F861" s="265"/>
      <c r="G861" s="264"/>
      <c r="H861" s="263"/>
      <c r="I861" s="263"/>
      <c r="J861" s="263"/>
      <c r="K861" s="263"/>
      <c r="L861" s="263"/>
      <c r="M861" s="263"/>
      <c r="N861" s="263"/>
      <c r="O861" s="263"/>
      <c r="P861" s="263"/>
      <c r="Q861" s="264"/>
      <c r="R861" s="263"/>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row>
    <row r="862" spans="1:44" ht="15.75" customHeight="1">
      <c r="A862" s="264"/>
      <c r="B862" s="264"/>
      <c r="C862" s="265"/>
      <c r="D862" s="264"/>
      <c r="E862" s="264"/>
      <c r="F862" s="265"/>
      <c r="G862" s="264"/>
      <c r="H862" s="263"/>
      <c r="I862" s="263"/>
      <c r="J862" s="263"/>
      <c r="K862" s="263"/>
      <c r="L862" s="263"/>
      <c r="M862" s="263"/>
      <c r="N862" s="263"/>
      <c r="O862" s="263"/>
      <c r="P862" s="263"/>
      <c r="Q862" s="264"/>
      <c r="R862" s="263"/>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row>
    <row r="863" spans="1:44" ht="15.75" customHeight="1">
      <c r="A863" s="264"/>
      <c r="B863" s="264"/>
      <c r="C863" s="265"/>
      <c r="D863" s="264"/>
      <c r="E863" s="264"/>
      <c r="F863" s="265"/>
      <c r="G863" s="264"/>
      <c r="H863" s="263"/>
      <c r="I863" s="263"/>
      <c r="J863" s="263"/>
      <c r="K863" s="263"/>
      <c r="L863" s="263"/>
      <c r="M863" s="263"/>
      <c r="N863" s="263"/>
      <c r="O863" s="263"/>
      <c r="P863" s="263"/>
      <c r="Q863" s="264"/>
      <c r="R863" s="263"/>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row>
    <row r="864" spans="1:44" ht="15.75" customHeight="1">
      <c r="A864" s="264"/>
      <c r="B864" s="264"/>
      <c r="C864" s="265"/>
      <c r="D864" s="264"/>
      <c r="E864" s="264"/>
      <c r="F864" s="265"/>
      <c r="G864" s="264"/>
      <c r="H864" s="263"/>
      <c r="I864" s="263"/>
      <c r="J864" s="263"/>
      <c r="K864" s="263"/>
      <c r="L864" s="263"/>
      <c r="M864" s="263"/>
      <c r="N864" s="263"/>
      <c r="O864" s="263"/>
      <c r="P864" s="263"/>
      <c r="Q864" s="264"/>
      <c r="R864" s="263"/>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row>
    <row r="865" spans="1:44" ht="15.75" customHeight="1">
      <c r="A865" s="264"/>
      <c r="B865" s="264"/>
      <c r="C865" s="265"/>
      <c r="D865" s="264"/>
      <c r="E865" s="264"/>
      <c r="F865" s="265"/>
      <c r="G865" s="264"/>
      <c r="H865" s="263"/>
      <c r="I865" s="263"/>
      <c r="J865" s="263"/>
      <c r="K865" s="263"/>
      <c r="L865" s="263"/>
      <c r="M865" s="263"/>
      <c r="N865" s="263"/>
      <c r="O865" s="263"/>
      <c r="P865" s="263"/>
      <c r="Q865" s="264"/>
      <c r="R865" s="263"/>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row>
    <row r="866" spans="1:44" ht="15.75" customHeight="1">
      <c r="A866" s="264"/>
      <c r="B866" s="264"/>
      <c r="C866" s="265"/>
      <c r="D866" s="264"/>
      <c r="E866" s="264"/>
      <c r="F866" s="265"/>
      <c r="G866" s="264"/>
      <c r="H866" s="263"/>
      <c r="I866" s="263"/>
      <c r="J866" s="263"/>
      <c r="K866" s="263"/>
      <c r="L866" s="263"/>
      <c r="M866" s="263"/>
      <c r="N866" s="263"/>
      <c r="O866" s="263"/>
      <c r="P866" s="263"/>
      <c r="Q866" s="264"/>
      <c r="R866" s="263"/>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row>
    <row r="867" spans="1:44" ht="15.75" customHeight="1">
      <c r="A867" s="264"/>
      <c r="B867" s="264"/>
      <c r="C867" s="265"/>
      <c r="D867" s="264"/>
      <c r="E867" s="264"/>
      <c r="F867" s="265"/>
      <c r="G867" s="264"/>
      <c r="H867" s="263"/>
      <c r="I867" s="263"/>
      <c r="J867" s="263"/>
      <c r="K867" s="263"/>
      <c r="L867" s="263"/>
      <c r="M867" s="263"/>
      <c r="N867" s="263"/>
      <c r="O867" s="263"/>
      <c r="P867" s="263"/>
      <c r="Q867" s="264"/>
      <c r="R867" s="263"/>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row>
    <row r="868" spans="1:44" ht="15.75" customHeight="1">
      <c r="A868" s="264"/>
      <c r="B868" s="264"/>
      <c r="C868" s="265"/>
      <c r="D868" s="264"/>
      <c r="E868" s="264"/>
      <c r="F868" s="265"/>
      <c r="G868" s="264"/>
      <c r="H868" s="263"/>
      <c r="I868" s="263"/>
      <c r="J868" s="263"/>
      <c r="K868" s="263"/>
      <c r="L868" s="263"/>
      <c r="M868" s="263"/>
      <c r="N868" s="263"/>
      <c r="O868" s="263"/>
      <c r="P868" s="263"/>
      <c r="Q868" s="264"/>
      <c r="R868" s="263"/>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row>
    <row r="869" spans="1:44" ht="15.75" customHeight="1">
      <c r="A869" s="264"/>
      <c r="B869" s="264"/>
      <c r="C869" s="265"/>
      <c r="D869" s="264"/>
      <c r="E869" s="264"/>
      <c r="F869" s="265"/>
      <c r="G869" s="264"/>
      <c r="H869" s="263"/>
      <c r="I869" s="263"/>
      <c r="J869" s="263"/>
      <c r="K869" s="263"/>
      <c r="L869" s="263"/>
      <c r="M869" s="263"/>
      <c r="N869" s="263"/>
      <c r="O869" s="263"/>
      <c r="P869" s="263"/>
      <c r="Q869" s="264"/>
      <c r="R869" s="263"/>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row>
    <row r="870" spans="1:44" ht="15.75" customHeight="1">
      <c r="A870" s="264"/>
      <c r="B870" s="264"/>
      <c r="C870" s="265"/>
      <c r="D870" s="264"/>
      <c r="E870" s="264"/>
      <c r="F870" s="265"/>
      <c r="G870" s="264"/>
      <c r="H870" s="263"/>
      <c r="I870" s="263"/>
      <c r="J870" s="263"/>
      <c r="K870" s="263"/>
      <c r="L870" s="263"/>
      <c r="M870" s="263"/>
      <c r="N870" s="263"/>
      <c r="O870" s="263"/>
      <c r="P870" s="263"/>
      <c r="Q870" s="264"/>
      <c r="R870" s="263"/>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row>
    <row r="871" spans="1:44" ht="15.75" customHeight="1">
      <c r="A871" s="264"/>
      <c r="B871" s="264"/>
      <c r="C871" s="265"/>
      <c r="D871" s="264"/>
      <c r="E871" s="264"/>
      <c r="F871" s="265"/>
      <c r="G871" s="264"/>
      <c r="H871" s="263"/>
      <c r="I871" s="263"/>
      <c r="J871" s="263"/>
      <c r="K871" s="263"/>
      <c r="L871" s="263"/>
      <c r="M871" s="263"/>
      <c r="N871" s="263"/>
      <c r="O871" s="263"/>
      <c r="P871" s="263"/>
      <c r="Q871" s="264"/>
      <c r="R871" s="263"/>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row>
    <row r="872" spans="1:44" ht="15.75" customHeight="1">
      <c r="A872" s="264"/>
      <c r="B872" s="264"/>
      <c r="C872" s="265"/>
      <c r="D872" s="264"/>
      <c r="E872" s="264"/>
      <c r="F872" s="265"/>
      <c r="G872" s="264"/>
      <c r="H872" s="263"/>
      <c r="I872" s="263"/>
      <c r="J872" s="263"/>
      <c r="K872" s="263"/>
      <c r="L872" s="263"/>
      <c r="M872" s="263"/>
      <c r="N872" s="263"/>
      <c r="O872" s="263"/>
      <c r="P872" s="263"/>
      <c r="Q872" s="264"/>
      <c r="R872" s="263"/>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row>
    <row r="873" spans="1:44" ht="15.75" customHeight="1">
      <c r="A873" s="264"/>
      <c r="B873" s="264"/>
      <c r="C873" s="265"/>
      <c r="D873" s="264"/>
      <c r="E873" s="264"/>
      <c r="F873" s="265"/>
      <c r="G873" s="264"/>
      <c r="H873" s="263"/>
      <c r="I873" s="263"/>
      <c r="J873" s="263"/>
      <c r="K873" s="263"/>
      <c r="L873" s="263"/>
      <c r="M873" s="263"/>
      <c r="N873" s="263"/>
      <c r="O873" s="263"/>
      <c r="P873" s="263"/>
      <c r="Q873" s="264"/>
      <c r="R873" s="263"/>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row>
    <row r="874" spans="1:44" ht="15.75" customHeight="1">
      <c r="A874" s="264"/>
      <c r="B874" s="264"/>
      <c r="C874" s="265"/>
      <c r="D874" s="264"/>
      <c r="E874" s="264"/>
      <c r="F874" s="265"/>
      <c r="G874" s="264"/>
      <c r="H874" s="263"/>
      <c r="I874" s="263"/>
      <c r="J874" s="263"/>
      <c r="K874" s="263"/>
      <c r="L874" s="263"/>
      <c r="M874" s="263"/>
      <c r="N874" s="263"/>
      <c r="O874" s="263"/>
      <c r="P874" s="263"/>
      <c r="Q874" s="264"/>
      <c r="R874" s="263"/>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row>
    <row r="875" spans="1:44" ht="15.75" customHeight="1">
      <c r="A875" s="264"/>
      <c r="B875" s="264"/>
      <c r="C875" s="265"/>
      <c r="D875" s="264"/>
      <c r="E875" s="264"/>
      <c r="F875" s="265"/>
      <c r="G875" s="264"/>
      <c r="H875" s="263"/>
      <c r="I875" s="263"/>
      <c r="J875" s="263"/>
      <c r="K875" s="263"/>
      <c r="L875" s="263"/>
      <c r="M875" s="263"/>
      <c r="N875" s="263"/>
      <c r="O875" s="263"/>
      <c r="P875" s="263"/>
      <c r="Q875" s="264"/>
      <c r="R875" s="263"/>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row>
    <row r="876" spans="1:44" ht="15.75" customHeight="1">
      <c r="A876" s="264"/>
      <c r="B876" s="264"/>
      <c r="C876" s="265"/>
      <c r="D876" s="264"/>
      <c r="E876" s="264"/>
      <c r="F876" s="265"/>
      <c r="G876" s="264"/>
      <c r="H876" s="263"/>
      <c r="I876" s="263"/>
      <c r="J876" s="263"/>
      <c r="K876" s="263"/>
      <c r="L876" s="263"/>
      <c r="M876" s="263"/>
      <c r="N876" s="263"/>
      <c r="O876" s="263"/>
      <c r="P876" s="263"/>
      <c r="Q876" s="264"/>
      <c r="R876" s="263"/>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row>
    <row r="877" spans="1:44" ht="15.75" customHeight="1">
      <c r="A877" s="264"/>
      <c r="B877" s="264"/>
      <c r="C877" s="265"/>
      <c r="D877" s="264"/>
      <c r="E877" s="264"/>
      <c r="F877" s="265"/>
      <c r="G877" s="264"/>
      <c r="H877" s="263"/>
      <c r="I877" s="263"/>
      <c r="J877" s="263"/>
      <c r="K877" s="263"/>
      <c r="L877" s="263"/>
      <c r="M877" s="263"/>
      <c r="N877" s="263"/>
      <c r="O877" s="263"/>
      <c r="P877" s="263"/>
      <c r="Q877" s="264"/>
      <c r="R877" s="263"/>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row>
    <row r="878" spans="1:44" ht="15.75" customHeight="1">
      <c r="A878" s="264"/>
      <c r="B878" s="264"/>
      <c r="C878" s="265"/>
      <c r="D878" s="264"/>
      <c r="E878" s="264"/>
      <c r="F878" s="265"/>
      <c r="G878" s="264"/>
      <c r="H878" s="263"/>
      <c r="I878" s="263"/>
      <c r="J878" s="263"/>
      <c r="K878" s="263"/>
      <c r="L878" s="263"/>
      <c r="M878" s="263"/>
      <c r="N878" s="263"/>
      <c r="O878" s="263"/>
      <c r="P878" s="263"/>
      <c r="Q878" s="264"/>
      <c r="R878" s="263"/>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row>
    <row r="879" spans="1:44" ht="15.75" customHeight="1">
      <c r="A879" s="264"/>
      <c r="B879" s="264"/>
      <c r="C879" s="265"/>
      <c r="D879" s="264"/>
      <c r="E879" s="264"/>
      <c r="F879" s="265"/>
      <c r="G879" s="264"/>
      <c r="H879" s="263"/>
      <c r="I879" s="263"/>
      <c r="J879" s="263"/>
      <c r="K879" s="263"/>
      <c r="L879" s="263"/>
      <c r="M879" s="263"/>
      <c r="N879" s="263"/>
      <c r="O879" s="263"/>
      <c r="P879" s="263"/>
      <c r="Q879" s="264"/>
      <c r="R879" s="263"/>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row>
    <row r="880" spans="1:44" ht="15.75" customHeight="1">
      <c r="A880" s="264"/>
      <c r="B880" s="264"/>
      <c r="C880" s="265"/>
      <c r="D880" s="264"/>
      <c r="E880" s="264"/>
      <c r="F880" s="265"/>
      <c r="G880" s="264"/>
      <c r="H880" s="263"/>
      <c r="I880" s="263"/>
      <c r="J880" s="263"/>
      <c r="K880" s="263"/>
      <c r="L880" s="263"/>
      <c r="M880" s="263"/>
      <c r="N880" s="263"/>
      <c r="O880" s="263"/>
      <c r="P880" s="263"/>
      <c r="Q880" s="264"/>
      <c r="R880" s="263"/>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row>
    <row r="881" spans="1:44" ht="15.75" customHeight="1">
      <c r="A881" s="264"/>
      <c r="B881" s="264"/>
      <c r="C881" s="265"/>
      <c r="D881" s="264"/>
      <c r="E881" s="264"/>
      <c r="F881" s="265"/>
      <c r="G881" s="264"/>
      <c r="H881" s="263"/>
      <c r="I881" s="263"/>
      <c r="J881" s="263"/>
      <c r="K881" s="263"/>
      <c r="L881" s="263"/>
      <c r="M881" s="263"/>
      <c r="N881" s="263"/>
      <c r="O881" s="263"/>
      <c r="P881" s="263"/>
      <c r="Q881" s="264"/>
      <c r="R881" s="263"/>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row>
    <row r="882" spans="1:44" ht="15.75" customHeight="1">
      <c r="A882" s="264"/>
      <c r="B882" s="264"/>
      <c r="C882" s="265"/>
      <c r="D882" s="264"/>
      <c r="E882" s="264"/>
      <c r="F882" s="265"/>
      <c r="G882" s="264"/>
      <c r="H882" s="263"/>
      <c r="I882" s="263"/>
      <c r="J882" s="263"/>
      <c r="K882" s="263"/>
      <c r="L882" s="263"/>
      <c r="M882" s="263"/>
      <c r="N882" s="263"/>
      <c r="O882" s="263"/>
      <c r="P882" s="263"/>
      <c r="Q882" s="264"/>
      <c r="R882" s="263"/>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row>
    <row r="883" spans="1:44" ht="15.75" customHeight="1">
      <c r="A883" s="264"/>
      <c r="B883" s="264"/>
      <c r="C883" s="265"/>
      <c r="D883" s="264"/>
      <c r="E883" s="264"/>
      <c r="F883" s="265"/>
      <c r="G883" s="264"/>
      <c r="H883" s="263"/>
      <c r="I883" s="263"/>
      <c r="J883" s="263"/>
      <c r="K883" s="263"/>
      <c r="L883" s="263"/>
      <c r="M883" s="263"/>
      <c r="N883" s="263"/>
      <c r="O883" s="263"/>
      <c r="P883" s="263"/>
      <c r="Q883" s="264"/>
      <c r="R883" s="263"/>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row>
    <row r="884" spans="1:44" ht="15.75" customHeight="1">
      <c r="A884" s="264"/>
      <c r="B884" s="264"/>
      <c r="C884" s="265"/>
      <c r="D884" s="264"/>
      <c r="E884" s="264"/>
      <c r="F884" s="265"/>
      <c r="G884" s="264"/>
      <c r="H884" s="263"/>
      <c r="I884" s="263"/>
      <c r="J884" s="263"/>
      <c r="K884" s="263"/>
      <c r="L884" s="263"/>
      <c r="M884" s="263"/>
      <c r="N884" s="263"/>
      <c r="O884" s="263"/>
      <c r="P884" s="263"/>
      <c r="Q884" s="264"/>
      <c r="R884" s="263"/>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row>
    <row r="885" spans="1:44" ht="15.75" customHeight="1">
      <c r="A885" s="264"/>
      <c r="B885" s="264"/>
      <c r="C885" s="265"/>
      <c r="D885" s="264"/>
      <c r="E885" s="264"/>
      <c r="F885" s="265"/>
      <c r="G885" s="264"/>
      <c r="H885" s="263"/>
      <c r="I885" s="263"/>
      <c r="J885" s="263"/>
      <c r="K885" s="263"/>
      <c r="L885" s="263"/>
      <c r="M885" s="263"/>
      <c r="N885" s="263"/>
      <c r="O885" s="263"/>
      <c r="P885" s="263"/>
      <c r="Q885" s="264"/>
      <c r="R885" s="263"/>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row>
    <row r="886" spans="1:44" ht="15.75" customHeight="1">
      <c r="A886" s="264"/>
      <c r="B886" s="264"/>
      <c r="C886" s="265"/>
      <c r="D886" s="264"/>
      <c r="E886" s="264"/>
      <c r="F886" s="265"/>
      <c r="G886" s="264"/>
      <c r="H886" s="263"/>
      <c r="I886" s="263"/>
      <c r="J886" s="263"/>
      <c r="K886" s="263"/>
      <c r="L886" s="263"/>
      <c r="M886" s="263"/>
      <c r="N886" s="263"/>
      <c r="O886" s="263"/>
      <c r="P886" s="263"/>
      <c r="Q886" s="264"/>
      <c r="R886" s="263"/>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row>
    <row r="887" spans="1:44" ht="15.75" customHeight="1">
      <c r="A887" s="264"/>
      <c r="B887" s="264"/>
      <c r="C887" s="265"/>
      <c r="D887" s="264"/>
      <c r="E887" s="264"/>
      <c r="F887" s="265"/>
      <c r="G887" s="264"/>
      <c r="H887" s="263"/>
      <c r="I887" s="263"/>
      <c r="J887" s="263"/>
      <c r="K887" s="263"/>
      <c r="L887" s="263"/>
      <c r="M887" s="263"/>
      <c r="N887" s="263"/>
      <c r="O887" s="263"/>
      <c r="P887" s="263"/>
      <c r="Q887" s="264"/>
      <c r="R887" s="263"/>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row>
    <row r="888" spans="1:44" ht="15.75" customHeight="1">
      <c r="A888" s="264"/>
      <c r="B888" s="264"/>
      <c r="C888" s="265"/>
      <c r="D888" s="264"/>
      <c r="E888" s="264"/>
      <c r="F888" s="265"/>
      <c r="G888" s="264"/>
      <c r="H888" s="263"/>
      <c r="I888" s="263"/>
      <c r="J888" s="263"/>
      <c r="K888" s="263"/>
      <c r="L888" s="263"/>
      <c r="M888" s="263"/>
      <c r="N888" s="263"/>
      <c r="O888" s="263"/>
      <c r="P888" s="263"/>
      <c r="Q888" s="264"/>
      <c r="R888" s="263"/>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row>
    <row r="889" spans="1:44" ht="15.75" customHeight="1">
      <c r="A889" s="264"/>
      <c r="B889" s="264"/>
      <c r="C889" s="265"/>
      <c r="D889" s="264"/>
      <c r="E889" s="264"/>
      <c r="F889" s="265"/>
      <c r="G889" s="264"/>
      <c r="H889" s="263"/>
      <c r="I889" s="263"/>
      <c r="J889" s="263"/>
      <c r="K889" s="263"/>
      <c r="L889" s="263"/>
      <c r="M889" s="263"/>
      <c r="N889" s="263"/>
      <c r="O889" s="263"/>
      <c r="P889" s="263"/>
      <c r="Q889" s="264"/>
      <c r="R889" s="263"/>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row>
    <row r="890" spans="1:44" ht="15.75" customHeight="1">
      <c r="A890" s="264"/>
      <c r="B890" s="264"/>
      <c r="C890" s="265"/>
      <c r="D890" s="264"/>
      <c r="E890" s="264"/>
      <c r="F890" s="265"/>
      <c r="G890" s="264"/>
      <c r="H890" s="263"/>
      <c r="I890" s="263"/>
      <c r="J890" s="263"/>
      <c r="K890" s="263"/>
      <c r="L890" s="263"/>
      <c r="M890" s="263"/>
      <c r="N890" s="263"/>
      <c r="O890" s="263"/>
      <c r="P890" s="263"/>
      <c r="Q890" s="264"/>
      <c r="R890" s="263"/>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row>
    <row r="891" spans="1:44" ht="15.75" customHeight="1">
      <c r="A891" s="264"/>
      <c r="B891" s="264"/>
      <c r="C891" s="265"/>
      <c r="D891" s="264"/>
      <c r="E891" s="264"/>
      <c r="F891" s="265"/>
      <c r="G891" s="264"/>
      <c r="H891" s="263"/>
      <c r="I891" s="263"/>
      <c r="J891" s="263"/>
      <c r="K891" s="263"/>
      <c r="L891" s="263"/>
      <c r="M891" s="263"/>
      <c r="N891" s="263"/>
      <c r="O891" s="263"/>
      <c r="P891" s="263"/>
      <c r="Q891" s="264"/>
      <c r="R891" s="263"/>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row>
    <row r="892" spans="1:44" ht="15.75" customHeight="1">
      <c r="A892" s="264"/>
      <c r="B892" s="264"/>
      <c r="C892" s="265"/>
      <c r="D892" s="264"/>
      <c r="E892" s="264"/>
      <c r="F892" s="265"/>
      <c r="G892" s="264"/>
      <c r="H892" s="263"/>
      <c r="I892" s="263"/>
      <c r="J892" s="263"/>
      <c r="K892" s="263"/>
      <c r="L892" s="263"/>
      <c r="M892" s="263"/>
      <c r="N892" s="263"/>
      <c r="O892" s="263"/>
      <c r="P892" s="263"/>
      <c r="Q892" s="264"/>
      <c r="R892" s="263"/>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row>
    <row r="893" spans="1:44" ht="15.75" customHeight="1">
      <c r="A893" s="264"/>
      <c r="B893" s="264"/>
      <c r="C893" s="265"/>
      <c r="D893" s="264"/>
      <c r="E893" s="264"/>
      <c r="F893" s="265"/>
      <c r="G893" s="264"/>
      <c r="H893" s="263"/>
      <c r="I893" s="263"/>
      <c r="J893" s="263"/>
      <c r="K893" s="263"/>
      <c r="L893" s="263"/>
      <c r="M893" s="263"/>
      <c r="N893" s="263"/>
      <c r="O893" s="263"/>
      <c r="P893" s="263"/>
      <c r="Q893" s="264"/>
      <c r="R893" s="263"/>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row>
    <row r="894" spans="1:44" ht="15.75" customHeight="1">
      <c r="A894" s="264"/>
      <c r="B894" s="264"/>
      <c r="C894" s="265"/>
      <c r="D894" s="264"/>
      <c r="E894" s="264"/>
      <c r="F894" s="265"/>
      <c r="G894" s="264"/>
      <c r="H894" s="263"/>
      <c r="I894" s="263"/>
      <c r="J894" s="263"/>
      <c r="K894" s="263"/>
      <c r="L894" s="263"/>
      <c r="M894" s="263"/>
      <c r="N894" s="263"/>
      <c r="O894" s="263"/>
      <c r="P894" s="263"/>
      <c r="Q894" s="264"/>
      <c r="R894" s="263"/>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row>
    <row r="895" spans="1:44" ht="15.75" customHeight="1">
      <c r="A895" s="264"/>
      <c r="B895" s="264"/>
      <c r="C895" s="265"/>
      <c r="D895" s="264"/>
      <c r="E895" s="264"/>
      <c r="F895" s="265"/>
      <c r="G895" s="264"/>
      <c r="H895" s="263"/>
      <c r="I895" s="263"/>
      <c r="J895" s="263"/>
      <c r="K895" s="263"/>
      <c r="L895" s="263"/>
      <c r="M895" s="263"/>
      <c r="N895" s="263"/>
      <c r="O895" s="263"/>
      <c r="P895" s="263"/>
      <c r="Q895" s="264"/>
      <c r="R895" s="263"/>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row>
    <row r="896" spans="1:44" ht="15.75" customHeight="1">
      <c r="A896" s="264"/>
      <c r="B896" s="264"/>
      <c r="C896" s="265"/>
      <c r="D896" s="264"/>
      <c r="E896" s="264"/>
      <c r="F896" s="265"/>
      <c r="G896" s="264"/>
      <c r="H896" s="263"/>
      <c r="I896" s="263"/>
      <c r="J896" s="263"/>
      <c r="K896" s="263"/>
      <c r="L896" s="263"/>
      <c r="M896" s="263"/>
      <c r="N896" s="263"/>
      <c r="O896" s="263"/>
      <c r="P896" s="263"/>
      <c r="Q896" s="264"/>
      <c r="R896" s="263"/>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row>
    <row r="897" spans="1:44" ht="15.75" customHeight="1">
      <c r="A897" s="264"/>
      <c r="B897" s="264"/>
      <c r="C897" s="265"/>
      <c r="D897" s="264"/>
      <c r="E897" s="264"/>
      <c r="F897" s="265"/>
      <c r="G897" s="264"/>
      <c r="H897" s="263"/>
      <c r="I897" s="263"/>
      <c r="J897" s="263"/>
      <c r="K897" s="263"/>
      <c r="L897" s="263"/>
      <c r="M897" s="263"/>
      <c r="N897" s="263"/>
      <c r="O897" s="263"/>
      <c r="P897" s="263"/>
      <c r="Q897" s="264"/>
      <c r="R897" s="263"/>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row>
    <row r="898" spans="1:44" ht="15.75" customHeight="1">
      <c r="A898" s="264"/>
      <c r="B898" s="264"/>
      <c r="C898" s="265"/>
      <c r="D898" s="264"/>
      <c r="E898" s="264"/>
      <c r="F898" s="265"/>
      <c r="G898" s="264"/>
      <c r="H898" s="263"/>
      <c r="I898" s="263"/>
      <c r="J898" s="263"/>
      <c r="K898" s="263"/>
      <c r="L898" s="263"/>
      <c r="M898" s="263"/>
      <c r="N898" s="263"/>
      <c r="O898" s="263"/>
      <c r="P898" s="263"/>
      <c r="Q898" s="264"/>
      <c r="R898" s="263"/>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row>
    <row r="899" spans="1:44" ht="15.75" customHeight="1">
      <c r="A899" s="264"/>
      <c r="B899" s="264"/>
      <c r="C899" s="265"/>
      <c r="D899" s="264"/>
      <c r="E899" s="264"/>
      <c r="F899" s="265"/>
      <c r="G899" s="264"/>
      <c r="H899" s="263"/>
      <c r="I899" s="263"/>
      <c r="J899" s="263"/>
      <c r="K899" s="263"/>
      <c r="L899" s="263"/>
      <c r="M899" s="263"/>
      <c r="N899" s="263"/>
      <c r="O899" s="263"/>
      <c r="P899" s="263"/>
      <c r="Q899" s="264"/>
      <c r="R899" s="263"/>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row>
    <row r="900" spans="1:44" ht="15.75" customHeight="1">
      <c r="A900" s="264"/>
      <c r="B900" s="264"/>
      <c r="C900" s="265"/>
      <c r="D900" s="264"/>
      <c r="E900" s="264"/>
      <c r="F900" s="265"/>
      <c r="G900" s="264"/>
      <c r="H900" s="263"/>
      <c r="I900" s="263"/>
      <c r="J900" s="263"/>
      <c r="K900" s="263"/>
      <c r="L900" s="263"/>
      <c r="M900" s="263"/>
      <c r="N900" s="263"/>
      <c r="O900" s="263"/>
      <c r="P900" s="263"/>
      <c r="Q900" s="264"/>
      <c r="R900" s="263"/>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row>
    <row r="901" spans="1:44" ht="15.75" customHeight="1">
      <c r="A901" s="264"/>
      <c r="B901" s="264"/>
      <c r="C901" s="265"/>
      <c r="D901" s="264"/>
      <c r="E901" s="264"/>
      <c r="F901" s="265"/>
      <c r="G901" s="264"/>
      <c r="H901" s="263"/>
      <c r="I901" s="263"/>
      <c r="J901" s="263"/>
      <c r="K901" s="263"/>
      <c r="L901" s="263"/>
      <c r="M901" s="263"/>
      <c r="N901" s="263"/>
      <c r="O901" s="263"/>
      <c r="P901" s="263"/>
      <c r="Q901" s="264"/>
      <c r="R901" s="263"/>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row>
    <row r="902" spans="1:44" ht="15.75" customHeight="1">
      <c r="A902" s="264"/>
      <c r="B902" s="264"/>
      <c r="C902" s="265"/>
      <c r="D902" s="264"/>
      <c r="E902" s="264"/>
      <c r="F902" s="265"/>
      <c r="G902" s="264"/>
      <c r="H902" s="263"/>
      <c r="I902" s="263"/>
      <c r="J902" s="263"/>
      <c r="K902" s="263"/>
      <c r="L902" s="263"/>
      <c r="M902" s="263"/>
      <c r="N902" s="263"/>
      <c r="O902" s="263"/>
      <c r="P902" s="263"/>
      <c r="Q902" s="264"/>
      <c r="R902" s="263"/>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row>
    <row r="903" spans="1:44" ht="15.75" customHeight="1">
      <c r="A903" s="264"/>
      <c r="B903" s="264"/>
      <c r="C903" s="265"/>
      <c r="D903" s="264"/>
      <c r="E903" s="264"/>
      <c r="F903" s="265"/>
      <c r="G903" s="264"/>
      <c r="H903" s="263"/>
      <c r="I903" s="263"/>
      <c r="J903" s="263"/>
      <c r="K903" s="263"/>
      <c r="L903" s="263"/>
      <c r="M903" s="263"/>
      <c r="N903" s="263"/>
      <c r="O903" s="263"/>
      <c r="P903" s="263"/>
      <c r="Q903" s="264"/>
      <c r="R903" s="263"/>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row>
    <row r="904" spans="1:44" ht="15.75" customHeight="1">
      <c r="A904" s="264"/>
      <c r="B904" s="264"/>
      <c r="C904" s="265"/>
      <c r="D904" s="264"/>
      <c r="E904" s="264"/>
      <c r="F904" s="265"/>
      <c r="G904" s="264"/>
      <c r="H904" s="263"/>
      <c r="I904" s="263"/>
      <c r="J904" s="263"/>
      <c r="K904" s="263"/>
      <c r="L904" s="263"/>
      <c r="M904" s="263"/>
      <c r="N904" s="263"/>
      <c r="O904" s="263"/>
      <c r="P904" s="263"/>
      <c r="Q904" s="264"/>
      <c r="R904" s="263"/>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row>
    <row r="905" spans="1:44" ht="15.75" customHeight="1">
      <c r="A905" s="264"/>
      <c r="B905" s="264"/>
      <c r="C905" s="265"/>
      <c r="D905" s="264"/>
      <c r="E905" s="264"/>
      <c r="F905" s="265"/>
      <c r="G905" s="264"/>
      <c r="H905" s="263"/>
      <c r="I905" s="263"/>
      <c r="J905" s="263"/>
      <c r="K905" s="263"/>
      <c r="L905" s="263"/>
      <c r="M905" s="263"/>
      <c r="N905" s="263"/>
      <c r="O905" s="263"/>
      <c r="P905" s="263"/>
      <c r="Q905" s="264"/>
      <c r="R905" s="263"/>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row>
    <row r="906" spans="1:44" ht="15.75" customHeight="1">
      <c r="A906" s="264"/>
      <c r="B906" s="264"/>
      <c r="C906" s="265"/>
      <c r="D906" s="264"/>
      <c r="E906" s="264"/>
      <c r="F906" s="265"/>
      <c r="G906" s="264"/>
      <c r="H906" s="263"/>
      <c r="I906" s="263"/>
      <c r="J906" s="263"/>
      <c r="K906" s="263"/>
      <c r="L906" s="263"/>
      <c r="M906" s="263"/>
      <c r="N906" s="263"/>
      <c r="O906" s="263"/>
      <c r="P906" s="263"/>
      <c r="Q906" s="264"/>
      <c r="R906" s="263"/>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row>
    <row r="907" spans="1:44" ht="15.75" customHeight="1">
      <c r="A907" s="264"/>
      <c r="B907" s="264"/>
      <c r="C907" s="265"/>
      <c r="D907" s="264"/>
      <c r="E907" s="264"/>
      <c r="F907" s="265"/>
      <c r="G907" s="264"/>
      <c r="H907" s="263"/>
      <c r="I907" s="263"/>
      <c r="J907" s="263"/>
      <c r="K907" s="263"/>
      <c r="L907" s="263"/>
      <c r="M907" s="263"/>
      <c r="N907" s="263"/>
      <c r="O907" s="263"/>
      <c r="P907" s="263"/>
      <c r="Q907" s="264"/>
      <c r="R907" s="263"/>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row>
    <row r="908" spans="1:44" ht="15.75" customHeight="1">
      <c r="A908" s="264"/>
      <c r="B908" s="264"/>
      <c r="C908" s="265"/>
      <c r="D908" s="264"/>
      <c r="E908" s="264"/>
      <c r="F908" s="265"/>
      <c r="G908" s="264"/>
      <c r="H908" s="263"/>
      <c r="I908" s="263"/>
      <c r="J908" s="263"/>
      <c r="K908" s="263"/>
      <c r="L908" s="263"/>
      <c r="M908" s="263"/>
      <c r="N908" s="263"/>
      <c r="O908" s="263"/>
      <c r="P908" s="263"/>
      <c r="Q908" s="264"/>
      <c r="R908" s="263"/>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row>
    <row r="909" spans="1:44" ht="15.75" customHeight="1">
      <c r="A909" s="264"/>
      <c r="B909" s="264"/>
      <c r="C909" s="265"/>
      <c r="D909" s="264"/>
      <c r="E909" s="264"/>
      <c r="F909" s="265"/>
      <c r="G909" s="264"/>
      <c r="H909" s="263"/>
      <c r="I909" s="263"/>
      <c r="J909" s="263"/>
      <c r="K909" s="263"/>
      <c r="L909" s="263"/>
      <c r="M909" s="263"/>
      <c r="N909" s="263"/>
      <c r="O909" s="263"/>
      <c r="P909" s="263"/>
      <c r="Q909" s="264"/>
      <c r="R909" s="263"/>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row>
    <row r="910" spans="1:44" ht="15.75" customHeight="1">
      <c r="A910" s="264"/>
      <c r="B910" s="264"/>
      <c r="C910" s="265"/>
      <c r="D910" s="264"/>
      <c r="E910" s="264"/>
      <c r="F910" s="265"/>
      <c r="G910" s="264"/>
      <c r="H910" s="263"/>
      <c r="I910" s="263"/>
      <c r="J910" s="263"/>
      <c r="K910" s="263"/>
      <c r="L910" s="263"/>
      <c r="M910" s="263"/>
      <c r="N910" s="263"/>
      <c r="O910" s="263"/>
      <c r="P910" s="263"/>
      <c r="Q910" s="264"/>
      <c r="R910" s="263"/>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row>
    <row r="911" spans="1:44" ht="15.75" customHeight="1">
      <c r="A911" s="264"/>
      <c r="B911" s="264"/>
      <c r="C911" s="265"/>
      <c r="D911" s="264"/>
      <c r="E911" s="264"/>
      <c r="F911" s="265"/>
      <c r="G911" s="264"/>
      <c r="H911" s="263"/>
      <c r="I911" s="263"/>
      <c r="J911" s="263"/>
      <c r="K911" s="263"/>
      <c r="L911" s="263"/>
      <c r="M911" s="263"/>
      <c r="N911" s="263"/>
      <c r="O911" s="263"/>
      <c r="P911" s="263"/>
      <c r="Q911" s="264"/>
      <c r="R911" s="263"/>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row>
    <row r="912" spans="1:44" ht="15.75" customHeight="1">
      <c r="A912" s="264"/>
      <c r="B912" s="264"/>
      <c r="C912" s="265"/>
      <c r="D912" s="264"/>
      <c r="E912" s="264"/>
      <c r="F912" s="265"/>
      <c r="G912" s="264"/>
      <c r="H912" s="263"/>
      <c r="I912" s="263"/>
      <c r="J912" s="263"/>
      <c r="K912" s="263"/>
      <c r="L912" s="263"/>
      <c r="M912" s="263"/>
      <c r="N912" s="263"/>
      <c r="O912" s="263"/>
      <c r="P912" s="263"/>
      <c r="Q912" s="264"/>
      <c r="R912" s="263"/>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row>
    <row r="913" spans="1:44" ht="15.75" customHeight="1">
      <c r="A913" s="264"/>
      <c r="B913" s="264"/>
      <c r="C913" s="265"/>
      <c r="D913" s="264"/>
      <c r="E913" s="264"/>
      <c r="F913" s="265"/>
      <c r="G913" s="264"/>
      <c r="H913" s="263"/>
      <c r="I913" s="263"/>
      <c r="J913" s="263"/>
      <c r="K913" s="263"/>
      <c r="L913" s="263"/>
      <c r="M913" s="263"/>
      <c r="N913" s="263"/>
      <c r="O913" s="263"/>
      <c r="P913" s="263"/>
      <c r="Q913" s="264"/>
      <c r="R913" s="263"/>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row>
    <row r="914" spans="1:44" ht="15.75" customHeight="1">
      <c r="A914" s="264"/>
      <c r="B914" s="264"/>
      <c r="C914" s="265"/>
      <c r="D914" s="264"/>
      <c r="E914" s="264"/>
      <c r="F914" s="265"/>
      <c r="G914" s="264"/>
      <c r="H914" s="263"/>
      <c r="I914" s="263"/>
      <c r="J914" s="263"/>
      <c r="K914" s="263"/>
      <c r="L914" s="263"/>
      <c r="M914" s="263"/>
      <c r="N914" s="263"/>
      <c r="O914" s="263"/>
      <c r="P914" s="263"/>
      <c r="Q914" s="264"/>
      <c r="R914" s="263"/>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row>
    <row r="915" spans="1:44" ht="15.75" customHeight="1">
      <c r="A915" s="264"/>
      <c r="B915" s="264"/>
      <c r="C915" s="265"/>
      <c r="D915" s="264"/>
      <c r="E915" s="264"/>
      <c r="F915" s="265"/>
      <c r="G915" s="264"/>
      <c r="H915" s="263"/>
      <c r="I915" s="263"/>
      <c r="J915" s="263"/>
      <c r="K915" s="263"/>
      <c r="L915" s="263"/>
      <c r="M915" s="263"/>
      <c r="N915" s="263"/>
      <c r="O915" s="263"/>
      <c r="P915" s="263"/>
      <c r="Q915" s="264"/>
      <c r="R915" s="263"/>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row>
    <row r="916" spans="1:44" ht="15.75" customHeight="1">
      <c r="A916" s="264"/>
      <c r="B916" s="264"/>
      <c r="C916" s="265"/>
      <c r="D916" s="264"/>
      <c r="E916" s="264"/>
      <c r="F916" s="265"/>
      <c r="G916" s="264"/>
      <c r="H916" s="263"/>
      <c r="I916" s="263"/>
      <c r="J916" s="263"/>
      <c r="K916" s="263"/>
      <c r="L916" s="263"/>
      <c r="M916" s="263"/>
      <c r="N916" s="263"/>
      <c r="O916" s="263"/>
      <c r="P916" s="263"/>
      <c r="Q916" s="264"/>
      <c r="R916" s="263"/>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row>
    <row r="917" spans="1:44" ht="15.75" customHeight="1">
      <c r="A917" s="264"/>
      <c r="B917" s="264"/>
      <c r="C917" s="265"/>
      <c r="D917" s="264"/>
      <c r="E917" s="264"/>
      <c r="F917" s="265"/>
      <c r="G917" s="264"/>
      <c r="H917" s="263"/>
      <c r="I917" s="263"/>
      <c r="J917" s="263"/>
      <c r="K917" s="263"/>
      <c r="L917" s="263"/>
      <c r="M917" s="263"/>
      <c r="N917" s="263"/>
      <c r="O917" s="263"/>
      <c r="P917" s="263"/>
      <c r="Q917" s="264"/>
      <c r="R917" s="263"/>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row>
    <row r="918" spans="1:44" ht="15.75" customHeight="1">
      <c r="A918" s="264"/>
      <c r="B918" s="264"/>
      <c r="C918" s="265"/>
      <c r="D918" s="264"/>
      <c r="E918" s="264"/>
      <c r="F918" s="265"/>
      <c r="G918" s="264"/>
      <c r="H918" s="263"/>
      <c r="I918" s="263"/>
      <c r="J918" s="263"/>
      <c r="K918" s="263"/>
      <c r="L918" s="263"/>
      <c r="M918" s="263"/>
      <c r="N918" s="263"/>
      <c r="O918" s="263"/>
      <c r="P918" s="263"/>
      <c r="Q918" s="264"/>
      <c r="R918" s="263"/>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row>
    <row r="919" spans="1:44" ht="15.75" customHeight="1">
      <c r="A919" s="264"/>
      <c r="B919" s="264"/>
      <c r="C919" s="265"/>
      <c r="D919" s="264"/>
      <c r="E919" s="264"/>
      <c r="F919" s="265"/>
      <c r="G919" s="264"/>
      <c r="H919" s="263"/>
      <c r="I919" s="263"/>
      <c r="J919" s="263"/>
      <c r="K919" s="263"/>
      <c r="L919" s="263"/>
      <c r="M919" s="263"/>
      <c r="N919" s="263"/>
      <c r="O919" s="263"/>
      <c r="P919" s="263"/>
      <c r="Q919" s="264"/>
      <c r="R919" s="263"/>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row>
    <row r="920" spans="1:44" ht="15.75" customHeight="1">
      <c r="A920" s="264"/>
      <c r="B920" s="264"/>
      <c r="C920" s="265"/>
      <c r="D920" s="264"/>
      <c r="E920" s="264"/>
      <c r="F920" s="265"/>
      <c r="G920" s="264"/>
      <c r="H920" s="263"/>
      <c r="I920" s="263"/>
      <c r="J920" s="263"/>
      <c r="K920" s="263"/>
      <c r="L920" s="263"/>
      <c r="M920" s="263"/>
      <c r="N920" s="263"/>
      <c r="O920" s="263"/>
      <c r="P920" s="263"/>
      <c r="Q920" s="264"/>
      <c r="R920" s="263"/>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row>
    <row r="921" spans="1:44" ht="15.75" customHeight="1">
      <c r="A921" s="264"/>
      <c r="B921" s="264"/>
      <c r="C921" s="265"/>
      <c r="D921" s="264"/>
      <c r="E921" s="264"/>
      <c r="F921" s="265"/>
      <c r="G921" s="264"/>
      <c r="H921" s="263"/>
      <c r="I921" s="263"/>
      <c r="J921" s="263"/>
      <c r="K921" s="263"/>
      <c r="L921" s="263"/>
      <c r="M921" s="263"/>
      <c r="N921" s="263"/>
      <c r="O921" s="263"/>
      <c r="P921" s="263"/>
      <c r="Q921" s="264"/>
      <c r="R921" s="263"/>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row>
    <row r="922" spans="1:44" ht="15.75" customHeight="1">
      <c r="A922" s="264"/>
      <c r="B922" s="264"/>
      <c r="C922" s="265"/>
      <c r="D922" s="264"/>
      <c r="E922" s="264"/>
      <c r="F922" s="265"/>
      <c r="G922" s="264"/>
      <c r="H922" s="263"/>
      <c r="I922" s="263"/>
      <c r="J922" s="263"/>
      <c r="K922" s="263"/>
      <c r="L922" s="263"/>
      <c r="M922" s="263"/>
      <c r="N922" s="263"/>
      <c r="O922" s="263"/>
      <c r="P922" s="263"/>
      <c r="Q922" s="264"/>
      <c r="R922" s="263"/>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row>
    <row r="923" spans="1:44" ht="15.75" customHeight="1">
      <c r="A923" s="264"/>
      <c r="B923" s="264"/>
      <c r="C923" s="265"/>
      <c r="D923" s="264"/>
      <c r="E923" s="264"/>
      <c r="F923" s="265"/>
      <c r="G923" s="264"/>
      <c r="H923" s="263"/>
      <c r="I923" s="263"/>
      <c r="J923" s="263"/>
      <c r="K923" s="263"/>
      <c r="L923" s="263"/>
      <c r="M923" s="263"/>
      <c r="N923" s="263"/>
      <c r="O923" s="263"/>
      <c r="P923" s="263"/>
      <c r="Q923" s="264"/>
      <c r="R923" s="263"/>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row>
    <row r="924" spans="1:44" ht="15.75" customHeight="1">
      <c r="A924" s="264"/>
      <c r="B924" s="264"/>
      <c r="C924" s="265"/>
      <c r="D924" s="264"/>
      <c r="E924" s="264"/>
      <c r="F924" s="265"/>
      <c r="G924" s="264"/>
      <c r="H924" s="263"/>
      <c r="I924" s="263"/>
      <c r="J924" s="263"/>
      <c r="K924" s="263"/>
      <c r="L924" s="263"/>
      <c r="M924" s="263"/>
      <c r="N924" s="263"/>
      <c r="O924" s="263"/>
      <c r="P924" s="263"/>
      <c r="Q924" s="264"/>
      <c r="R924" s="263"/>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row>
    <row r="925" spans="1:44" ht="15.75" customHeight="1">
      <c r="A925" s="264"/>
      <c r="B925" s="264"/>
      <c r="C925" s="265"/>
      <c r="D925" s="264"/>
      <c r="E925" s="264"/>
      <c r="F925" s="265"/>
      <c r="G925" s="264"/>
      <c r="H925" s="263"/>
      <c r="I925" s="263"/>
      <c r="J925" s="263"/>
      <c r="K925" s="263"/>
      <c r="L925" s="263"/>
      <c r="M925" s="263"/>
      <c r="N925" s="263"/>
      <c r="O925" s="263"/>
      <c r="P925" s="263"/>
      <c r="Q925" s="264"/>
      <c r="R925" s="263"/>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row>
    <row r="926" spans="1:44" ht="15.75" customHeight="1">
      <c r="A926" s="264"/>
      <c r="B926" s="264"/>
      <c r="C926" s="265"/>
      <c r="D926" s="264"/>
      <c r="E926" s="264"/>
      <c r="F926" s="265"/>
      <c r="G926" s="264"/>
      <c r="H926" s="263"/>
      <c r="I926" s="263"/>
      <c r="J926" s="263"/>
      <c r="K926" s="263"/>
      <c r="L926" s="263"/>
      <c r="M926" s="263"/>
      <c r="N926" s="263"/>
      <c r="O926" s="263"/>
      <c r="P926" s="263"/>
      <c r="Q926" s="264"/>
      <c r="R926" s="263"/>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row>
    <row r="927" spans="1:44" ht="15.75" customHeight="1">
      <c r="A927" s="264"/>
      <c r="B927" s="264"/>
      <c r="C927" s="265"/>
      <c r="D927" s="264"/>
      <c r="E927" s="264"/>
      <c r="F927" s="265"/>
      <c r="G927" s="264"/>
      <c r="H927" s="263"/>
      <c r="I927" s="263"/>
      <c r="J927" s="263"/>
      <c r="K927" s="263"/>
      <c r="L927" s="263"/>
      <c r="M927" s="263"/>
      <c r="N927" s="263"/>
      <c r="O927" s="263"/>
      <c r="P927" s="263"/>
      <c r="Q927" s="264"/>
      <c r="R927" s="263"/>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row>
    <row r="928" spans="1:44" ht="15.75" customHeight="1">
      <c r="A928" s="264"/>
      <c r="B928" s="264"/>
      <c r="C928" s="265"/>
      <c r="D928" s="264"/>
      <c r="E928" s="264"/>
      <c r="F928" s="265"/>
      <c r="G928" s="264"/>
      <c r="H928" s="263"/>
      <c r="I928" s="263"/>
      <c r="J928" s="263"/>
      <c r="K928" s="263"/>
      <c r="L928" s="263"/>
      <c r="M928" s="263"/>
      <c r="N928" s="263"/>
      <c r="O928" s="263"/>
      <c r="P928" s="263"/>
      <c r="Q928" s="264"/>
      <c r="R928" s="263"/>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row>
    <row r="929" spans="1:44" ht="15.75" customHeight="1">
      <c r="A929" s="264"/>
      <c r="B929" s="264"/>
      <c r="C929" s="265"/>
      <c r="D929" s="264"/>
      <c r="E929" s="264"/>
      <c r="F929" s="265"/>
      <c r="G929" s="264"/>
      <c r="H929" s="263"/>
      <c r="I929" s="263"/>
      <c r="J929" s="263"/>
      <c r="K929" s="263"/>
      <c r="L929" s="263"/>
      <c r="M929" s="263"/>
      <c r="N929" s="263"/>
      <c r="O929" s="263"/>
      <c r="P929" s="263"/>
      <c r="Q929" s="264"/>
      <c r="R929" s="263"/>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row>
    <row r="930" spans="1:44" ht="15.75" customHeight="1">
      <c r="A930" s="264"/>
      <c r="B930" s="264"/>
      <c r="C930" s="265"/>
      <c r="D930" s="264"/>
      <c r="E930" s="264"/>
      <c r="F930" s="265"/>
      <c r="G930" s="264"/>
      <c r="H930" s="263"/>
      <c r="I930" s="263"/>
      <c r="J930" s="263"/>
      <c r="K930" s="263"/>
      <c r="L930" s="263"/>
      <c r="M930" s="263"/>
      <c r="N930" s="263"/>
      <c r="O930" s="263"/>
      <c r="P930" s="263"/>
      <c r="Q930" s="264"/>
      <c r="R930" s="263"/>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row>
    <row r="931" spans="1:44" ht="15.75" customHeight="1">
      <c r="A931" s="264"/>
      <c r="B931" s="264"/>
      <c r="C931" s="265"/>
      <c r="D931" s="264"/>
      <c r="E931" s="264"/>
      <c r="F931" s="265"/>
      <c r="G931" s="264"/>
      <c r="H931" s="263"/>
      <c r="I931" s="263"/>
      <c r="J931" s="263"/>
      <c r="K931" s="263"/>
      <c r="L931" s="263"/>
      <c r="M931" s="263"/>
      <c r="N931" s="263"/>
      <c r="O931" s="263"/>
      <c r="P931" s="263"/>
      <c r="Q931" s="264"/>
      <c r="R931" s="263"/>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row>
    <row r="932" spans="1:44" ht="15.75" customHeight="1">
      <c r="A932" s="264"/>
      <c r="B932" s="264"/>
      <c r="C932" s="265"/>
      <c r="D932" s="264"/>
      <c r="E932" s="264"/>
      <c r="F932" s="265"/>
      <c r="G932" s="264"/>
      <c r="H932" s="263"/>
      <c r="I932" s="263"/>
      <c r="J932" s="263"/>
      <c r="K932" s="263"/>
      <c r="L932" s="263"/>
      <c r="M932" s="263"/>
      <c r="N932" s="263"/>
      <c r="O932" s="263"/>
      <c r="P932" s="263"/>
      <c r="Q932" s="264"/>
      <c r="R932" s="263"/>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row>
    <row r="933" spans="1:44" ht="15.75" customHeight="1">
      <c r="A933" s="264"/>
      <c r="B933" s="264"/>
      <c r="C933" s="265"/>
      <c r="D933" s="264"/>
      <c r="E933" s="264"/>
      <c r="F933" s="265"/>
      <c r="G933" s="264"/>
      <c r="H933" s="263"/>
      <c r="I933" s="263"/>
      <c r="J933" s="263"/>
      <c r="K933" s="263"/>
      <c r="L933" s="263"/>
      <c r="M933" s="263"/>
      <c r="N933" s="263"/>
      <c r="O933" s="263"/>
      <c r="P933" s="263"/>
      <c r="Q933" s="264"/>
      <c r="R933" s="263"/>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row>
    <row r="934" spans="1:44" ht="15.75" customHeight="1">
      <c r="A934" s="264"/>
      <c r="B934" s="264"/>
      <c r="C934" s="265"/>
      <c r="D934" s="264"/>
      <c r="E934" s="264"/>
      <c r="F934" s="265"/>
      <c r="G934" s="264"/>
      <c r="H934" s="263"/>
      <c r="I934" s="263"/>
      <c r="J934" s="263"/>
      <c r="K934" s="263"/>
      <c r="L934" s="263"/>
      <c r="M934" s="263"/>
      <c r="N934" s="263"/>
      <c r="O934" s="263"/>
      <c r="P934" s="263"/>
      <c r="Q934" s="264"/>
      <c r="R934" s="263"/>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row>
    <row r="935" spans="1:44" ht="15.75" customHeight="1">
      <c r="A935" s="264"/>
      <c r="B935" s="264"/>
      <c r="C935" s="265"/>
      <c r="D935" s="264"/>
      <c r="E935" s="264"/>
      <c r="F935" s="265"/>
      <c r="G935" s="264"/>
      <c r="H935" s="263"/>
      <c r="I935" s="263"/>
      <c r="J935" s="263"/>
      <c r="K935" s="263"/>
      <c r="L935" s="263"/>
      <c r="M935" s="263"/>
      <c r="N935" s="263"/>
      <c r="O935" s="263"/>
      <c r="P935" s="263"/>
      <c r="Q935" s="264"/>
      <c r="R935" s="263"/>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row>
    <row r="936" spans="1:44" ht="15.75" customHeight="1">
      <c r="A936" s="264"/>
      <c r="B936" s="264"/>
      <c r="C936" s="265"/>
      <c r="D936" s="264"/>
      <c r="E936" s="264"/>
      <c r="F936" s="265"/>
      <c r="G936" s="264"/>
      <c r="H936" s="263"/>
      <c r="I936" s="263"/>
      <c r="J936" s="263"/>
      <c r="K936" s="263"/>
      <c r="L936" s="263"/>
      <c r="M936" s="263"/>
      <c r="N936" s="263"/>
      <c r="O936" s="263"/>
      <c r="P936" s="263"/>
      <c r="Q936" s="264"/>
      <c r="R936" s="263"/>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row>
    <row r="937" spans="1:44" ht="15.75" customHeight="1">
      <c r="A937" s="264"/>
      <c r="B937" s="264"/>
      <c r="C937" s="265"/>
      <c r="D937" s="264"/>
      <c r="E937" s="264"/>
      <c r="F937" s="265"/>
      <c r="G937" s="264"/>
      <c r="H937" s="263"/>
      <c r="I937" s="263"/>
      <c r="J937" s="263"/>
      <c r="K937" s="263"/>
      <c r="L937" s="263"/>
      <c r="M937" s="263"/>
      <c r="N937" s="263"/>
      <c r="O937" s="263"/>
      <c r="P937" s="263"/>
      <c r="Q937" s="264"/>
      <c r="R937" s="263"/>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row>
    <row r="938" spans="1:44" ht="15.75" customHeight="1">
      <c r="A938" s="264"/>
      <c r="B938" s="264"/>
      <c r="C938" s="265"/>
      <c r="D938" s="264"/>
      <c r="E938" s="264"/>
      <c r="F938" s="265"/>
      <c r="G938" s="264"/>
      <c r="H938" s="263"/>
      <c r="I938" s="263"/>
      <c r="J938" s="263"/>
      <c r="K938" s="263"/>
      <c r="L938" s="263"/>
      <c r="M938" s="263"/>
      <c r="N938" s="263"/>
      <c r="O938" s="263"/>
      <c r="P938" s="263"/>
      <c r="Q938" s="264"/>
      <c r="R938" s="263"/>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row>
    <row r="939" spans="1:44" ht="15.75" customHeight="1">
      <c r="A939" s="264"/>
      <c r="B939" s="264"/>
      <c r="C939" s="265"/>
      <c r="D939" s="264"/>
      <c r="E939" s="264"/>
      <c r="F939" s="265"/>
      <c r="G939" s="264"/>
      <c r="H939" s="263"/>
      <c r="I939" s="263"/>
      <c r="J939" s="263"/>
      <c r="K939" s="263"/>
      <c r="L939" s="263"/>
      <c r="M939" s="263"/>
      <c r="N939" s="263"/>
      <c r="O939" s="263"/>
      <c r="P939" s="263"/>
      <c r="Q939" s="264"/>
      <c r="R939" s="263"/>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row>
    <row r="940" spans="1:44" ht="15.75" customHeight="1">
      <c r="A940" s="264"/>
      <c r="B940" s="264"/>
      <c r="C940" s="265"/>
      <c r="D940" s="264"/>
      <c r="E940" s="264"/>
      <c r="F940" s="265"/>
      <c r="G940" s="264"/>
      <c r="H940" s="263"/>
      <c r="I940" s="263"/>
      <c r="J940" s="263"/>
      <c r="K940" s="263"/>
      <c r="L940" s="263"/>
      <c r="M940" s="263"/>
      <c r="N940" s="263"/>
      <c r="O940" s="263"/>
      <c r="P940" s="263"/>
      <c r="Q940" s="264"/>
      <c r="R940" s="263"/>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row>
    <row r="941" spans="1:44" ht="15.75" customHeight="1">
      <c r="A941" s="264"/>
      <c r="B941" s="264"/>
      <c r="C941" s="265"/>
      <c r="D941" s="264"/>
      <c r="E941" s="264"/>
      <c r="F941" s="265"/>
      <c r="G941" s="264"/>
      <c r="H941" s="263"/>
      <c r="I941" s="263"/>
      <c r="J941" s="263"/>
      <c r="K941" s="263"/>
      <c r="L941" s="263"/>
      <c r="M941" s="263"/>
      <c r="N941" s="263"/>
      <c r="O941" s="263"/>
      <c r="P941" s="263"/>
      <c r="Q941" s="264"/>
      <c r="R941" s="263"/>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row>
    <row r="942" spans="1:44" ht="15.75" customHeight="1">
      <c r="A942" s="264"/>
      <c r="B942" s="264"/>
      <c r="C942" s="265"/>
      <c r="D942" s="264"/>
      <c r="E942" s="264"/>
      <c r="F942" s="265"/>
      <c r="G942" s="264"/>
      <c r="H942" s="263"/>
      <c r="I942" s="263"/>
      <c r="J942" s="263"/>
      <c r="K942" s="263"/>
      <c r="L942" s="263"/>
      <c r="M942" s="263"/>
      <c r="N942" s="263"/>
      <c r="O942" s="263"/>
      <c r="P942" s="263"/>
      <c r="Q942" s="264"/>
      <c r="R942" s="263"/>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row>
    <row r="943" spans="1:44" ht="15.75" customHeight="1">
      <c r="A943" s="264"/>
      <c r="B943" s="264"/>
      <c r="C943" s="265"/>
      <c r="D943" s="264"/>
      <c r="E943" s="264"/>
      <c r="F943" s="265"/>
      <c r="G943" s="264"/>
      <c r="H943" s="263"/>
      <c r="I943" s="263"/>
      <c r="J943" s="263"/>
      <c r="K943" s="263"/>
      <c r="L943" s="263"/>
      <c r="M943" s="263"/>
      <c r="N943" s="263"/>
      <c r="O943" s="263"/>
      <c r="P943" s="263"/>
      <c r="Q943" s="264"/>
      <c r="R943" s="263"/>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row>
    <row r="944" spans="1:44" ht="15.75" customHeight="1">
      <c r="A944" s="264"/>
      <c r="B944" s="264"/>
      <c r="C944" s="265"/>
      <c r="D944" s="264"/>
      <c r="E944" s="264"/>
      <c r="F944" s="265"/>
      <c r="G944" s="264"/>
      <c r="H944" s="263"/>
      <c r="I944" s="263"/>
      <c r="J944" s="263"/>
      <c r="K944" s="263"/>
      <c r="L944" s="263"/>
      <c r="M944" s="263"/>
      <c r="N944" s="263"/>
      <c r="O944" s="263"/>
      <c r="P944" s="263"/>
      <c r="Q944" s="264"/>
      <c r="R944" s="263"/>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row>
    <row r="945" spans="1:44" ht="15.75" customHeight="1">
      <c r="A945" s="264"/>
      <c r="B945" s="264"/>
      <c r="C945" s="265"/>
      <c r="D945" s="264"/>
      <c r="E945" s="264"/>
      <c r="F945" s="265"/>
      <c r="G945" s="264"/>
      <c r="H945" s="263"/>
      <c r="I945" s="263"/>
      <c r="J945" s="263"/>
      <c r="K945" s="263"/>
      <c r="L945" s="263"/>
      <c r="M945" s="263"/>
      <c r="N945" s="263"/>
      <c r="O945" s="263"/>
      <c r="P945" s="263"/>
      <c r="Q945" s="264"/>
      <c r="R945" s="263"/>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row>
    <row r="946" spans="1:44" ht="15.75" customHeight="1">
      <c r="A946" s="264"/>
      <c r="B946" s="264"/>
      <c r="C946" s="265"/>
      <c r="D946" s="264"/>
      <c r="E946" s="264"/>
      <c r="F946" s="265"/>
      <c r="G946" s="264"/>
      <c r="H946" s="263"/>
      <c r="I946" s="263"/>
      <c r="J946" s="263"/>
      <c r="K946" s="263"/>
      <c r="L946" s="263"/>
      <c r="M946" s="263"/>
      <c r="N946" s="263"/>
      <c r="O946" s="263"/>
      <c r="P946" s="263"/>
      <c r="Q946" s="264"/>
      <c r="R946" s="263"/>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row>
    <row r="947" spans="1:44" ht="15.75" customHeight="1">
      <c r="A947" s="264"/>
      <c r="B947" s="264"/>
      <c r="C947" s="265"/>
      <c r="D947" s="264"/>
      <c r="E947" s="264"/>
      <c r="F947" s="265"/>
      <c r="G947" s="264"/>
      <c r="H947" s="263"/>
      <c r="I947" s="263"/>
      <c r="J947" s="263"/>
      <c r="K947" s="263"/>
      <c r="L947" s="263"/>
      <c r="M947" s="263"/>
      <c r="N947" s="263"/>
      <c r="O947" s="263"/>
      <c r="P947" s="263"/>
      <c r="Q947" s="264"/>
      <c r="R947" s="263"/>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row>
    <row r="948" spans="1:44" ht="15.75" customHeight="1">
      <c r="A948" s="264"/>
      <c r="B948" s="264"/>
      <c r="C948" s="265"/>
      <c r="D948" s="264"/>
      <c r="E948" s="264"/>
      <c r="F948" s="265"/>
      <c r="G948" s="264"/>
      <c r="H948" s="263"/>
      <c r="I948" s="263"/>
      <c r="J948" s="263"/>
      <c r="K948" s="263"/>
      <c r="L948" s="263"/>
      <c r="M948" s="263"/>
      <c r="N948" s="263"/>
      <c r="O948" s="263"/>
      <c r="P948" s="263"/>
      <c r="Q948" s="264"/>
      <c r="R948" s="263"/>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row>
    <row r="949" spans="1:44" ht="15.75" customHeight="1">
      <c r="A949" s="264"/>
      <c r="B949" s="264"/>
      <c r="C949" s="265"/>
      <c r="D949" s="264"/>
      <c r="E949" s="264"/>
      <c r="F949" s="265"/>
      <c r="G949" s="264"/>
      <c r="H949" s="263"/>
      <c r="I949" s="263"/>
      <c r="J949" s="263"/>
      <c r="K949" s="263"/>
      <c r="L949" s="263"/>
      <c r="M949" s="263"/>
      <c r="N949" s="263"/>
      <c r="O949" s="263"/>
      <c r="P949" s="263"/>
      <c r="Q949" s="264"/>
      <c r="R949" s="263"/>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row>
    <row r="950" spans="1:44" ht="15.75" customHeight="1">
      <c r="A950" s="264"/>
      <c r="B950" s="264"/>
      <c r="C950" s="265"/>
      <c r="D950" s="264"/>
      <c r="E950" s="264"/>
      <c r="F950" s="265"/>
      <c r="G950" s="264"/>
      <c r="H950" s="263"/>
      <c r="I950" s="263"/>
      <c r="J950" s="263"/>
      <c r="K950" s="263"/>
      <c r="L950" s="263"/>
      <c r="M950" s="263"/>
      <c r="N950" s="263"/>
      <c r="O950" s="263"/>
      <c r="P950" s="263"/>
      <c r="Q950" s="264"/>
      <c r="R950" s="263"/>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row>
    <row r="951" spans="1:44" ht="15.75" customHeight="1">
      <c r="A951" s="264"/>
      <c r="B951" s="264"/>
      <c r="C951" s="265"/>
      <c r="D951" s="264"/>
      <c r="E951" s="264"/>
      <c r="F951" s="265"/>
      <c r="G951" s="264"/>
      <c r="H951" s="263"/>
      <c r="I951" s="263"/>
      <c r="J951" s="263"/>
      <c r="K951" s="263"/>
      <c r="L951" s="263"/>
      <c r="M951" s="263"/>
      <c r="N951" s="263"/>
      <c r="O951" s="263"/>
      <c r="P951" s="263"/>
      <c r="Q951" s="264"/>
      <c r="R951" s="263"/>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row>
    <row r="952" spans="1:44" ht="15.75" customHeight="1">
      <c r="A952" s="264"/>
      <c r="B952" s="264"/>
      <c r="C952" s="265"/>
      <c r="D952" s="264"/>
      <c r="E952" s="264"/>
      <c r="F952" s="265"/>
      <c r="G952" s="264"/>
      <c r="H952" s="263"/>
      <c r="I952" s="263"/>
      <c r="J952" s="263"/>
      <c r="K952" s="263"/>
      <c r="L952" s="263"/>
      <c r="M952" s="263"/>
      <c r="N952" s="263"/>
      <c r="O952" s="263"/>
      <c r="P952" s="263"/>
      <c r="Q952" s="264"/>
      <c r="R952" s="263"/>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row>
    <row r="953" spans="1:44" ht="15.75" customHeight="1">
      <c r="A953" s="264"/>
      <c r="B953" s="264"/>
      <c r="C953" s="265"/>
      <c r="D953" s="264"/>
      <c r="E953" s="264"/>
      <c r="F953" s="265"/>
      <c r="G953" s="264"/>
      <c r="H953" s="263"/>
      <c r="I953" s="263"/>
      <c r="J953" s="263"/>
      <c r="K953" s="263"/>
      <c r="L953" s="263"/>
      <c r="M953" s="263"/>
      <c r="N953" s="263"/>
      <c r="O953" s="263"/>
      <c r="P953" s="263"/>
      <c r="Q953" s="264"/>
      <c r="R953" s="263"/>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row>
    <row r="954" spans="1:44" ht="15.75" customHeight="1">
      <c r="A954" s="264"/>
      <c r="B954" s="264"/>
      <c r="C954" s="265"/>
      <c r="D954" s="264"/>
      <c r="E954" s="264"/>
      <c r="F954" s="265"/>
      <c r="G954" s="264"/>
      <c r="H954" s="263"/>
      <c r="I954" s="263"/>
      <c r="J954" s="263"/>
      <c r="K954" s="263"/>
      <c r="L954" s="263"/>
      <c r="M954" s="263"/>
      <c r="N954" s="263"/>
      <c r="O954" s="263"/>
      <c r="P954" s="263"/>
      <c r="Q954" s="264"/>
      <c r="R954" s="263"/>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row>
    <row r="955" spans="1:44" ht="15.75" customHeight="1">
      <c r="A955" s="264"/>
      <c r="B955" s="264"/>
      <c r="C955" s="265"/>
      <c r="D955" s="264"/>
      <c r="E955" s="264"/>
      <c r="F955" s="265"/>
      <c r="G955" s="264"/>
      <c r="H955" s="263"/>
      <c r="I955" s="263"/>
      <c r="J955" s="263"/>
      <c r="K955" s="263"/>
      <c r="L955" s="263"/>
      <c r="M955" s="263"/>
      <c r="N955" s="263"/>
      <c r="O955" s="263"/>
      <c r="P955" s="263"/>
      <c r="Q955" s="264"/>
      <c r="R955" s="263"/>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row>
    <row r="956" spans="1:44" ht="15.75" customHeight="1">
      <c r="A956" s="264"/>
      <c r="B956" s="264"/>
      <c r="C956" s="265"/>
      <c r="D956" s="264"/>
      <c r="E956" s="264"/>
      <c r="F956" s="265"/>
      <c r="G956" s="264"/>
      <c r="H956" s="263"/>
      <c r="I956" s="263"/>
      <c r="J956" s="263"/>
      <c r="K956" s="263"/>
      <c r="L956" s="263"/>
      <c r="M956" s="263"/>
      <c r="N956" s="263"/>
      <c r="O956" s="263"/>
      <c r="P956" s="263"/>
      <c r="Q956" s="264"/>
      <c r="R956" s="263"/>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4" ht="15.75" customHeight="1">
      <c r="A957" s="264"/>
      <c r="B957" s="264"/>
      <c r="C957" s="265"/>
      <c r="D957" s="264"/>
      <c r="E957" s="264"/>
      <c r="F957" s="265"/>
      <c r="G957" s="264"/>
      <c r="H957" s="263"/>
      <c r="I957" s="263"/>
      <c r="J957" s="263"/>
      <c r="K957" s="263"/>
      <c r="L957" s="263"/>
      <c r="M957" s="263"/>
      <c r="N957" s="263"/>
      <c r="O957" s="263"/>
      <c r="P957" s="263"/>
      <c r="Q957" s="264"/>
      <c r="R957" s="263"/>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4" ht="15.75" customHeight="1">
      <c r="A958" s="264"/>
      <c r="B958" s="264"/>
      <c r="C958" s="265"/>
      <c r="D958" s="264"/>
      <c r="E958" s="264"/>
      <c r="F958" s="265"/>
      <c r="G958" s="264"/>
      <c r="H958" s="263"/>
      <c r="I958" s="263"/>
      <c r="J958" s="263"/>
      <c r="K958" s="263"/>
      <c r="L958" s="263"/>
      <c r="M958" s="263"/>
      <c r="N958" s="263"/>
      <c r="O958" s="263"/>
      <c r="P958" s="263"/>
      <c r="Q958" s="264"/>
      <c r="R958" s="263"/>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4" ht="15.75" customHeight="1">
      <c r="A959" s="264"/>
      <c r="B959" s="264"/>
      <c r="C959" s="265"/>
      <c r="D959" s="264"/>
      <c r="E959" s="264"/>
      <c r="F959" s="265"/>
      <c r="G959" s="264"/>
      <c r="H959" s="263"/>
      <c r="I959" s="263"/>
      <c r="J959" s="263"/>
      <c r="K959" s="263"/>
      <c r="L959" s="263"/>
      <c r="M959" s="263"/>
      <c r="N959" s="263"/>
      <c r="O959" s="263"/>
      <c r="P959" s="263"/>
      <c r="Q959" s="264"/>
      <c r="R959" s="263"/>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4" ht="15.75" customHeight="1">
      <c r="A960" s="264"/>
      <c r="B960" s="264"/>
      <c r="C960" s="265"/>
      <c r="D960" s="264"/>
      <c r="E960" s="264"/>
      <c r="F960" s="265"/>
      <c r="G960" s="264"/>
      <c r="H960" s="263"/>
      <c r="I960" s="263"/>
      <c r="J960" s="263"/>
      <c r="K960" s="263"/>
      <c r="L960" s="263"/>
      <c r="M960" s="263"/>
      <c r="N960" s="263"/>
      <c r="O960" s="263"/>
      <c r="P960" s="263"/>
      <c r="Q960" s="264"/>
      <c r="R960" s="263"/>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ht="15.75" customHeight="1">
      <c r="A961" s="264"/>
      <c r="B961" s="264"/>
      <c r="C961" s="265"/>
      <c r="D961" s="264"/>
      <c r="E961" s="264"/>
      <c r="F961" s="265"/>
      <c r="G961" s="264"/>
      <c r="H961" s="263"/>
      <c r="I961" s="263"/>
      <c r="J961" s="263"/>
      <c r="K961" s="263"/>
      <c r="L961" s="263"/>
      <c r="M961" s="263"/>
      <c r="N961" s="263"/>
      <c r="O961" s="263"/>
      <c r="P961" s="263"/>
      <c r="Q961" s="264"/>
      <c r="R961" s="263"/>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ht="15.75" customHeight="1">
      <c r="A962" s="264"/>
      <c r="B962" s="264"/>
      <c r="C962" s="265"/>
      <c r="D962" s="264"/>
      <c r="E962" s="264"/>
      <c r="F962" s="265"/>
      <c r="G962" s="264"/>
      <c r="H962" s="263"/>
      <c r="I962" s="263"/>
      <c r="J962" s="263"/>
      <c r="K962" s="263"/>
      <c r="L962" s="263"/>
      <c r="M962" s="263"/>
      <c r="N962" s="263"/>
      <c r="O962" s="263"/>
      <c r="P962" s="263"/>
      <c r="Q962" s="264"/>
      <c r="R962" s="263"/>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ht="15.75" customHeight="1">
      <c r="A963" s="264"/>
      <c r="B963" s="264"/>
      <c r="C963" s="265"/>
      <c r="D963" s="264"/>
      <c r="E963" s="264"/>
      <c r="F963" s="265"/>
      <c r="G963" s="264"/>
      <c r="H963" s="263"/>
      <c r="I963" s="263"/>
      <c r="J963" s="263"/>
      <c r="K963" s="263"/>
      <c r="L963" s="263"/>
      <c r="M963" s="263"/>
      <c r="N963" s="263"/>
      <c r="O963" s="263"/>
      <c r="P963" s="263"/>
      <c r="Q963" s="264"/>
      <c r="R963" s="263"/>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ht="15.75" customHeight="1">
      <c r="A964" s="264"/>
      <c r="B964" s="264"/>
      <c r="C964" s="265"/>
      <c r="D964" s="264"/>
      <c r="E964" s="264"/>
      <c r="F964" s="265"/>
      <c r="G964" s="264"/>
      <c r="H964" s="263"/>
      <c r="I964" s="263"/>
      <c r="J964" s="263"/>
      <c r="K964" s="263"/>
      <c r="L964" s="263"/>
      <c r="M964" s="263"/>
      <c r="N964" s="263"/>
      <c r="O964" s="263"/>
      <c r="P964" s="263"/>
      <c r="Q964" s="264"/>
      <c r="R964" s="263"/>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ht="15.75" customHeight="1">
      <c r="A965" s="264"/>
      <c r="B965" s="264"/>
      <c r="C965" s="265"/>
      <c r="D965" s="264"/>
      <c r="E965" s="264"/>
      <c r="F965" s="265"/>
      <c r="G965" s="264"/>
      <c r="H965" s="263"/>
      <c r="I965" s="263"/>
      <c r="J965" s="263"/>
      <c r="K965" s="263"/>
      <c r="L965" s="263"/>
      <c r="M965" s="263"/>
      <c r="N965" s="263"/>
      <c r="O965" s="263"/>
      <c r="P965" s="263"/>
      <c r="Q965" s="264"/>
      <c r="R965" s="263"/>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ht="15.75" customHeight="1">
      <c r="A966" s="264"/>
      <c r="B966" s="264"/>
      <c r="C966" s="265"/>
      <c r="D966" s="264"/>
      <c r="E966" s="264"/>
      <c r="F966" s="265"/>
      <c r="G966" s="264"/>
      <c r="H966" s="263"/>
      <c r="I966" s="263"/>
      <c r="J966" s="263"/>
      <c r="K966" s="263"/>
      <c r="L966" s="263"/>
      <c r="M966" s="263"/>
      <c r="N966" s="263"/>
      <c r="O966" s="263"/>
      <c r="P966" s="263"/>
      <c r="Q966" s="264"/>
      <c r="R966" s="263"/>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ht="15.75" customHeight="1">
      <c r="A967" s="264"/>
      <c r="B967" s="264"/>
      <c r="C967" s="265"/>
      <c r="D967" s="264"/>
      <c r="E967" s="264"/>
      <c r="F967" s="265"/>
      <c r="G967" s="264"/>
      <c r="H967" s="263"/>
      <c r="I967" s="263"/>
      <c r="J967" s="263"/>
      <c r="K967" s="263"/>
      <c r="L967" s="263"/>
      <c r="M967" s="263"/>
      <c r="N967" s="263"/>
      <c r="O967" s="263"/>
      <c r="P967" s="263"/>
      <c r="Q967" s="264"/>
      <c r="R967" s="263"/>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ht="15.75" customHeight="1">
      <c r="A968" s="264"/>
      <c r="B968" s="264"/>
      <c r="C968" s="265"/>
      <c r="D968" s="264"/>
      <c r="E968" s="264"/>
      <c r="F968" s="265"/>
      <c r="G968" s="264"/>
      <c r="H968" s="263"/>
      <c r="I968" s="263"/>
      <c r="J968" s="263"/>
      <c r="K968" s="263"/>
      <c r="L968" s="263"/>
      <c r="M968" s="263"/>
      <c r="N968" s="263"/>
      <c r="O968" s="263"/>
      <c r="P968" s="263"/>
      <c r="Q968" s="264"/>
      <c r="R968" s="263"/>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ht="15.75" customHeight="1">
      <c r="A969" s="264"/>
      <c r="B969" s="264"/>
      <c r="C969" s="265"/>
      <c r="D969" s="264"/>
      <c r="E969" s="264"/>
      <c r="F969" s="265"/>
      <c r="G969" s="264"/>
      <c r="H969" s="263"/>
      <c r="I969" s="263"/>
      <c r="J969" s="263"/>
      <c r="K969" s="263"/>
      <c r="L969" s="263"/>
      <c r="M969" s="263"/>
      <c r="N969" s="263"/>
      <c r="O969" s="263"/>
      <c r="P969" s="263"/>
      <c r="Q969" s="264"/>
      <c r="R969" s="263"/>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ht="15.75" customHeight="1">
      <c r="A970" s="264"/>
      <c r="B970" s="264"/>
      <c r="C970" s="265"/>
      <c r="D970" s="264"/>
      <c r="E970" s="264"/>
      <c r="F970" s="265"/>
      <c r="G970" s="264"/>
      <c r="H970" s="263"/>
      <c r="I970" s="263"/>
      <c r="J970" s="263"/>
      <c r="K970" s="263"/>
      <c r="L970" s="263"/>
      <c r="M970" s="263"/>
      <c r="N970" s="263"/>
      <c r="O970" s="263"/>
      <c r="P970" s="263"/>
      <c r="Q970" s="264"/>
      <c r="R970" s="263"/>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ht="15.75" customHeight="1">
      <c r="A971" s="264"/>
      <c r="B971" s="264"/>
      <c r="C971" s="265"/>
      <c r="D971" s="264"/>
      <c r="E971" s="264"/>
      <c r="F971" s="265"/>
      <c r="G971" s="264"/>
      <c r="H971" s="263"/>
      <c r="I971" s="263"/>
      <c r="J971" s="263"/>
      <c r="K971" s="263"/>
      <c r="L971" s="263"/>
      <c r="M971" s="263"/>
      <c r="N971" s="263"/>
      <c r="O971" s="263"/>
      <c r="P971" s="263"/>
      <c r="Q971" s="264"/>
      <c r="R971" s="263"/>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ht="15.75" customHeight="1">
      <c r="A972" s="264"/>
      <c r="B972" s="264"/>
      <c r="C972" s="265"/>
      <c r="D972" s="264"/>
      <c r="E972" s="264"/>
      <c r="F972" s="265"/>
      <c r="G972" s="264"/>
      <c r="H972" s="263"/>
      <c r="I972" s="263"/>
      <c r="J972" s="263"/>
      <c r="K972" s="263"/>
      <c r="L972" s="263"/>
      <c r="M972" s="263"/>
      <c r="N972" s="263"/>
      <c r="O972" s="263"/>
      <c r="P972" s="263"/>
      <c r="Q972" s="264"/>
      <c r="R972" s="263"/>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ht="15.75" customHeight="1">
      <c r="A973" s="264"/>
      <c r="B973" s="264"/>
      <c r="C973" s="265"/>
      <c r="D973" s="264"/>
      <c r="E973" s="264"/>
      <c r="F973" s="265"/>
      <c r="G973" s="264"/>
      <c r="H973" s="263"/>
      <c r="I973" s="263"/>
      <c r="J973" s="263"/>
      <c r="K973" s="263"/>
      <c r="L973" s="263"/>
      <c r="M973" s="263"/>
      <c r="N973" s="263"/>
      <c r="O973" s="263"/>
      <c r="P973" s="263"/>
      <c r="Q973" s="264"/>
      <c r="R973" s="263"/>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ht="15.75" customHeight="1">
      <c r="A974" s="264"/>
      <c r="B974" s="264"/>
      <c r="C974" s="265"/>
      <c r="D974" s="264"/>
      <c r="E974" s="264"/>
      <c r="F974" s="265"/>
      <c r="G974" s="264"/>
      <c r="H974" s="263"/>
      <c r="I974" s="263"/>
      <c r="J974" s="263"/>
      <c r="K974" s="263"/>
      <c r="L974" s="263"/>
      <c r="M974" s="263"/>
      <c r="N974" s="263"/>
      <c r="O974" s="263"/>
      <c r="P974" s="263"/>
      <c r="Q974" s="264"/>
      <c r="R974" s="263"/>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ht="15.75" customHeight="1">
      <c r="A975" s="264"/>
      <c r="B975" s="264"/>
      <c r="C975" s="265"/>
      <c r="D975" s="264"/>
      <c r="E975" s="264"/>
      <c r="F975" s="265"/>
      <c r="G975" s="264"/>
      <c r="H975" s="263"/>
      <c r="I975" s="263"/>
      <c r="J975" s="263"/>
      <c r="K975" s="263"/>
      <c r="L975" s="263"/>
      <c r="M975" s="263"/>
      <c r="N975" s="263"/>
      <c r="O975" s="263"/>
      <c r="P975" s="263"/>
      <c r="Q975" s="264"/>
      <c r="R975" s="263"/>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ht="15.75" customHeight="1">
      <c r="A976" s="264"/>
      <c r="B976" s="264"/>
      <c r="C976" s="265"/>
      <c r="D976" s="264"/>
      <c r="E976" s="264"/>
      <c r="F976" s="265"/>
      <c r="G976" s="264"/>
      <c r="H976" s="263"/>
      <c r="I976" s="263"/>
      <c r="J976" s="263"/>
      <c r="K976" s="263"/>
      <c r="L976" s="263"/>
      <c r="M976" s="263"/>
      <c r="N976" s="263"/>
      <c r="O976" s="263"/>
      <c r="P976" s="263"/>
      <c r="Q976" s="264"/>
      <c r="R976" s="263"/>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44" ht="15.75" customHeight="1">
      <c r="A977" s="264"/>
      <c r="B977" s="264"/>
      <c r="C977" s="265"/>
      <c r="D977" s="264"/>
      <c r="E977" s="264"/>
      <c r="F977" s="265"/>
      <c r="G977" s="264"/>
      <c r="H977" s="263"/>
      <c r="I977" s="263"/>
      <c r="J977" s="263"/>
      <c r="K977" s="263"/>
      <c r="L977" s="263"/>
      <c r="M977" s="263"/>
      <c r="N977" s="263"/>
      <c r="O977" s="263"/>
      <c r="P977" s="263"/>
      <c r="Q977" s="264"/>
      <c r="R977" s="263"/>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44" ht="15.75" customHeight="1">
      <c r="A978" s="264"/>
      <c r="B978" s="264"/>
      <c r="C978" s="265"/>
      <c r="D978" s="264"/>
      <c r="E978" s="264"/>
      <c r="F978" s="265"/>
      <c r="G978" s="264"/>
      <c r="H978" s="263"/>
      <c r="I978" s="263"/>
      <c r="J978" s="263"/>
      <c r="K978" s="263"/>
      <c r="L978" s="263"/>
      <c r="M978" s="263"/>
      <c r="N978" s="263"/>
      <c r="O978" s="263"/>
      <c r="P978" s="263"/>
      <c r="Q978" s="264"/>
      <c r="R978" s="263"/>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44" ht="15.75" customHeight="1">
      <c r="A979" s="264"/>
      <c r="B979" s="264"/>
      <c r="C979" s="265"/>
      <c r="D979" s="264"/>
      <c r="E979" s="264"/>
      <c r="F979" s="265"/>
      <c r="G979" s="264"/>
      <c r="H979" s="263"/>
      <c r="I979" s="263"/>
      <c r="J979" s="263"/>
      <c r="K979" s="263"/>
      <c r="L979" s="263"/>
      <c r="M979" s="263"/>
      <c r="N979" s="263"/>
      <c r="O979" s="263"/>
      <c r="P979" s="263"/>
      <c r="Q979" s="264"/>
      <c r="R979" s="263"/>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44" ht="15.75" customHeight="1">
      <c r="A980" s="264"/>
      <c r="B980" s="264"/>
      <c r="C980" s="265"/>
      <c r="D980" s="264"/>
      <c r="E980" s="264"/>
      <c r="F980" s="265"/>
      <c r="G980" s="264"/>
      <c r="H980" s="263"/>
      <c r="I980" s="263"/>
      <c r="J980" s="263"/>
      <c r="K980" s="263"/>
      <c r="L980" s="263"/>
      <c r="M980" s="263"/>
      <c r="N980" s="263"/>
      <c r="O980" s="263"/>
      <c r="P980" s="263"/>
      <c r="Q980" s="264"/>
      <c r="R980" s="263"/>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44" ht="15.75" customHeight="1">
      <c r="A981" s="264"/>
      <c r="B981" s="264"/>
      <c r="C981" s="265"/>
      <c r="D981" s="264"/>
      <c r="E981" s="264"/>
      <c r="F981" s="265"/>
      <c r="G981" s="264"/>
      <c r="H981" s="263"/>
      <c r="I981" s="263"/>
      <c r="J981" s="263"/>
      <c r="K981" s="263"/>
      <c r="L981" s="263"/>
      <c r="M981" s="263"/>
      <c r="N981" s="263"/>
      <c r="O981" s="263"/>
      <c r="P981" s="263"/>
      <c r="Q981" s="264"/>
      <c r="R981" s="263"/>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44" ht="15.75" customHeight="1">
      <c r="A982" s="264"/>
      <c r="B982" s="264"/>
      <c r="C982" s="265"/>
      <c r="D982" s="264"/>
      <c r="E982" s="264"/>
      <c r="F982" s="265"/>
      <c r="G982" s="264"/>
      <c r="H982" s="263"/>
      <c r="I982" s="263"/>
      <c r="J982" s="263"/>
      <c r="K982" s="263"/>
      <c r="L982" s="263"/>
      <c r="M982" s="263"/>
      <c r="N982" s="263"/>
      <c r="O982" s="263"/>
      <c r="P982" s="263"/>
      <c r="Q982" s="264"/>
      <c r="R982" s="263"/>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44" ht="15.75" customHeight="1">
      <c r="A983" s="264"/>
      <c r="B983" s="264"/>
      <c r="C983" s="265"/>
      <c r="D983" s="264"/>
      <c r="E983" s="264"/>
      <c r="F983" s="265"/>
      <c r="G983" s="264"/>
      <c r="H983" s="263"/>
      <c r="I983" s="263"/>
      <c r="J983" s="263"/>
      <c r="K983" s="263"/>
      <c r="L983" s="263"/>
      <c r="M983" s="263"/>
      <c r="N983" s="263"/>
      <c r="O983" s="263"/>
      <c r="P983" s="263"/>
      <c r="Q983" s="264"/>
      <c r="R983" s="263"/>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44" ht="15.75" customHeight="1">
      <c r="A984" s="264"/>
      <c r="B984" s="264"/>
      <c r="C984" s="265"/>
      <c r="D984" s="264"/>
      <c r="E984" s="264"/>
      <c r="F984" s="265"/>
      <c r="G984" s="264"/>
      <c r="H984" s="263"/>
      <c r="I984" s="263"/>
      <c r="J984" s="263"/>
      <c r="K984" s="263"/>
      <c r="L984" s="263"/>
      <c r="M984" s="263"/>
      <c r="N984" s="263"/>
      <c r="O984" s="263"/>
      <c r="P984" s="263"/>
      <c r="Q984" s="264"/>
      <c r="R984" s="263"/>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44" ht="15.75" customHeight="1">
      <c r="A985" s="264"/>
      <c r="B985" s="264"/>
      <c r="C985" s="265"/>
      <c r="D985" s="264"/>
      <c r="E985" s="264"/>
      <c r="F985" s="265"/>
      <c r="G985" s="264"/>
      <c r="H985" s="263"/>
      <c r="I985" s="263"/>
      <c r="J985" s="263"/>
      <c r="K985" s="263"/>
      <c r="L985" s="263"/>
      <c r="M985" s="263"/>
      <c r="N985" s="263"/>
      <c r="O985" s="263"/>
      <c r="P985" s="263"/>
      <c r="Q985" s="264"/>
      <c r="R985" s="263"/>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row>
    <row r="986" spans="1:44" ht="15.75" customHeight="1">
      <c r="A986" s="264"/>
      <c r="B986" s="264"/>
      <c r="C986" s="265"/>
      <c r="D986" s="264"/>
      <c r="E986" s="264"/>
      <c r="F986" s="265"/>
      <c r="G986" s="264"/>
      <c r="H986" s="263"/>
      <c r="I986" s="263"/>
      <c r="J986" s="263"/>
      <c r="K986" s="263"/>
      <c r="L986" s="263"/>
      <c r="M986" s="263"/>
      <c r="N986" s="263"/>
      <c r="O986" s="263"/>
      <c r="P986" s="263"/>
      <c r="Q986" s="264"/>
      <c r="R986" s="263"/>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row>
    <row r="987" spans="1:44" ht="15.75" customHeight="1">
      <c r="A987" s="264"/>
      <c r="B987" s="264"/>
      <c r="C987" s="265"/>
      <c r="D987" s="264"/>
      <c r="E987" s="264"/>
      <c r="F987" s="265"/>
      <c r="G987" s="264"/>
      <c r="H987" s="263"/>
      <c r="I987" s="263"/>
      <c r="J987" s="263"/>
      <c r="K987" s="263"/>
      <c r="L987" s="263"/>
      <c r="M987" s="263"/>
      <c r="N987" s="263"/>
      <c r="O987" s="263"/>
      <c r="P987" s="263"/>
      <c r="Q987" s="264"/>
      <c r="R987" s="263"/>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row>
    <row r="988" spans="1:44" ht="15.75" customHeight="1">
      <c r="A988" s="264"/>
      <c r="B988" s="264"/>
      <c r="C988" s="265"/>
      <c r="D988" s="264"/>
      <c r="E988" s="264"/>
      <c r="F988" s="265"/>
      <c r="G988" s="264"/>
      <c r="H988" s="263"/>
      <c r="I988" s="263"/>
      <c r="J988" s="263"/>
      <c r="K988" s="263"/>
      <c r="L988" s="263"/>
      <c r="M988" s="263"/>
      <c r="N988" s="263"/>
      <c r="O988" s="263"/>
      <c r="P988" s="263"/>
      <c r="Q988" s="264"/>
      <c r="R988" s="263"/>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row>
    <row r="989" spans="1:44" ht="15.75" customHeight="1">
      <c r="A989" s="264"/>
      <c r="B989" s="264"/>
      <c r="C989" s="265"/>
      <c r="D989" s="264"/>
      <c r="E989" s="264"/>
      <c r="F989" s="265"/>
      <c r="G989" s="264"/>
      <c r="H989" s="263"/>
      <c r="I989" s="263"/>
      <c r="J989" s="263"/>
      <c r="K989" s="263"/>
      <c r="L989" s="263"/>
      <c r="M989" s="263"/>
      <c r="N989" s="263"/>
      <c r="O989" s="263"/>
      <c r="P989" s="263"/>
      <c r="Q989" s="264"/>
      <c r="R989" s="263"/>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row>
    <row r="990" spans="1:44" ht="15.75" customHeight="1">
      <c r="A990" s="264"/>
      <c r="B990" s="264"/>
      <c r="C990" s="265"/>
      <c r="D990" s="264"/>
      <c r="E990" s="264"/>
      <c r="F990" s="265"/>
      <c r="G990" s="264"/>
      <c r="H990" s="263"/>
      <c r="I990" s="263"/>
      <c r="J990" s="263"/>
      <c r="K990" s="263"/>
      <c r="L990" s="263"/>
      <c r="M990" s="263"/>
      <c r="N990" s="263"/>
      <c r="O990" s="263"/>
      <c r="P990" s="263"/>
      <c r="Q990" s="264"/>
      <c r="R990" s="263"/>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row>
    <row r="991" spans="1:44" ht="15.75" customHeight="1">
      <c r="A991" s="264"/>
      <c r="B991" s="264"/>
      <c r="C991" s="265"/>
      <c r="D991" s="264"/>
      <c r="E991" s="264"/>
      <c r="F991" s="265"/>
      <c r="G991" s="264"/>
      <c r="H991" s="263"/>
      <c r="I991" s="263"/>
      <c r="J991" s="263"/>
      <c r="K991" s="263"/>
      <c r="L991" s="263"/>
      <c r="M991" s="263"/>
      <c r="N991" s="263"/>
      <c r="O991" s="263"/>
      <c r="P991" s="263"/>
      <c r="Q991" s="264"/>
      <c r="R991" s="263"/>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row>
    <row r="992" spans="1:44" ht="15.75" customHeight="1">
      <c r="A992" s="264"/>
      <c r="B992" s="264"/>
      <c r="C992" s="265"/>
      <c r="D992" s="264"/>
      <c r="E992" s="264"/>
      <c r="F992" s="265"/>
      <c r="G992" s="264"/>
      <c r="H992" s="263"/>
      <c r="I992" s="263"/>
      <c r="J992" s="263"/>
      <c r="K992" s="263"/>
      <c r="L992" s="263"/>
      <c r="M992" s="263"/>
      <c r="N992" s="263"/>
      <c r="O992" s="263"/>
      <c r="P992" s="263"/>
      <c r="Q992" s="264"/>
      <c r="R992" s="263"/>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row>
    <row r="993" spans="1:44" ht="15.75" customHeight="1">
      <c r="A993" s="264"/>
      <c r="B993" s="264"/>
      <c r="C993" s="265"/>
      <c r="D993" s="264"/>
      <c r="E993" s="264"/>
      <c r="F993" s="265"/>
      <c r="G993" s="264"/>
      <c r="H993" s="263"/>
      <c r="I993" s="263"/>
      <c r="J993" s="263"/>
      <c r="K993" s="263"/>
      <c r="L993" s="263"/>
      <c r="M993" s="263"/>
      <c r="N993" s="263"/>
      <c r="O993" s="263"/>
      <c r="P993" s="263"/>
      <c r="Q993" s="264"/>
      <c r="R993" s="263"/>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row>
    <row r="994" spans="1:44" ht="15.75" customHeight="1">
      <c r="A994" s="264"/>
      <c r="B994" s="264"/>
      <c r="C994" s="265"/>
      <c r="D994" s="264"/>
      <c r="E994" s="264"/>
      <c r="F994" s="265"/>
      <c r="G994" s="264"/>
      <c r="H994" s="263"/>
      <c r="I994" s="263"/>
      <c r="J994" s="263"/>
      <c r="K994" s="263"/>
      <c r="L994" s="263"/>
      <c r="M994" s="263"/>
      <c r="N994" s="263"/>
      <c r="O994" s="263"/>
      <c r="P994" s="263"/>
      <c r="Q994" s="264"/>
      <c r="R994" s="263"/>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row>
    <row r="995" spans="1:44" ht="15.75" customHeight="1">
      <c r="A995" s="264"/>
      <c r="B995" s="264"/>
      <c r="C995" s="265"/>
      <c r="D995" s="264"/>
      <c r="E995" s="264"/>
      <c r="F995" s="265"/>
      <c r="G995" s="264"/>
      <c r="H995" s="263"/>
      <c r="I995" s="263"/>
      <c r="J995" s="263"/>
      <c r="K995" s="263"/>
      <c r="L995" s="263"/>
      <c r="M995" s="263"/>
      <c r="N995" s="263"/>
      <c r="O995" s="263"/>
      <c r="P995" s="263"/>
      <c r="Q995" s="264"/>
      <c r="R995" s="263"/>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row>
    <row r="996" spans="1:44" ht="15.75" customHeight="1">
      <c r="A996" s="264"/>
      <c r="B996" s="264"/>
      <c r="C996" s="265"/>
      <c r="D996" s="264"/>
      <c r="E996" s="264"/>
      <c r="F996" s="265"/>
      <c r="G996" s="264"/>
      <c r="H996" s="263"/>
      <c r="I996" s="263"/>
      <c r="J996" s="263"/>
      <c r="K996" s="263"/>
      <c r="L996" s="263"/>
      <c r="M996" s="263"/>
      <c r="N996" s="263"/>
      <c r="O996" s="263"/>
      <c r="P996" s="263"/>
      <c r="Q996" s="264"/>
      <c r="R996" s="263"/>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row>
    <row r="997" spans="1:44" ht="15.75" customHeight="1">
      <c r="A997" s="264"/>
      <c r="B997" s="264"/>
      <c r="C997" s="265"/>
      <c r="D997" s="264"/>
      <c r="E997" s="264"/>
      <c r="F997" s="265"/>
      <c r="G997" s="264"/>
      <c r="H997" s="263"/>
      <c r="I997" s="263"/>
      <c r="J997" s="263"/>
      <c r="K997" s="263"/>
      <c r="L997" s="263"/>
      <c r="M997" s="263"/>
      <c r="N997" s="263"/>
      <c r="O997" s="263"/>
      <c r="P997" s="263"/>
      <c r="Q997" s="264"/>
      <c r="R997" s="263"/>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row>
    <row r="998" spans="1:44" ht="15.75" customHeight="1">
      <c r="A998" s="264"/>
      <c r="B998" s="264"/>
      <c r="C998" s="265"/>
      <c r="D998" s="264"/>
      <c r="E998" s="264"/>
      <c r="F998" s="265"/>
      <c r="G998" s="264"/>
      <c r="H998" s="263"/>
      <c r="I998" s="263"/>
      <c r="J998" s="263"/>
      <c r="K998" s="263"/>
      <c r="L998" s="263"/>
      <c r="M998" s="263"/>
      <c r="N998" s="263"/>
      <c r="O998" s="263"/>
      <c r="P998" s="263"/>
      <c r="Q998" s="264"/>
      <c r="R998" s="263"/>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row>
    <row r="999" spans="1:44" ht="15.75" customHeight="1">
      <c r="A999" s="264"/>
      <c r="B999" s="264"/>
      <c r="C999" s="265"/>
      <c r="D999" s="264"/>
      <c r="E999" s="264"/>
      <c r="F999" s="265"/>
      <c r="G999" s="264"/>
      <c r="H999" s="263"/>
      <c r="I999" s="263"/>
      <c r="J999" s="263"/>
      <c r="K999" s="263"/>
      <c r="L999" s="263"/>
      <c r="M999" s="263"/>
      <c r="N999" s="263"/>
      <c r="O999" s="263"/>
      <c r="P999" s="263"/>
      <c r="Q999" s="264"/>
      <c r="R999" s="263"/>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row>
    <row r="1000" spans="1:44" ht="15.75" customHeight="1">
      <c r="A1000" s="264"/>
      <c r="B1000" s="264"/>
      <c r="C1000" s="265"/>
      <c r="D1000" s="264"/>
      <c r="E1000" s="264"/>
      <c r="F1000" s="265"/>
      <c r="G1000" s="264"/>
      <c r="H1000" s="263"/>
      <c r="I1000" s="263"/>
      <c r="J1000" s="263"/>
      <c r="K1000" s="263"/>
      <c r="L1000" s="263"/>
      <c r="M1000" s="263"/>
      <c r="N1000" s="263"/>
      <c r="O1000" s="263"/>
      <c r="P1000" s="263"/>
      <c r="Q1000" s="264"/>
      <c r="R1000" s="263"/>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row>
    <row r="1001" spans="1:44" ht="15.75" customHeight="1">
      <c r="A1001" s="264"/>
      <c r="B1001" s="264"/>
      <c r="C1001" s="265"/>
      <c r="D1001" s="264"/>
      <c r="E1001" s="264"/>
      <c r="F1001" s="265"/>
      <c r="G1001" s="264"/>
      <c r="H1001" s="263"/>
      <c r="I1001" s="263"/>
      <c r="J1001" s="263"/>
      <c r="K1001" s="263"/>
      <c r="L1001" s="263"/>
      <c r="M1001" s="263"/>
      <c r="N1001" s="263"/>
      <c r="O1001" s="263"/>
      <c r="P1001" s="263"/>
      <c r="Q1001" s="264"/>
      <c r="R1001" s="263"/>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row>
    <row r="1002" spans="1:44" ht="15.75" customHeight="1">
      <c r="A1002" s="264"/>
      <c r="B1002" s="264"/>
      <c r="C1002" s="265"/>
      <c r="D1002" s="264"/>
      <c r="E1002" s="264"/>
      <c r="F1002" s="265"/>
      <c r="G1002" s="264"/>
      <c r="H1002" s="263"/>
      <c r="I1002" s="263"/>
      <c r="J1002" s="263"/>
      <c r="K1002" s="263"/>
      <c r="L1002" s="263"/>
      <c r="M1002" s="263"/>
      <c r="N1002" s="263"/>
      <c r="O1002" s="263"/>
      <c r="P1002" s="263"/>
      <c r="Q1002" s="264"/>
      <c r="R1002" s="263"/>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row>
    <row r="1003" spans="1:44" ht="15.75" customHeight="1">
      <c r="A1003" s="264"/>
      <c r="B1003" s="264"/>
      <c r="C1003" s="265"/>
      <c r="D1003" s="264"/>
      <c r="E1003" s="264"/>
      <c r="F1003" s="265"/>
      <c r="G1003" s="264"/>
      <c r="H1003" s="263"/>
      <c r="I1003" s="263"/>
      <c r="J1003" s="263"/>
      <c r="K1003" s="263"/>
      <c r="L1003" s="263"/>
      <c r="M1003" s="263"/>
      <c r="N1003" s="263"/>
      <c r="O1003" s="263"/>
      <c r="P1003" s="263"/>
      <c r="Q1003" s="264"/>
      <c r="R1003" s="263"/>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row>
    <row r="1004" spans="1:44" ht="15.75" customHeight="1">
      <c r="A1004" s="264"/>
      <c r="B1004" s="264"/>
      <c r="C1004" s="265"/>
      <c r="D1004" s="264"/>
      <c r="E1004" s="264"/>
      <c r="F1004" s="265"/>
      <c r="G1004" s="264"/>
      <c r="H1004" s="263"/>
      <c r="I1004" s="263"/>
      <c r="J1004" s="263"/>
      <c r="K1004" s="263"/>
      <c r="L1004" s="263"/>
      <c r="M1004" s="263"/>
      <c r="N1004" s="263"/>
      <c r="O1004" s="263"/>
      <c r="P1004" s="263"/>
      <c r="Q1004" s="264"/>
      <c r="R1004" s="263"/>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row>
    <row r="1005" spans="1:44" ht="15.75" customHeight="1">
      <c r="A1005" s="264"/>
      <c r="B1005" s="264"/>
      <c r="C1005" s="265"/>
      <c r="D1005" s="264"/>
      <c r="E1005" s="264"/>
      <c r="F1005" s="265"/>
      <c r="G1005" s="264"/>
      <c r="H1005" s="263"/>
      <c r="I1005" s="263"/>
      <c r="J1005" s="263"/>
      <c r="K1005" s="263"/>
      <c r="L1005" s="263"/>
      <c r="M1005" s="263"/>
      <c r="N1005" s="263"/>
      <c r="O1005" s="263"/>
      <c r="P1005" s="263"/>
      <c r="Q1005" s="264"/>
      <c r="R1005" s="263"/>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row>
    <row r="1006" spans="1:44" ht="15.75" customHeight="1">
      <c r="A1006" s="264"/>
      <c r="B1006" s="264"/>
      <c r="C1006" s="265"/>
      <c r="D1006" s="264"/>
      <c r="E1006" s="264"/>
      <c r="F1006" s="265"/>
      <c r="G1006" s="264"/>
      <c r="H1006" s="263"/>
      <c r="I1006" s="263"/>
      <c r="J1006" s="263"/>
      <c r="K1006" s="263"/>
      <c r="L1006" s="263"/>
      <c r="M1006" s="263"/>
      <c r="N1006" s="263"/>
      <c r="O1006" s="263"/>
      <c r="P1006" s="263"/>
      <c r="Q1006" s="264"/>
      <c r="R1006" s="263"/>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row>
  </sheetData>
  <mergeCells count="23">
    <mergeCell ref="B53:M53"/>
    <mergeCell ref="C32:E32"/>
    <mergeCell ref="C37:E37"/>
    <mergeCell ref="C38:E38"/>
    <mergeCell ref="C39:E39"/>
    <mergeCell ref="C40:E40"/>
    <mergeCell ref="C41:E41"/>
    <mergeCell ref="C42:E42"/>
    <mergeCell ref="C28:E28"/>
    <mergeCell ref="C29:E29"/>
    <mergeCell ref="C30:E30"/>
    <mergeCell ref="C31:E31"/>
    <mergeCell ref="B51:H52"/>
    <mergeCell ref="B13:B15"/>
    <mergeCell ref="C13:E14"/>
    <mergeCell ref="F13:I14"/>
    <mergeCell ref="J13:L14"/>
    <mergeCell ref="C27:E27"/>
    <mergeCell ref="B2:Q3"/>
    <mergeCell ref="B4:Q4"/>
    <mergeCell ref="B5:Q5"/>
    <mergeCell ref="C7:G8"/>
    <mergeCell ref="C9:C10"/>
  </mergeCells>
  <conditionalFormatting sqref="L16:L24">
    <cfRule type="cellIs" dxfId="8" priority="1" operator="equal">
      <formula>"NÃO REALIZADO"</formula>
    </cfRule>
  </conditionalFormatting>
  <conditionalFormatting sqref="L16:L24">
    <cfRule type="cellIs" dxfId="7" priority="2" operator="equal">
      <formula>"EM ELABORAÇÃO"</formula>
    </cfRule>
  </conditionalFormatting>
  <conditionalFormatting sqref="L16:L24">
    <cfRule type="containsText" dxfId="6" priority="3" operator="containsText" text="&quot;REALIZADO&quot;">
      <formula>NOT(ISERROR(SEARCH(("""REALIZADO"""),(L16))))</formula>
    </cfRule>
  </conditionalFormatting>
  <dataValidations count="5">
    <dataValidation type="list" allowBlank="1" showInputMessage="1" showErrorMessage="1" prompt=" - " sqref="L16:L24" xr:uid="{00000000-0002-0000-0900-000000000000}">
      <formula1>$X$12:$X$14</formula1>
    </dataValidation>
    <dataValidation type="list" allowBlank="1" showInputMessage="1" showErrorMessage="1" prompt=" - " sqref="J17:J24" xr:uid="{00000000-0002-0000-0900-000001000000}">
      <formula1>$W$12:$W$14</formula1>
    </dataValidation>
    <dataValidation type="list" allowBlank="1" showInputMessage="1" showErrorMessage="1" prompt=" - " sqref="E16:E24" xr:uid="{00000000-0002-0000-0900-000002000000}">
      <formula1>$U$12:$U$16</formula1>
    </dataValidation>
    <dataValidation type="list" allowBlank="1" showInputMessage="1" showErrorMessage="1" prompt=" - " sqref="F16:G24" xr:uid="{00000000-0002-0000-0900-000003000000}">
      <formula1>$R$12:$R$16</formula1>
    </dataValidation>
    <dataValidation type="list" allowBlank="1" showInputMessage="1" showErrorMessage="1" prompt=" - " sqref="J16" xr:uid="{00000000-0002-0000-0900-000004000000}">
      <formula1>$W$12:$W$15</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G976"/>
  <sheetViews>
    <sheetView topLeftCell="A4" zoomScale="80" zoomScaleNormal="80" workbookViewId="0"/>
  </sheetViews>
  <sheetFormatPr defaultColWidth="14.42578125" defaultRowHeight="15" customHeight="1"/>
  <cols>
    <col min="1" max="1" width="11.7109375" customWidth="1"/>
    <col min="2" max="2" width="84.85546875" customWidth="1"/>
    <col min="3" max="3" width="24.28515625" customWidth="1"/>
    <col min="4" max="4" width="20.5703125" customWidth="1"/>
    <col min="5" max="5" width="25.140625" customWidth="1"/>
    <col min="6" max="6" width="76.42578125" customWidth="1"/>
    <col min="7" max="7" width="56.5703125" customWidth="1"/>
    <col min="8" max="8" width="2.5703125" hidden="1" customWidth="1"/>
    <col min="9"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200"/>
      <c r="B1" s="274"/>
      <c r="C1" s="200"/>
      <c r="D1" s="200"/>
      <c r="E1" s="221"/>
      <c r="F1" s="200"/>
      <c r="G1" s="203"/>
      <c r="H1" s="203"/>
      <c r="I1" s="203"/>
      <c r="J1" s="203"/>
      <c r="K1" s="203"/>
      <c r="L1" s="203"/>
      <c r="M1" s="203"/>
      <c r="N1" s="203"/>
      <c r="O1" s="203"/>
      <c r="P1" s="203"/>
      <c r="Q1" s="203"/>
      <c r="R1" s="200"/>
      <c r="S1" s="200"/>
      <c r="T1" s="200"/>
      <c r="U1" s="200"/>
      <c r="V1" s="200"/>
      <c r="W1" s="200"/>
      <c r="X1" s="200"/>
      <c r="Y1" s="200"/>
      <c r="Z1" s="200"/>
      <c r="AA1" s="200"/>
      <c r="AB1" s="200"/>
      <c r="AC1" s="200"/>
      <c r="AD1" s="200"/>
      <c r="AE1" s="200"/>
      <c r="AF1" s="200"/>
      <c r="AG1" s="200"/>
    </row>
    <row r="2" spans="1:33" ht="18.75" customHeight="1">
      <c r="A2" s="200"/>
      <c r="B2" s="476" t="s">
        <v>58</v>
      </c>
      <c r="C2" s="439"/>
      <c r="D2" s="439"/>
      <c r="E2" s="439"/>
      <c r="F2" s="439"/>
      <c r="G2" s="436"/>
      <c r="H2" s="203"/>
      <c r="I2" s="203"/>
      <c r="J2" s="203"/>
      <c r="K2" s="203"/>
      <c r="L2" s="203"/>
      <c r="M2" s="203"/>
      <c r="N2" s="203"/>
      <c r="O2" s="203"/>
      <c r="P2" s="203"/>
      <c r="Q2" s="203"/>
      <c r="R2" s="200"/>
      <c r="S2" s="200"/>
      <c r="T2" s="200"/>
      <c r="U2" s="200"/>
      <c r="V2" s="200"/>
      <c r="W2" s="200"/>
      <c r="X2" s="200"/>
      <c r="Y2" s="200"/>
      <c r="Z2" s="200"/>
      <c r="AA2" s="200"/>
      <c r="AB2" s="200"/>
      <c r="AC2" s="200"/>
      <c r="AD2" s="200"/>
      <c r="AE2" s="200"/>
      <c r="AF2" s="200"/>
      <c r="AG2" s="200"/>
    </row>
    <row r="3" spans="1:33" ht="40.5" customHeight="1">
      <c r="A3" s="200"/>
      <c r="B3" s="423"/>
      <c r="C3" s="440"/>
      <c r="D3" s="440"/>
      <c r="E3" s="440"/>
      <c r="F3" s="440"/>
      <c r="G3" s="437"/>
      <c r="H3" s="203"/>
      <c r="I3" s="203"/>
      <c r="J3" s="203"/>
      <c r="K3" s="203"/>
      <c r="L3" s="203"/>
      <c r="M3" s="203"/>
      <c r="N3" s="203"/>
      <c r="O3" s="203"/>
      <c r="P3" s="203"/>
      <c r="Q3" s="203"/>
      <c r="R3" s="200"/>
      <c r="S3" s="200"/>
      <c r="T3" s="200"/>
      <c r="U3" s="200"/>
      <c r="V3" s="200"/>
      <c r="W3" s="200"/>
      <c r="X3" s="200"/>
      <c r="Y3" s="200"/>
      <c r="Z3" s="200"/>
      <c r="AA3" s="200"/>
      <c r="AB3" s="200"/>
      <c r="AC3" s="200"/>
      <c r="AD3" s="200"/>
      <c r="AE3" s="200"/>
      <c r="AF3" s="200"/>
      <c r="AG3" s="200"/>
    </row>
    <row r="4" spans="1:33" ht="27" customHeight="1">
      <c r="A4" s="200"/>
      <c r="B4" s="477" t="s">
        <v>59</v>
      </c>
      <c r="C4" s="439"/>
      <c r="D4" s="439"/>
      <c r="E4" s="439"/>
      <c r="F4" s="439"/>
      <c r="G4" s="436"/>
      <c r="H4" s="203"/>
      <c r="I4" s="203"/>
      <c r="J4" s="203"/>
      <c r="K4" s="203"/>
      <c r="L4" s="203"/>
      <c r="M4" s="203"/>
      <c r="N4" s="203"/>
      <c r="O4" s="203"/>
      <c r="P4" s="203"/>
      <c r="Q4" s="203"/>
      <c r="R4" s="200"/>
      <c r="S4" s="200"/>
      <c r="T4" s="200"/>
      <c r="U4" s="200"/>
      <c r="V4" s="200"/>
      <c r="W4" s="200"/>
      <c r="X4" s="200"/>
      <c r="Y4" s="200"/>
      <c r="Z4" s="200"/>
      <c r="AA4" s="200"/>
      <c r="AB4" s="200"/>
      <c r="AC4" s="200"/>
      <c r="AD4" s="200"/>
      <c r="AE4" s="200"/>
      <c r="AF4" s="200"/>
      <c r="AG4" s="200"/>
    </row>
    <row r="5" spans="1:33" ht="34.5" customHeight="1">
      <c r="A5" s="200"/>
      <c r="B5" s="423"/>
      <c r="C5" s="440"/>
      <c r="D5" s="440"/>
      <c r="E5" s="440"/>
      <c r="F5" s="440"/>
      <c r="G5" s="437"/>
      <c r="H5" s="203"/>
      <c r="I5" s="203"/>
      <c r="J5" s="203"/>
      <c r="K5" s="203"/>
      <c r="L5" s="203"/>
      <c r="M5" s="203"/>
      <c r="N5" s="203"/>
      <c r="O5" s="203"/>
      <c r="P5" s="203"/>
      <c r="Q5" s="203"/>
      <c r="R5" s="200"/>
      <c r="S5" s="200"/>
      <c r="T5" s="200"/>
      <c r="U5" s="200"/>
      <c r="V5" s="200"/>
      <c r="W5" s="200"/>
      <c r="X5" s="200"/>
      <c r="Y5" s="200"/>
      <c r="Z5" s="200"/>
      <c r="AA5" s="200"/>
      <c r="AB5" s="200"/>
      <c r="AC5" s="200"/>
      <c r="AD5" s="200"/>
      <c r="AE5" s="200"/>
      <c r="AF5" s="200"/>
      <c r="AG5" s="200"/>
    </row>
    <row r="6" spans="1:33" ht="18" customHeight="1">
      <c r="A6" s="200"/>
      <c r="B6" s="302"/>
      <c r="C6" s="300"/>
      <c r="D6" s="300"/>
      <c r="E6" s="398"/>
      <c r="F6" s="300"/>
      <c r="G6" s="300"/>
      <c r="H6" s="203"/>
      <c r="I6" s="203"/>
      <c r="J6" s="203"/>
      <c r="K6" s="203"/>
      <c r="L6" s="203"/>
      <c r="M6" s="203"/>
      <c r="N6" s="203"/>
      <c r="O6" s="203"/>
      <c r="P6" s="203"/>
      <c r="Q6" s="203"/>
      <c r="R6" s="200"/>
      <c r="S6" s="200"/>
      <c r="T6" s="200"/>
      <c r="U6" s="200"/>
      <c r="V6" s="200"/>
      <c r="W6" s="200"/>
      <c r="X6" s="200"/>
      <c r="Y6" s="200"/>
      <c r="Z6" s="200"/>
      <c r="AA6" s="200"/>
      <c r="AB6" s="200"/>
      <c r="AC6" s="200"/>
      <c r="AD6" s="200"/>
      <c r="AE6" s="200"/>
      <c r="AF6" s="200"/>
      <c r="AG6" s="200"/>
    </row>
    <row r="7" spans="1:33" ht="73.5" customHeight="1">
      <c r="A7" s="200"/>
      <c r="B7" s="478" t="s">
        <v>553</v>
      </c>
      <c r="C7" s="443"/>
      <c r="D7" s="443"/>
      <c r="E7" s="443"/>
      <c r="F7" s="443"/>
      <c r="G7" s="431"/>
      <c r="H7" s="203"/>
      <c r="I7" s="203"/>
      <c r="J7" s="203"/>
      <c r="K7" s="203"/>
      <c r="L7" s="203"/>
      <c r="M7" s="203"/>
      <c r="N7" s="203"/>
      <c r="O7" s="203"/>
      <c r="P7" s="203"/>
      <c r="Q7" s="203"/>
      <c r="R7" s="200"/>
      <c r="S7" s="200"/>
      <c r="T7" s="303"/>
      <c r="U7" s="304"/>
      <c r="V7" s="200"/>
      <c r="W7" s="200"/>
      <c r="X7" s="200"/>
      <c r="Y7" s="200"/>
      <c r="Z7" s="200"/>
      <c r="AA7" s="200"/>
      <c r="AB7" s="200"/>
      <c r="AC7" s="200"/>
      <c r="AD7" s="200"/>
      <c r="AE7" s="200"/>
      <c r="AF7" s="200"/>
      <c r="AG7" s="200"/>
    </row>
    <row r="8" spans="1:33" ht="91.5" customHeight="1">
      <c r="A8" s="200"/>
      <c r="B8" s="478" t="s">
        <v>61</v>
      </c>
      <c r="C8" s="443"/>
      <c r="D8" s="431"/>
      <c r="E8" s="496" t="s">
        <v>24</v>
      </c>
      <c r="F8" s="443"/>
      <c r="G8" s="431"/>
      <c r="H8" s="203"/>
      <c r="I8" s="303"/>
      <c r="J8" s="303"/>
      <c r="K8" s="303"/>
      <c r="L8" s="303"/>
      <c r="M8" s="303"/>
      <c r="N8" s="303"/>
      <c r="O8" s="303"/>
      <c r="P8" s="303"/>
      <c r="Q8" s="203"/>
      <c r="R8" s="200"/>
      <c r="S8" s="200"/>
      <c r="T8" s="303"/>
      <c r="U8" s="210" t="s">
        <v>12</v>
      </c>
      <c r="V8" s="200"/>
      <c r="W8" s="200"/>
      <c r="X8" s="200"/>
      <c r="Y8" s="200"/>
      <c r="Z8" s="200"/>
      <c r="AA8" s="200"/>
      <c r="AB8" s="200"/>
      <c r="AC8" s="200"/>
      <c r="AD8" s="200"/>
      <c r="AE8" s="200"/>
      <c r="AF8" s="200"/>
      <c r="AG8" s="200"/>
    </row>
    <row r="9" spans="1:33" ht="21.75" customHeight="1">
      <c r="A9" s="200"/>
      <c r="B9" s="274"/>
      <c r="C9" s="200"/>
      <c r="D9" s="200"/>
      <c r="E9" s="221"/>
      <c r="F9" s="200"/>
      <c r="G9" s="203"/>
      <c r="H9" s="203"/>
      <c r="I9" s="203"/>
      <c r="J9" s="203"/>
      <c r="K9" s="203"/>
      <c r="L9" s="203"/>
      <c r="M9" s="203"/>
      <c r="N9" s="203"/>
      <c r="O9" s="203"/>
      <c r="P9" s="203"/>
      <c r="Q9" s="203"/>
      <c r="R9" s="200"/>
      <c r="S9" s="200"/>
      <c r="T9" s="200"/>
      <c r="U9" s="210" t="s">
        <v>13</v>
      </c>
      <c r="V9" s="200"/>
      <c r="W9" s="200"/>
      <c r="X9" s="200"/>
      <c r="Y9" s="200"/>
      <c r="Z9" s="200"/>
      <c r="AA9" s="200"/>
      <c r="AB9" s="200"/>
      <c r="AC9" s="200"/>
      <c r="AD9" s="200"/>
      <c r="AE9" s="200"/>
      <c r="AF9" s="200"/>
      <c r="AG9" s="200"/>
    </row>
    <row r="10" spans="1:33" ht="15" customHeight="1">
      <c r="A10" s="200"/>
      <c r="B10" s="274"/>
      <c r="C10" s="210"/>
      <c r="D10" s="210"/>
      <c r="E10" s="221"/>
      <c r="F10" s="200"/>
      <c r="G10" s="203"/>
      <c r="H10" s="203"/>
      <c r="I10" s="203"/>
      <c r="J10" s="203"/>
      <c r="K10" s="203"/>
      <c r="L10" s="203"/>
      <c r="M10" s="203"/>
      <c r="N10" s="203"/>
      <c r="O10" s="203"/>
      <c r="P10" s="203"/>
      <c r="Q10" s="203"/>
      <c r="R10" s="200"/>
      <c r="S10" s="200"/>
      <c r="T10" s="200"/>
      <c r="U10" s="210" t="s">
        <v>14</v>
      </c>
      <c r="V10" s="200"/>
      <c r="W10" s="200"/>
      <c r="X10" s="200"/>
      <c r="Y10" s="200"/>
      <c r="Z10" s="200"/>
      <c r="AA10" s="200"/>
      <c r="AB10" s="200"/>
      <c r="AC10" s="200"/>
      <c r="AD10" s="200"/>
      <c r="AE10" s="200"/>
      <c r="AF10" s="200"/>
      <c r="AG10" s="200"/>
    </row>
    <row r="11" spans="1:33" ht="60" customHeight="1">
      <c r="A11" s="232"/>
      <c r="B11" s="99" t="s">
        <v>62</v>
      </c>
      <c r="C11" s="99" t="s">
        <v>63</v>
      </c>
      <c r="D11" s="99" t="s">
        <v>64</v>
      </c>
      <c r="E11" s="21" t="s">
        <v>65</v>
      </c>
      <c r="F11" s="99" t="s">
        <v>66</v>
      </c>
      <c r="G11" s="156"/>
      <c r="H11" s="232"/>
      <c r="I11" s="232"/>
      <c r="J11" s="232"/>
      <c r="K11" s="232"/>
      <c r="L11" s="232"/>
      <c r="M11" s="232"/>
      <c r="N11" s="232"/>
      <c r="O11" s="232"/>
      <c r="P11" s="232"/>
      <c r="Q11" s="264"/>
      <c r="R11" s="264" t="s">
        <v>67</v>
      </c>
      <c r="S11" s="232"/>
      <c r="T11" s="306"/>
      <c r="U11" s="210" t="s">
        <v>68</v>
      </c>
      <c r="V11" s="232"/>
      <c r="W11" s="232"/>
      <c r="X11" s="232"/>
      <c r="Y11" s="232"/>
      <c r="Z11" s="232"/>
      <c r="AA11" s="232"/>
      <c r="AB11" s="232"/>
      <c r="AC11" s="232"/>
      <c r="AD11" s="232"/>
      <c r="AE11" s="8"/>
      <c r="AF11" s="8"/>
      <c r="AG11" s="8"/>
    </row>
    <row r="12" spans="1:33" ht="93.75" customHeight="1">
      <c r="A12" s="25">
        <v>1</v>
      </c>
      <c r="B12" s="225" t="s">
        <v>554</v>
      </c>
      <c r="C12" s="26">
        <v>45421</v>
      </c>
      <c r="D12" s="27" t="s">
        <v>70</v>
      </c>
      <c r="E12" s="21" t="s">
        <v>67</v>
      </c>
      <c r="F12" s="157" t="s">
        <v>555</v>
      </c>
      <c r="G12" s="158"/>
      <c r="H12" s="203"/>
      <c r="I12" s="203"/>
      <c r="J12" s="203"/>
      <c r="K12" s="203"/>
      <c r="L12" s="203"/>
      <c r="M12" s="203"/>
      <c r="N12" s="203"/>
      <c r="O12" s="203"/>
      <c r="P12" s="203"/>
      <c r="Q12" s="271"/>
      <c r="R12" s="271" t="s">
        <v>71</v>
      </c>
      <c r="S12" s="203"/>
      <c r="T12" s="310"/>
      <c r="U12" s="210" t="s">
        <v>16</v>
      </c>
      <c r="V12" s="203"/>
      <c r="W12" s="203"/>
      <c r="X12" s="203"/>
      <c r="Y12" s="203"/>
      <c r="Z12" s="203"/>
      <c r="AA12" s="203"/>
      <c r="AB12" s="203"/>
      <c r="AC12" s="203"/>
      <c r="AD12" s="203"/>
      <c r="AE12" s="8"/>
      <c r="AF12" s="8"/>
      <c r="AG12" s="8"/>
    </row>
    <row r="13" spans="1:33" ht="75" customHeight="1">
      <c r="A13" s="25">
        <v>2</v>
      </c>
      <c r="B13" s="225" t="s">
        <v>556</v>
      </c>
      <c r="C13" s="26">
        <v>45421</v>
      </c>
      <c r="D13" s="27" t="s">
        <v>70</v>
      </c>
      <c r="E13" s="21" t="s">
        <v>73</v>
      </c>
      <c r="F13" s="159"/>
      <c r="G13" s="158"/>
      <c r="H13" s="203"/>
      <c r="I13" s="203"/>
      <c r="J13" s="203"/>
      <c r="K13" s="203"/>
      <c r="L13" s="203"/>
      <c r="M13" s="203"/>
      <c r="N13" s="203"/>
      <c r="O13" s="203"/>
      <c r="P13" s="203"/>
      <c r="Q13" s="271"/>
      <c r="R13" s="271" t="s">
        <v>73</v>
      </c>
      <c r="S13" s="203"/>
      <c r="T13" s="310"/>
      <c r="U13" s="210" t="s">
        <v>20</v>
      </c>
      <c r="V13" s="203"/>
      <c r="W13" s="203"/>
      <c r="X13" s="203"/>
      <c r="Y13" s="203"/>
      <c r="Z13" s="203"/>
      <c r="AA13" s="203"/>
      <c r="AB13" s="203"/>
      <c r="AC13" s="203"/>
      <c r="AD13" s="203"/>
      <c r="AE13" s="8"/>
      <c r="AF13" s="8"/>
      <c r="AG13" s="8"/>
    </row>
    <row r="14" spans="1:33" ht="72" customHeight="1">
      <c r="A14" s="25">
        <v>3</v>
      </c>
      <c r="B14" s="308" t="s">
        <v>557</v>
      </c>
      <c r="C14" s="160">
        <v>44531</v>
      </c>
      <c r="D14" s="32" t="s">
        <v>70</v>
      </c>
      <c r="E14" s="34" t="s">
        <v>73</v>
      </c>
      <c r="F14" s="141" t="s">
        <v>558</v>
      </c>
      <c r="G14" s="158"/>
      <c r="H14" s="203"/>
      <c r="I14" s="203"/>
      <c r="J14" s="203"/>
      <c r="K14" s="203"/>
      <c r="L14" s="203"/>
      <c r="M14" s="203"/>
      <c r="N14" s="203"/>
      <c r="O14" s="203"/>
      <c r="P14" s="200"/>
      <c r="Q14" s="200"/>
      <c r="R14" s="200"/>
      <c r="S14" s="200"/>
      <c r="T14" s="310"/>
      <c r="U14" s="210"/>
      <c r="V14" s="200"/>
      <c r="W14" s="200"/>
      <c r="X14" s="200"/>
      <c r="Y14" s="200"/>
      <c r="Z14" s="200"/>
      <c r="AA14" s="200"/>
      <c r="AB14" s="200"/>
      <c r="AC14" s="200"/>
      <c r="AD14" s="200"/>
      <c r="AE14" s="8"/>
      <c r="AF14" s="8"/>
      <c r="AG14" s="8"/>
    </row>
    <row r="15" spans="1:33" ht="72" customHeight="1">
      <c r="A15" s="25">
        <v>4</v>
      </c>
      <c r="B15" s="308" t="s">
        <v>559</v>
      </c>
      <c r="C15" s="26">
        <v>45421</v>
      </c>
      <c r="D15" s="32" t="s">
        <v>70</v>
      </c>
      <c r="E15" s="34" t="s">
        <v>73</v>
      </c>
      <c r="F15" s="382"/>
      <c r="G15" s="158"/>
      <c r="H15" s="203"/>
      <c r="I15" s="203"/>
      <c r="J15" s="203"/>
      <c r="K15" s="203"/>
      <c r="L15" s="203"/>
      <c r="M15" s="203"/>
      <c r="N15" s="203"/>
      <c r="O15" s="203"/>
      <c r="P15" s="200"/>
      <c r="Q15" s="200"/>
      <c r="R15" s="200"/>
      <c r="S15" s="200"/>
      <c r="T15" s="310"/>
      <c r="U15" s="210" t="s">
        <v>78</v>
      </c>
      <c r="V15" s="200"/>
      <c r="W15" s="200"/>
      <c r="X15" s="200"/>
      <c r="Y15" s="200"/>
      <c r="Z15" s="200"/>
      <c r="AA15" s="200"/>
      <c r="AB15" s="200"/>
      <c r="AC15" s="200"/>
      <c r="AD15" s="200"/>
      <c r="AE15" s="8"/>
      <c r="AF15" s="8"/>
      <c r="AG15" s="8"/>
    </row>
    <row r="16" spans="1:33" ht="72" customHeight="1">
      <c r="A16" s="25">
        <v>5</v>
      </c>
      <c r="B16" s="308" t="s">
        <v>560</v>
      </c>
      <c r="C16" s="26">
        <v>45421</v>
      </c>
      <c r="D16" s="32" t="s">
        <v>70</v>
      </c>
      <c r="E16" s="34" t="s">
        <v>73</v>
      </c>
      <c r="F16" s="142"/>
      <c r="G16" s="158"/>
      <c r="H16" s="203"/>
      <c r="I16" s="203"/>
      <c r="J16" s="203"/>
      <c r="K16" s="203"/>
      <c r="L16" s="203"/>
      <c r="M16" s="203"/>
      <c r="N16" s="203"/>
      <c r="O16" s="203"/>
      <c r="P16" s="200"/>
      <c r="Q16" s="200"/>
      <c r="R16" s="200"/>
      <c r="S16" s="200"/>
      <c r="T16" s="310"/>
      <c r="U16" s="210"/>
      <c r="V16" s="200"/>
      <c r="W16" s="200"/>
      <c r="X16" s="200"/>
      <c r="Y16" s="200"/>
      <c r="Z16" s="200"/>
      <c r="AA16" s="200"/>
      <c r="AB16" s="200"/>
      <c r="AC16" s="200"/>
      <c r="AD16" s="200"/>
      <c r="AE16" s="8"/>
      <c r="AF16" s="8"/>
      <c r="AG16" s="8"/>
    </row>
    <row r="17" spans="1:33" ht="72" customHeight="1">
      <c r="A17" s="25">
        <v>6</v>
      </c>
      <c r="B17" s="308" t="s">
        <v>561</v>
      </c>
      <c r="C17" s="26">
        <v>45421</v>
      </c>
      <c r="D17" s="32" t="s">
        <v>70</v>
      </c>
      <c r="E17" s="34" t="s">
        <v>71</v>
      </c>
      <c r="F17" s="142"/>
      <c r="G17" s="158"/>
      <c r="H17" s="203"/>
      <c r="I17" s="203"/>
      <c r="J17" s="203"/>
      <c r="K17" s="203"/>
      <c r="L17" s="203"/>
      <c r="M17" s="203"/>
      <c r="N17" s="203"/>
      <c r="O17" s="203"/>
      <c r="P17" s="200"/>
      <c r="Q17" s="200"/>
      <c r="R17" s="200"/>
      <c r="S17" s="200"/>
      <c r="T17" s="310"/>
      <c r="U17" s="210"/>
      <c r="V17" s="200"/>
      <c r="W17" s="200"/>
      <c r="X17" s="200"/>
      <c r="Y17" s="200"/>
      <c r="Z17" s="200"/>
      <c r="AA17" s="200"/>
      <c r="AB17" s="200"/>
      <c r="AC17" s="200"/>
      <c r="AD17" s="200"/>
      <c r="AE17" s="8"/>
      <c r="AF17" s="8"/>
      <c r="AG17" s="8"/>
    </row>
    <row r="18" spans="1:33" ht="72" customHeight="1">
      <c r="A18" s="25">
        <v>7</v>
      </c>
      <c r="B18" s="308" t="s">
        <v>562</v>
      </c>
      <c r="C18" s="26">
        <v>45421</v>
      </c>
      <c r="D18" s="32" t="s">
        <v>70</v>
      </c>
      <c r="E18" s="34" t="s">
        <v>71</v>
      </c>
      <c r="F18" s="142"/>
      <c r="G18" s="158"/>
      <c r="H18" s="203"/>
      <c r="I18" s="203"/>
      <c r="J18" s="203"/>
      <c r="K18" s="203"/>
      <c r="L18" s="203"/>
      <c r="M18" s="203"/>
      <c r="N18" s="203"/>
      <c r="O18" s="203"/>
      <c r="P18" s="200"/>
      <c r="Q18" s="200"/>
      <c r="R18" s="200"/>
      <c r="S18" s="200"/>
      <c r="T18" s="310"/>
      <c r="U18" s="210"/>
      <c r="V18" s="200"/>
      <c r="W18" s="200"/>
      <c r="X18" s="200"/>
      <c r="Y18" s="200"/>
      <c r="Z18" s="200"/>
      <c r="AA18" s="200"/>
      <c r="AB18" s="200"/>
      <c r="AC18" s="200"/>
      <c r="AD18" s="200"/>
      <c r="AE18" s="8"/>
      <c r="AF18" s="8"/>
      <c r="AG18" s="8"/>
    </row>
    <row r="19" spans="1:33" ht="72" customHeight="1">
      <c r="A19" s="25">
        <v>8</v>
      </c>
      <c r="B19" s="308" t="s">
        <v>563</v>
      </c>
      <c r="C19" s="26">
        <v>45421</v>
      </c>
      <c r="D19" s="32" t="s">
        <v>70</v>
      </c>
      <c r="E19" s="34" t="s">
        <v>73</v>
      </c>
      <c r="F19" s="142"/>
      <c r="G19" s="158"/>
      <c r="H19" s="203"/>
      <c r="I19" s="203"/>
      <c r="J19" s="203"/>
      <c r="K19" s="203"/>
      <c r="L19" s="203"/>
      <c r="M19" s="203"/>
      <c r="N19" s="203"/>
      <c r="O19" s="203"/>
      <c r="P19" s="200"/>
      <c r="Q19" s="200"/>
      <c r="R19" s="200"/>
      <c r="S19" s="200"/>
      <c r="T19" s="310"/>
      <c r="U19" s="210"/>
      <c r="V19" s="200"/>
      <c r="W19" s="200"/>
      <c r="X19" s="200"/>
      <c r="Y19" s="200"/>
      <c r="Z19" s="200"/>
      <c r="AA19" s="200"/>
      <c r="AB19" s="200"/>
      <c r="AC19" s="200"/>
      <c r="AD19" s="200"/>
      <c r="AE19" s="8"/>
      <c r="AF19" s="8"/>
      <c r="AG19" s="8"/>
    </row>
    <row r="20" spans="1:33" ht="72" customHeight="1">
      <c r="A20" s="25">
        <v>9</v>
      </c>
      <c r="B20" s="308" t="s">
        <v>564</v>
      </c>
      <c r="C20" s="26">
        <v>45421</v>
      </c>
      <c r="D20" s="32" t="s">
        <v>70</v>
      </c>
      <c r="E20" s="34" t="s">
        <v>73</v>
      </c>
      <c r="F20" s="142"/>
      <c r="G20" s="158"/>
      <c r="H20" s="203"/>
      <c r="I20" s="203"/>
      <c r="J20" s="203"/>
      <c r="K20" s="203"/>
      <c r="L20" s="203"/>
      <c r="M20" s="203"/>
      <c r="N20" s="203"/>
      <c r="O20" s="203"/>
      <c r="P20" s="200"/>
      <c r="Q20" s="200"/>
      <c r="R20" s="200"/>
      <c r="S20" s="200"/>
      <c r="T20" s="310"/>
      <c r="U20" s="210"/>
      <c r="V20" s="200"/>
      <c r="W20" s="200"/>
      <c r="X20" s="200"/>
      <c r="Y20" s="200"/>
      <c r="Z20" s="200"/>
      <c r="AA20" s="200"/>
      <c r="AB20" s="200"/>
      <c r="AC20" s="200"/>
      <c r="AD20" s="200"/>
      <c r="AE20" s="8"/>
      <c r="AF20" s="8"/>
      <c r="AG20" s="8"/>
    </row>
    <row r="21" spans="1:33" ht="72" customHeight="1">
      <c r="A21" s="25">
        <v>10</v>
      </c>
      <c r="B21" s="308" t="s">
        <v>565</v>
      </c>
      <c r="C21" s="26">
        <v>45421</v>
      </c>
      <c r="D21" s="32" t="s">
        <v>70</v>
      </c>
      <c r="E21" s="34" t="s">
        <v>73</v>
      </c>
      <c r="F21" s="142"/>
      <c r="G21" s="158"/>
      <c r="H21" s="203"/>
      <c r="I21" s="203"/>
      <c r="J21" s="203"/>
      <c r="K21" s="203"/>
      <c r="L21" s="203"/>
      <c r="M21" s="203"/>
      <c r="N21" s="203"/>
      <c r="O21" s="203"/>
      <c r="P21" s="200"/>
      <c r="Q21" s="200"/>
      <c r="R21" s="200"/>
      <c r="S21" s="200"/>
      <c r="T21" s="310"/>
      <c r="U21" s="210"/>
      <c r="V21" s="200"/>
      <c r="W21" s="200"/>
      <c r="X21" s="200"/>
      <c r="Y21" s="200"/>
      <c r="Z21" s="200"/>
      <c r="AA21" s="200"/>
      <c r="AB21" s="200"/>
      <c r="AC21" s="200"/>
      <c r="AD21" s="200"/>
      <c r="AE21" s="8"/>
      <c r="AF21" s="8"/>
      <c r="AG21" s="8"/>
    </row>
    <row r="22" spans="1:33" ht="72" customHeight="1">
      <c r="A22" s="25">
        <v>11</v>
      </c>
      <c r="B22" s="308" t="s">
        <v>566</v>
      </c>
      <c r="C22" s="160">
        <v>44531</v>
      </c>
      <c r="D22" s="32" t="s">
        <v>70</v>
      </c>
      <c r="E22" s="34" t="s">
        <v>67</v>
      </c>
      <c r="F22" s="141" t="s">
        <v>567</v>
      </c>
      <c r="G22" s="203"/>
      <c r="H22" s="203"/>
      <c r="I22" s="203"/>
      <c r="J22" s="203"/>
      <c r="K22" s="203"/>
      <c r="L22" s="203"/>
      <c r="M22" s="203"/>
      <c r="N22" s="203"/>
      <c r="O22" s="203"/>
      <c r="P22" s="200"/>
      <c r="Q22" s="200"/>
      <c r="R22" s="200"/>
      <c r="S22" s="200"/>
      <c r="T22" s="310"/>
      <c r="U22" s="210"/>
      <c r="V22" s="200"/>
      <c r="W22" s="200"/>
      <c r="X22" s="200"/>
      <c r="Y22" s="200"/>
      <c r="Z22" s="200"/>
      <c r="AA22" s="200"/>
      <c r="AB22" s="200"/>
      <c r="AC22" s="200"/>
      <c r="AD22" s="200"/>
      <c r="AE22" s="8"/>
      <c r="AF22" s="8"/>
      <c r="AG22" s="8"/>
    </row>
    <row r="23" spans="1:33" ht="72" customHeight="1">
      <c r="A23" s="106"/>
      <c r="C23" s="161"/>
      <c r="D23" s="162"/>
      <c r="E23" s="163"/>
      <c r="F23" s="164"/>
      <c r="G23" s="203"/>
      <c r="H23" s="203"/>
      <c r="I23" s="203"/>
      <c r="J23" s="203"/>
      <c r="K23" s="203"/>
      <c r="L23" s="203"/>
      <c r="M23" s="203"/>
      <c r="N23" s="203"/>
      <c r="O23" s="203"/>
      <c r="P23" s="200"/>
      <c r="Q23" s="200"/>
      <c r="R23" s="200"/>
      <c r="S23" s="200"/>
      <c r="T23" s="310"/>
      <c r="U23" s="103"/>
      <c r="V23" s="200"/>
      <c r="W23" s="200"/>
      <c r="X23" s="200"/>
      <c r="Y23" s="200"/>
      <c r="Z23" s="200"/>
      <c r="AA23" s="200"/>
      <c r="AB23" s="200"/>
      <c r="AC23" s="200"/>
      <c r="AD23" s="200"/>
      <c r="AE23" s="8"/>
      <c r="AF23" s="8"/>
      <c r="AG23" s="8"/>
    </row>
    <row r="24" spans="1:33" ht="72" customHeight="1">
      <c r="A24" s="274"/>
      <c r="B24" s="229" t="s">
        <v>196</v>
      </c>
      <c r="C24" s="381"/>
      <c r="D24" s="269"/>
      <c r="E24" s="269"/>
      <c r="F24" s="164"/>
      <c r="G24" s="203"/>
      <c r="H24" s="203"/>
      <c r="I24" s="203"/>
      <c r="J24" s="203"/>
      <c r="K24" s="203"/>
      <c r="L24" s="203"/>
      <c r="M24" s="203"/>
      <c r="N24" s="203"/>
      <c r="O24" s="203"/>
      <c r="P24" s="200"/>
      <c r="Q24" s="200"/>
      <c r="R24" s="200"/>
      <c r="S24" s="200"/>
      <c r="T24" s="310"/>
      <c r="U24" s="103"/>
      <c r="V24" s="200"/>
      <c r="W24" s="200"/>
      <c r="X24" s="200"/>
      <c r="Y24" s="200"/>
      <c r="Z24" s="200"/>
      <c r="AA24" s="200"/>
      <c r="AB24" s="200"/>
      <c r="AC24" s="200"/>
      <c r="AD24" s="200"/>
      <c r="AE24" s="8"/>
      <c r="AF24" s="8"/>
      <c r="AG24" s="8"/>
    </row>
    <row r="25" spans="1:33" ht="72" customHeight="1">
      <c r="A25" s="274"/>
      <c r="B25" s="50" t="s">
        <v>197</v>
      </c>
      <c r="C25" s="147" t="s">
        <v>198</v>
      </c>
      <c r="D25" s="165" t="s">
        <v>199</v>
      </c>
      <c r="E25" s="166"/>
      <c r="F25" s="164"/>
      <c r="G25" s="203"/>
      <c r="H25" s="203"/>
      <c r="I25" s="203"/>
      <c r="J25" s="203"/>
      <c r="K25" s="203"/>
      <c r="L25" s="203"/>
      <c r="M25" s="203"/>
      <c r="N25" s="203"/>
      <c r="O25" s="203"/>
      <c r="P25" s="200"/>
      <c r="Q25" s="200"/>
      <c r="R25" s="200"/>
      <c r="S25" s="200"/>
      <c r="T25" s="310"/>
      <c r="U25" s="103"/>
      <c r="V25" s="200"/>
      <c r="W25" s="200"/>
      <c r="X25" s="200"/>
      <c r="Y25" s="200"/>
      <c r="Z25" s="200"/>
      <c r="AA25" s="200"/>
      <c r="AB25" s="200"/>
      <c r="AC25" s="200"/>
      <c r="AD25" s="200"/>
      <c r="AE25" s="8"/>
      <c r="AF25" s="8"/>
      <c r="AG25" s="8"/>
    </row>
    <row r="26" spans="1:33" ht="45" customHeight="1">
      <c r="A26" s="274"/>
      <c r="B26" s="108">
        <f>A22</f>
        <v>11</v>
      </c>
      <c r="C26" s="139">
        <f>COUNTIFS($E12:$E22,"REALIZADO")</f>
        <v>2</v>
      </c>
      <c r="D26" s="109">
        <f>C26/B26</f>
        <v>0.18181818181818182</v>
      </c>
      <c r="E26" s="167"/>
      <c r="F26" s="200"/>
      <c r="G26" s="203"/>
      <c r="H26" s="203"/>
      <c r="I26" s="203"/>
      <c r="J26" s="203"/>
      <c r="K26" s="203"/>
      <c r="L26" s="203"/>
      <c r="M26" s="203"/>
      <c r="N26" s="203"/>
      <c r="O26" s="203"/>
      <c r="P26" s="203"/>
      <c r="Q26" s="203"/>
      <c r="R26" s="200"/>
      <c r="S26" s="200"/>
      <c r="T26" s="200"/>
      <c r="U26" s="8"/>
      <c r="V26" s="200"/>
      <c r="W26" s="200"/>
      <c r="X26" s="200"/>
      <c r="Y26" s="200"/>
      <c r="Z26" s="200"/>
      <c r="AA26" s="200"/>
      <c r="AB26" s="200"/>
      <c r="AC26" s="200"/>
      <c r="AD26" s="200"/>
      <c r="AE26" s="200"/>
      <c r="AF26" s="200"/>
      <c r="AG26" s="200"/>
    </row>
    <row r="27" spans="1:33" ht="58.5" customHeight="1">
      <c r="A27" s="200"/>
      <c r="B27" s="317"/>
      <c r="C27" s="317"/>
      <c r="D27" s="318"/>
      <c r="E27" s="221"/>
      <c r="F27" s="200"/>
      <c r="G27" s="203"/>
      <c r="H27" s="203"/>
      <c r="I27" s="203"/>
      <c r="J27" s="203"/>
      <c r="K27" s="203"/>
      <c r="L27" s="203"/>
      <c r="M27" s="203"/>
      <c r="N27" s="203"/>
      <c r="O27" s="203"/>
      <c r="P27" s="203"/>
      <c r="Q27" s="203"/>
      <c r="R27" s="200"/>
      <c r="S27" s="200"/>
      <c r="T27" s="200"/>
      <c r="U27" s="8"/>
      <c r="V27" s="200"/>
      <c r="W27" s="200"/>
      <c r="X27" s="200"/>
      <c r="Y27" s="200"/>
      <c r="Z27" s="200"/>
      <c r="AA27" s="200"/>
      <c r="AB27" s="200"/>
      <c r="AC27" s="200"/>
      <c r="AD27" s="200"/>
      <c r="AE27" s="200"/>
      <c r="AF27" s="200"/>
      <c r="AG27" s="200"/>
    </row>
    <row r="28" spans="1:33" ht="18.75" customHeight="1">
      <c r="A28" s="200"/>
      <c r="B28" s="480" t="s">
        <v>200</v>
      </c>
      <c r="C28" s="446"/>
      <c r="D28" s="446"/>
      <c r="E28" s="446"/>
      <c r="F28" s="447"/>
      <c r="G28" s="203"/>
      <c r="H28" s="203"/>
      <c r="I28" s="203"/>
      <c r="J28" s="203"/>
      <c r="K28" s="203"/>
      <c r="L28" s="203"/>
      <c r="M28" s="203"/>
      <c r="N28" s="203"/>
      <c r="O28" s="203"/>
      <c r="P28" s="203"/>
      <c r="Q28" s="203"/>
      <c r="R28" s="200"/>
      <c r="S28" s="200"/>
      <c r="T28" s="200"/>
      <c r="U28" s="8"/>
      <c r="V28" s="200"/>
      <c r="W28" s="200"/>
      <c r="X28" s="200"/>
      <c r="Y28" s="200"/>
      <c r="Z28" s="200"/>
      <c r="AA28" s="200"/>
      <c r="AB28" s="200"/>
      <c r="AC28" s="200"/>
      <c r="AD28" s="200"/>
      <c r="AE28" s="200"/>
      <c r="AF28" s="200"/>
      <c r="AG28" s="200"/>
    </row>
    <row r="29" spans="1:33" ht="58.5" customHeight="1">
      <c r="A29" s="200"/>
      <c r="B29" s="448"/>
      <c r="C29" s="434"/>
      <c r="D29" s="434"/>
      <c r="E29" s="434"/>
      <c r="F29" s="449"/>
      <c r="G29" s="203"/>
      <c r="H29" s="203"/>
      <c r="I29" s="203"/>
      <c r="J29" s="203"/>
      <c r="K29" s="203"/>
      <c r="L29" s="203"/>
      <c r="M29" s="203"/>
      <c r="N29" s="203"/>
      <c r="O29" s="203"/>
      <c r="P29" s="203"/>
      <c r="Q29" s="203"/>
      <c r="R29" s="200"/>
      <c r="S29" s="200"/>
      <c r="T29" s="200"/>
      <c r="U29" s="8"/>
      <c r="V29" s="200"/>
      <c r="W29" s="200"/>
      <c r="X29" s="200"/>
      <c r="Y29" s="200"/>
      <c r="Z29" s="200"/>
      <c r="AA29" s="200"/>
      <c r="AB29" s="200"/>
      <c r="AC29" s="200"/>
      <c r="AD29" s="200"/>
      <c r="AE29" s="200"/>
      <c r="AF29" s="200"/>
      <c r="AG29" s="200"/>
    </row>
    <row r="30" spans="1:33" ht="19.5" customHeight="1">
      <c r="A30" s="200"/>
      <c r="B30" s="450"/>
      <c r="C30" s="451"/>
      <c r="D30" s="451"/>
      <c r="E30" s="451"/>
      <c r="F30" s="452"/>
      <c r="G30" s="203"/>
      <c r="H30" s="203"/>
      <c r="I30" s="203"/>
      <c r="J30" s="203"/>
      <c r="K30" s="203"/>
      <c r="L30" s="203"/>
      <c r="M30" s="203"/>
      <c r="N30" s="203"/>
      <c r="O30" s="203"/>
      <c r="P30" s="203"/>
      <c r="Q30" s="203"/>
      <c r="R30" s="200"/>
      <c r="S30" s="200"/>
      <c r="T30" s="200"/>
      <c r="U30" s="200"/>
      <c r="V30" s="200"/>
      <c r="W30" s="200"/>
      <c r="X30" s="200"/>
      <c r="Y30" s="200"/>
      <c r="Z30" s="200"/>
      <c r="AA30" s="200"/>
      <c r="AB30" s="200"/>
      <c r="AC30" s="200"/>
      <c r="AD30" s="200"/>
      <c r="AE30" s="200"/>
      <c r="AF30" s="200"/>
      <c r="AG30" s="200"/>
    </row>
    <row r="31" spans="1:33" ht="18.75" customHeight="1">
      <c r="A31" s="475"/>
      <c r="B31" s="320"/>
      <c r="C31" s="200"/>
      <c r="D31" s="200"/>
      <c r="E31" s="399"/>
      <c r="F31" s="322"/>
      <c r="G31" s="322"/>
      <c r="H31" s="322"/>
      <c r="I31" s="322"/>
      <c r="J31" s="322"/>
      <c r="K31" s="322"/>
      <c r="L31" s="322"/>
      <c r="M31" s="322"/>
      <c r="N31" s="322"/>
      <c r="O31" s="322"/>
      <c r="P31" s="322"/>
      <c r="Q31" s="203"/>
      <c r="R31" s="200"/>
      <c r="S31" s="200"/>
      <c r="T31" s="200"/>
      <c r="U31" s="200"/>
      <c r="V31" s="200"/>
      <c r="W31" s="200"/>
      <c r="X31" s="200"/>
      <c r="Y31" s="200"/>
      <c r="Z31" s="200"/>
      <c r="AA31" s="200"/>
      <c r="AB31" s="200"/>
      <c r="AC31" s="200"/>
      <c r="AD31" s="200"/>
      <c r="AE31" s="200"/>
      <c r="AF31" s="200"/>
      <c r="AG31" s="200"/>
    </row>
    <row r="32" spans="1:33" ht="42.75" customHeight="1">
      <c r="A32" s="425"/>
      <c r="B32" s="457" t="s">
        <v>201</v>
      </c>
      <c r="C32" s="425"/>
      <c r="D32" s="200"/>
      <c r="E32" s="399"/>
      <c r="F32" s="322"/>
      <c r="G32" s="322"/>
      <c r="H32" s="322"/>
      <c r="I32" s="322"/>
      <c r="J32" s="322"/>
      <c r="K32" s="322"/>
      <c r="L32" s="322"/>
      <c r="M32" s="322"/>
      <c r="N32" s="322"/>
      <c r="O32" s="322"/>
      <c r="P32" s="322"/>
      <c r="Q32" s="203"/>
      <c r="R32" s="200"/>
      <c r="S32" s="200"/>
      <c r="T32" s="200"/>
      <c r="U32" s="200"/>
      <c r="V32" s="200"/>
      <c r="W32" s="200"/>
      <c r="X32" s="200"/>
      <c r="Y32" s="200"/>
      <c r="Z32" s="200"/>
      <c r="AA32" s="200"/>
      <c r="AB32" s="200"/>
      <c r="AC32" s="200"/>
      <c r="AD32" s="200"/>
      <c r="AE32" s="200"/>
      <c r="AF32" s="200"/>
      <c r="AG32" s="200"/>
    </row>
    <row r="33" spans="1:33" ht="28.5" customHeight="1">
      <c r="A33" s="425"/>
      <c r="B33" s="458" t="s">
        <v>202</v>
      </c>
      <c r="C33" s="439"/>
      <c r="D33" s="439"/>
      <c r="E33" s="439"/>
      <c r="F33" s="439"/>
      <c r="G33" s="436"/>
      <c r="H33" s="322"/>
      <c r="I33" s="322"/>
      <c r="J33" s="322"/>
      <c r="K33" s="322"/>
      <c r="L33" s="322"/>
      <c r="M33" s="322"/>
      <c r="N33" s="322"/>
      <c r="O33" s="322"/>
      <c r="P33" s="322"/>
      <c r="Q33" s="203"/>
      <c r="R33" s="200"/>
      <c r="S33" s="200"/>
      <c r="T33" s="200"/>
      <c r="U33" s="200"/>
      <c r="V33" s="200"/>
      <c r="W33" s="200"/>
      <c r="X33" s="200"/>
      <c r="Y33" s="200"/>
      <c r="Z33" s="200"/>
      <c r="AA33" s="200"/>
      <c r="AB33" s="200"/>
      <c r="AC33" s="200"/>
      <c r="AD33" s="200"/>
      <c r="AE33" s="200"/>
      <c r="AF33" s="200"/>
      <c r="AG33" s="200"/>
    </row>
    <row r="34" spans="1:33" ht="18.75" customHeight="1">
      <c r="A34" s="425"/>
      <c r="B34" s="422"/>
      <c r="C34" s="434"/>
      <c r="D34" s="434"/>
      <c r="E34" s="434"/>
      <c r="F34" s="434"/>
      <c r="G34" s="456"/>
      <c r="H34" s="322"/>
      <c r="I34" s="322"/>
      <c r="J34" s="322"/>
      <c r="K34" s="322"/>
      <c r="L34" s="322"/>
      <c r="M34" s="322"/>
      <c r="N34" s="322"/>
      <c r="O34" s="322"/>
      <c r="P34" s="322"/>
      <c r="Q34" s="203"/>
      <c r="R34" s="200"/>
      <c r="S34" s="200"/>
      <c r="T34" s="200"/>
      <c r="U34" s="200"/>
      <c r="V34" s="200"/>
      <c r="W34" s="200"/>
      <c r="X34" s="200"/>
      <c r="Y34" s="200"/>
      <c r="Z34" s="200"/>
      <c r="AA34" s="200"/>
      <c r="AB34" s="200"/>
      <c r="AC34" s="200"/>
      <c r="AD34" s="200"/>
      <c r="AE34" s="200"/>
      <c r="AF34" s="200"/>
      <c r="AG34" s="200"/>
    </row>
    <row r="35" spans="1:33" ht="18.75" customHeight="1">
      <c r="A35" s="425"/>
      <c r="B35" s="422"/>
      <c r="C35" s="434"/>
      <c r="D35" s="434"/>
      <c r="E35" s="434"/>
      <c r="F35" s="434"/>
      <c r="G35" s="456"/>
      <c r="H35" s="322"/>
      <c r="I35" s="322"/>
      <c r="J35" s="322"/>
      <c r="K35" s="322"/>
      <c r="L35" s="322"/>
      <c r="M35" s="322"/>
      <c r="N35" s="322"/>
      <c r="O35" s="322"/>
      <c r="P35" s="322"/>
      <c r="Q35" s="203"/>
      <c r="R35" s="200"/>
      <c r="S35" s="200"/>
      <c r="T35" s="200"/>
      <c r="U35" s="200"/>
      <c r="V35" s="200"/>
      <c r="W35" s="200"/>
      <c r="X35" s="200"/>
      <c r="Y35" s="200"/>
      <c r="Z35" s="200"/>
      <c r="AA35" s="200"/>
      <c r="AB35" s="200"/>
      <c r="AC35" s="200"/>
      <c r="AD35" s="200"/>
      <c r="AE35" s="200"/>
      <c r="AF35" s="200"/>
      <c r="AG35" s="200"/>
    </row>
    <row r="36" spans="1:33" ht="18.75" customHeight="1">
      <c r="A36" s="425"/>
      <c r="B36" s="423"/>
      <c r="C36" s="440"/>
      <c r="D36" s="440"/>
      <c r="E36" s="440"/>
      <c r="F36" s="440"/>
      <c r="G36" s="437"/>
      <c r="H36" s="322"/>
      <c r="I36" s="322"/>
      <c r="J36" s="322"/>
      <c r="K36" s="322"/>
      <c r="L36" s="322"/>
      <c r="M36" s="322"/>
      <c r="N36" s="322"/>
      <c r="O36" s="322"/>
      <c r="P36" s="322"/>
      <c r="Q36" s="203"/>
      <c r="R36" s="200"/>
      <c r="S36" s="200"/>
      <c r="T36" s="200"/>
      <c r="U36" s="200"/>
      <c r="V36" s="200"/>
      <c r="W36" s="200"/>
      <c r="X36" s="200"/>
      <c r="Y36" s="200"/>
      <c r="Z36" s="200"/>
      <c r="AA36" s="200"/>
      <c r="AB36" s="200"/>
      <c r="AC36" s="200"/>
      <c r="AD36" s="200"/>
      <c r="AE36" s="200"/>
      <c r="AF36" s="200"/>
      <c r="AG36" s="200"/>
    </row>
    <row r="37" spans="1:33" ht="39" customHeight="1">
      <c r="A37" s="425"/>
      <c r="B37" s="385" t="s">
        <v>568</v>
      </c>
      <c r="C37" s="246"/>
      <c r="D37" s="246"/>
      <c r="E37" s="246"/>
      <c r="F37" s="246"/>
      <c r="G37" s="386"/>
      <c r="H37" s="203"/>
      <c r="I37" s="203"/>
      <c r="J37" s="203"/>
      <c r="K37" s="203"/>
      <c r="L37" s="203"/>
      <c r="M37" s="203"/>
      <c r="N37" s="203"/>
      <c r="O37" s="203"/>
      <c r="P37" s="203"/>
      <c r="Q37" s="203"/>
      <c r="R37" s="200"/>
      <c r="S37" s="200"/>
      <c r="T37" s="200"/>
      <c r="U37" s="200"/>
      <c r="V37" s="200"/>
      <c r="W37" s="200"/>
      <c r="X37" s="200"/>
      <c r="Y37" s="200"/>
      <c r="Z37" s="200"/>
      <c r="AA37" s="200"/>
      <c r="AB37" s="200"/>
      <c r="AC37" s="200"/>
      <c r="AD37" s="200"/>
      <c r="AE37" s="200"/>
      <c r="AF37" s="200"/>
      <c r="AG37" s="200"/>
    </row>
    <row r="38" spans="1:33" ht="33" customHeight="1">
      <c r="A38" s="200"/>
      <c r="B38" s="400"/>
      <c r="C38" s="242"/>
      <c r="D38" s="401"/>
      <c r="E38" s="242"/>
      <c r="F38" s="325"/>
      <c r="G38" s="387"/>
      <c r="H38" s="203"/>
      <c r="I38" s="203"/>
      <c r="J38" s="203"/>
      <c r="K38" s="203"/>
      <c r="L38" s="203"/>
      <c r="M38" s="203"/>
      <c r="N38" s="203"/>
      <c r="O38" s="203"/>
      <c r="P38" s="203"/>
      <c r="Q38" s="203"/>
      <c r="R38" s="200"/>
      <c r="S38" s="200"/>
      <c r="T38" s="200"/>
      <c r="U38" s="200"/>
      <c r="V38" s="200"/>
      <c r="W38" s="200"/>
      <c r="X38" s="200"/>
      <c r="Y38" s="200"/>
      <c r="Z38" s="200"/>
      <c r="AA38" s="200"/>
      <c r="AB38" s="200"/>
      <c r="AC38" s="200"/>
      <c r="AD38" s="200"/>
      <c r="AE38" s="200"/>
      <c r="AF38" s="200"/>
      <c r="AG38" s="200"/>
    </row>
    <row r="39" spans="1:33" ht="15.75" customHeight="1">
      <c r="A39" s="200"/>
      <c r="B39" s="385"/>
      <c r="C39" s="325"/>
      <c r="D39" s="325"/>
      <c r="E39" s="325"/>
      <c r="F39" s="325"/>
      <c r="G39" s="387"/>
      <c r="H39" s="203"/>
      <c r="I39" s="203"/>
      <c r="J39" s="203"/>
      <c r="K39" s="203"/>
      <c r="L39" s="203"/>
      <c r="M39" s="203"/>
      <c r="N39" s="203"/>
      <c r="O39" s="203"/>
      <c r="P39" s="203"/>
      <c r="Q39" s="203"/>
      <c r="R39" s="200"/>
      <c r="S39" s="200"/>
      <c r="T39" s="200"/>
      <c r="U39" s="200"/>
      <c r="V39" s="200"/>
      <c r="W39" s="200"/>
      <c r="X39" s="200"/>
      <c r="Y39" s="200"/>
      <c r="Z39" s="200"/>
      <c r="AA39" s="200"/>
      <c r="AB39" s="200"/>
      <c r="AC39" s="200"/>
      <c r="AD39" s="200"/>
      <c r="AE39" s="200"/>
      <c r="AF39" s="200"/>
      <c r="AG39" s="200"/>
    </row>
    <row r="40" spans="1:33" ht="15.75" customHeight="1">
      <c r="A40" s="200"/>
      <c r="B40" s="402"/>
      <c r="C40" s="403"/>
      <c r="D40" s="403"/>
      <c r="E40" s="403"/>
      <c r="F40" s="403"/>
      <c r="G40" s="404"/>
      <c r="H40" s="203"/>
      <c r="I40" s="203"/>
      <c r="J40" s="203"/>
      <c r="K40" s="203"/>
      <c r="L40" s="203"/>
      <c r="M40" s="203"/>
      <c r="N40" s="203"/>
      <c r="O40" s="203"/>
      <c r="P40" s="203"/>
      <c r="Q40" s="203"/>
      <c r="R40" s="200"/>
      <c r="S40" s="200"/>
      <c r="T40" s="200"/>
      <c r="U40" s="200"/>
      <c r="V40" s="200"/>
      <c r="W40" s="200"/>
      <c r="X40" s="200"/>
      <c r="Y40" s="200"/>
      <c r="Z40" s="200"/>
      <c r="AA40" s="200"/>
      <c r="AB40" s="200"/>
      <c r="AC40" s="200"/>
      <c r="AD40" s="200"/>
      <c r="AE40" s="200"/>
      <c r="AF40" s="200"/>
      <c r="AG40" s="200"/>
    </row>
    <row r="41" spans="1:33" ht="15.75" customHeight="1">
      <c r="A41" s="200"/>
      <c r="B41" s="253"/>
      <c r="C41" s="253"/>
      <c r="D41" s="253"/>
      <c r="E41" s="222"/>
      <c r="F41" s="253"/>
      <c r="G41" s="253"/>
      <c r="H41" s="203"/>
      <c r="I41" s="203"/>
      <c r="J41" s="203"/>
      <c r="K41" s="203"/>
      <c r="L41" s="203"/>
      <c r="M41" s="203"/>
      <c r="N41" s="203"/>
      <c r="O41" s="203"/>
      <c r="P41" s="203"/>
      <c r="Q41" s="203"/>
      <c r="R41" s="200"/>
      <c r="S41" s="200"/>
      <c r="T41" s="200"/>
      <c r="U41" s="200"/>
      <c r="V41" s="200"/>
      <c r="W41" s="200"/>
      <c r="X41" s="200"/>
      <c r="Y41" s="200"/>
      <c r="Z41" s="200"/>
      <c r="AA41" s="200"/>
      <c r="AB41" s="200"/>
      <c r="AC41" s="200"/>
      <c r="AD41" s="200"/>
      <c r="AE41" s="200"/>
      <c r="AF41" s="200"/>
      <c r="AG41" s="200"/>
    </row>
    <row r="42" spans="1:33" ht="15.75" customHeight="1">
      <c r="A42" s="200"/>
      <c r="B42" s="253"/>
      <c r="C42" s="253"/>
      <c r="D42" s="253"/>
      <c r="E42" s="222"/>
      <c r="F42" s="253"/>
      <c r="G42" s="253"/>
      <c r="H42" s="203"/>
      <c r="I42" s="203"/>
      <c r="J42" s="203"/>
      <c r="K42" s="203"/>
      <c r="L42" s="203"/>
      <c r="M42" s="203"/>
      <c r="N42" s="203"/>
      <c r="O42" s="203"/>
      <c r="P42" s="203"/>
      <c r="Q42" s="203"/>
      <c r="R42" s="200"/>
      <c r="S42" s="200"/>
      <c r="T42" s="200"/>
      <c r="U42" s="200"/>
      <c r="V42" s="200"/>
      <c r="W42" s="200"/>
      <c r="X42" s="200"/>
      <c r="Y42" s="200"/>
      <c r="Z42" s="200"/>
      <c r="AA42" s="200"/>
      <c r="AB42" s="200"/>
      <c r="AC42" s="200"/>
      <c r="AD42" s="200"/>
      <c r="AE42" s="200"/>
      <c r="AF42" s="200"/>
      <c r="AG42" s="200"/>
    </row>
    <row r="43" spans="1:33" ht="15.75" customHeight="1">
      <c r="A43" s="200"/>
      <c r="B43" s="253"/>
      <c r="C43" s="253"/>
      <c r="D43" s="253"/>
      <c r="E43" s="222"/>
      <c r="F43" s="253"/>
      <c r="G43" s="253"/>
      <c r="H43" s="203"/>
      <c r="I43" s="203"/>
      <c r="J43" s="203"/>
      <c r="K43" s="203"/>
      <c r="L43" s="203"/>
      <c r="M43" s="203"/>
      <c r="N43" s="203"/>
      <c r="O43" s="203"/>
      <c r="P43" s="203"/>
      <c r="Q43" s="203"/>
      <c r="R43" s="200"/>
      <c r="S43" s="200"/>
      <c r="T43" s="200"/>
      <c r="U43" s="200"/>
      <c r="V43" s="200"/>
      <c r="W43" s="200"/>
      <c r="X43" s="200"/>
      <c r="Y43" s="200"/>
      <c r="Z43" s="200"/>
      <c r="AA43" s="200"/>
      <c r="AB43" s="200"/>
      <c r="AC43" s="200"/>
      <c r="AD43" s="200"/>
      <c r="AE43" s="200"/>
      <c r="AF43" s="200"/>
      <c r="AG43" s="200"/>
    </row>
    <row r="44" spans="1:33" ht="49.5" customHeight="1">
      <c r="A44" s="200"/>
      <c r="B44" s="457" t="s">
        <v>203</v>
      </c>
      <c r="C44" s="425"/>
      <c r="D44" s="425"/>
      <c r="E44" s="221"/>
      <c r="F44" s="200"/>
      <c r="G44" s="203"/>
      <c r="H44" s="203"/>
      <c r="I44" s="203"/>
      <c r="J44" s="203"/>
      <c r="K44" s="203"/>
      <c r="L44" s="203"/>
      <c r="M44" s="203"/>
      <c r="N44" s="203"/>
      <c r="O44" s="203"/>
      <c r="P44" s="203"/>
      <c r="Q44" s="203"/>
      <c r="R44" s="200"/>
      <c r="S44" s="200"/>
      <c r="T44" s="200"/>
      <c r="U44" s="200"/>
      <c r="V44" s="200"/>
      <c r="W44" s="200"/>
      <c r="X44" s="200"/>
      <c r="Y44" s="200"/>
      <c r="Z44" s="200"/>
      <c r="AA44" s="200"/>
      <c r="AB44" s="200"/>
      <c r="AC44" s="200"/>
      <c r="AD44" s="200"/>
      <c r="AE44" s="200"/>
      <c r="AF44" s="200"/>
      <c r="AG44" s="200"/>
    </row>
    <row r="45" spans="1:33" ht="15.75" customHeight="1">
      <c r="A45" s="200"/>
      <c r="B45" s="458" t="s">
        <v>204</v>
      </c>
      <c r="C45" s="439"/>
      <c r="D45" s="439"/>
      <c r="E45" s="439"/>
      <c r="F45" s="439"/>
      <c r="G45" s="436"/>
      <c r="H45" s="203"/>
      <c r="I45" s="203"/>
      <c r="J45" s="203"/>
      <c r="K45" s="203"/>
      <c r="L45" s="203"/>
      <c r="M45" s="203"/>
      <c r="N45" s="203"/>
      <c r="O45" s="203"/>
      <c r="P45" s="203"/>
      <c r="Q45" s="203"/>
      <c r="R45" s="200"/>
      <c r="S45" s="200"/>
      <c r="T45" s="200"/>
      <c r="U45" s="200"/>
      <c r="V45" s="200"/>
      <c r="W45" s="200"/>
      <c r="X45" s="200"/>
      <c r="Y45" s="200"/>
      <c r="Z45" s="200"/>
      <c r="AA45" s="200"/>
      <c r="AB45" s="200"/>
      <c r="AC45" s="200"/>
      <c r="AD45" s="200"/>
      <c r="AE45" s="200"/>
      <c r="AF45" s="200"/>
      <c r="AG45" s="200"/>
    </row>
    <row r="46" spans="1:33" ht="15.75" customHeight="1">
      <c r="A46" s="200"/>
      <c r="B46" s="422"/>
      <c r="C46" s="434"/>
      <c r="D46" s="434"/>
      <c r="E46" s="434"/>
      <c r="F46" s="434"/>
      <c r="G46" s="456"/>
      <c r="H46" s="203"/>
      <c r="I46" s="203"/>
      <c r="J46" s="203"/>
      <c r="K46" s="203"/>
      <c r="L46" s="203"/>
      <c r="M46" s="203"/>
      <c r="N46" s="203"/>
      <c r="O46" s="203"/>
      <c r="P46" s="203"/>
      <c r="Q46" s="203"/>
      <c r="R46" s="200"/>
      <c r="S46" s="200"/>
      <c r="T46" s="200"/>
      <c r="U46" s="200"/>
      <c r="V46" s="200"/>
      <c r="W46" s="200"/>
      <c r="X46" s="200"/>
      <c r="Y46" s="200"/>
      <c r="Z46" s="200"/>
      <c r="AA46" s="200"/>
      <c r="AB46" s="200"/>
      <c r="AC46" s="200"/>
      <c r="AD46" s="200"/>
      <c r="AE46" s="200"/>
      <c r="AF46" s="200"/>
      <c r="AG46" s="200"/>
    </row>
    <row r="47" spans="1:33" ht="15.75" customHeight="1">
      <c r="A47" s="200"/>
      <c r="B47" s="422"/>
      <c r="C47" s="434"/>
      <c r="D47" s="434"/>
      <c r="E47" s="434"/>
      <c r="F47" s="434"/>
      <c r="G47" s="456"/>
      <c r="H47" s="203"/>
      <c r="I47" s="203"/>
      <c r="J47" s="203"/>
      <c r="K47" s="203"/>
      <c r="L47" s="203"/>
      <c r="M47" s="203"/>
      <c r="N47" s="203"/>
      <c r="O47" s="203"/>
      <c r="P47" s="203"/>
      <c r="Q47" s="203"/>
      <c r="R47" s="200"/>
      <c r="S47" s="200"/>
      <c r="T47" s="200"/>
      <c r="U47" s="200"/>
      <c r="V47" s="200"/>
      <c r="W47" s="200"/>
      <c r="X47" s="200"/>
      <c r="Y47" s="200"/>
      <c r="Z47" s="200"/>
      <c r="AA47" s="200"/>
      <c r="AB47" s="200"/>
      <c r="AC47" s="200"/>
      <c r="AD47" s="200"/>
      <c r="AE47" s="200"/>
      <c r="AF47" s="200"/>
      <c r="AG47" s="200"/>
    </row>
    <row r="48" spans="1:33" ht="15.75" customHeight="1">
      <c r="A48" s="200"/>
      <c r="B48" s="422"/>
      <c r="C48" s="434"/>
      <c r="D48" s="434"/>
      <c r="E48" s="434"/>
      <c r="F48" s="434"/>
      <c r="G48" s="456"/>
      <c r="H48" s="203"/>
      <c r="I48" s="203"/>
      <c r="J48" s="203"/>
      <c r="K48" s="203"/>
      <c r="L48" s="203"/>
      <c r="M48" s="203"/>
      <c r="N48" s="203"/>
      <c r="O48" s="203"/>
      <c r="P48" s="203"/>
      <c r="Q48" s="203"/>
      <c r="R48" s="200"/>
      <c r="S48" s="200"/>
      <c r="T48" s="200"/>
      <c r="U48" s="200"/>
      <c r="V48" s="200"/>
      <c r="W48" s="200"/>
      <c r="X48" s="200"/>
      <c r="Y48" s="200"/>
      <c r="Z48" s="200"/>
      <c r="AA48" s="200"/>
      <c r="AB48" s="200"/>
      <c r="AC48" s="200"/>
      <c r="AD48" s="200"/>
      <c r="AE48" s="200"/>
      <c r="AF48" s="200"/>
      <c r="AG48" s="200"/>
    </row>
    <row r="49" spans="1:33" ht="17.25" customHeight="1">
      <c r="A49" s="200"/>
      <c r="B49" s="423"/>
      <c r="C49" s="440"/>
      <c r="D49" s="440"/>
      <c r="E49" s="440"/>
      <c r="F49" s="440"/>
      <c r="G49" s="437"/>
      <c r="H49" s="203"/>
      <c r="I49" s="203"/>
      <c r="J49" s="203"/>
      <c r="K49" s="203"/>
      <c r="L49" s="203"/>
      <c r="M49" s="203"/>
      <c r="N49" s="203"/>
      <c r="O49" s="203"/>
      <c r="P49" s="203"/>
      <c r="Q49" s="203"/>
      <c r="R49" s="200"/>
      <c r="S49" s="200"/>
      <c r="T49" s="200"/>
      <c r="U49" s="200"/>
      <c r="V49" s="200"/>
      <c r="W49" s="200"/>
      <c r="X49" s="200"/>
      <c r="Y49" s="200"/>
      <c r="Z49" s="200"/>
      <c r="AA49" s="200"/>
      <c r="AB49" s="200"/>
      <c r="AC49" s="200"/>
      <c r="AD49" s="200"/>
      <c r="AE49" s="200"/>
      <c r="AF49" s="200"/>
      <c r="AG49" s="200"/>
    </row>
    <row r="50" spans="1:33" ht="30" customHeight="1">
      <c r="A50" s="200"/>
      <c r="B50" s="52"/>
      <c r="C50" s="125"/>
      <c r="D50" s="125"/>
      <c r="E50" s="405"/>
      <c r="F50" s="125"/>
      <c r="G50" s="127"/>
      <c r="H50" s="203"/>
      <c r="I50" s="203"/>
      <c r="J50" s="203"/>
      <c r="K50" s="203"/>
      <c r="L50" s="203"/>
      <c r="M50" s="203"/>
      <c r="N50" s="203"/>
      <c r="O50" s="203"/>
      <c r="P50" s="203"/>
      <c r="Q50" s="203"/>
      <c r="R50" s="200"/>
      <c r="S50" s="200"/>
      <c r="T50" s="200"/>
      <c r="U50" s="200"/>
      <c r="V50" s="200"/>
      <c r="W50" s="200"/>
      <c r="X50" s="200"/>
      <c r="Y50" s="200"/>
      <c r="Z50" s="200"/>
      <c r="AA50" s="200"/>
      <c r="AB50" s="200"/>
      <c r="AC50" s="200"/>
      <c r="AD50" s="200"/>
      <c r="AE50" s="200"/>
      <c r="AF50" s="200"/>
      <c r="AG50" s="200"/>
    </row>
    <row r="51" spans="1:33" ht="35.25" customHeight="1">
      <c r="A51" s="200"/>
      <c r="B51" s="455" t="s">
        <v>569</v>
      </c>
      <c r="C51" s="425"/>
      <c r="D51" s="425"/>
      <c r="E51" s="425"/>
      <c r="F51" s="425"/>
      <c r="G51" s="456"/>
      <c r="H51" s="203"/>
      <c r="I51" s="203"/>
      <c r="J51" s="203"/>
      <c r="K51" s="203"/>
      <c r="L51" s="203"/>
      <c r="M51" s="203"/>
      <c r="N51" s="203"/>
      <c r="O51" s="203"/>
      <c r="P51" s="203"/>
      <c r="Q51" s="203"/>
      <c r="R51" s="200"/>
      <c r="S51" s="200"/>
      <c r="T51" s="200"/>
      <c r="U51" s="200"/>
      <c r="V51" s="200"/>
      <c r="W51" s="200"/>
      <c r="X51" s="200"/>
      <c r="Y51" s="200"/>
      <c r="Z51" s="200"/>
      <c r="AA51" s="200"/>
      <c r="AB51" s="200"/>
      <c r="AC51" s="200"/>
      <c r="AD51" s="200"/>
      <c r="AE51" s="200"/>
      <c r="AF51" s="200"/>
      <c r="AG51" s="200"/>
    </row>
    <row r="52" spans="1:33" ht="15.75" customHeight="1">
      <c r="A52" s="200"/>
      <c r="B52" s="422"/>
      <c r="C52" s="434"/>
      <c r="D52" s="434"/>
      <c r="E52" s="434"/>
      <c r="F52" s="434"/>
      <c r="G52" s="456"/>
      <c r="H52" s="203"/>
      <c r="I52" s="203"/>
      <c r="J52" s="203"/>
      <c r="K52" s="203"/>
      <c r="L52" s="203"/>
      <c r="M52" s="203"/>
      <c r="N52" s="203"/>
      <c r="O52" s="203"/>
      <c r="P52" s="203"/>
      <c r="Q52" s="203"/>
      <c r="R52" s="200"/>
      <c r="S52" s="200"/>
      <c r="T52" s="200"/>
      <c r="U52" s="200"/>
      <c r="V52" s="200"/>
      <c r="W52" s="200"/>
      <c r="X52" s="200"/>
      <c r="Y52" s="200"/>
      <c r="Z52" s="200"/>
      <c r="AA52" s="200"/>
      <c r="AB52" s="200"/>
      <c r="AC52" s="200"/>
      <c r="AD52" s="200"/>
      <c r="AE52" s="200"/>
      <c r="AF52" s="200"/>
      <c r="AG52" s="200"/>
    </row>
    <row r="53" spans="1:33" ht="15.75" customHeight="1">
      <c r="A53" s="200"/>
      <c r="B53" s="422"/>
      <c r="C53" s="434"/>
      <c r="D53" s="434"/>
      <c r="E53" s="434"/>
      <c r="F53" s="434"/>
      <c r="G53" s="456"/>
      <c r="H53" s="203"/>
      <c r="I53" s="203"/>
      <c r="J53" s="203"/>
      <c r="K53" s="203"/>
      <c r="L53" s="203"/>
      <c r="M53" s="203"/>
      <c r="N53" s="203"/>
      <c r="O53" s="203"/>
      <c r="P53" s="203"/>
      <c r="Q53" s="203"/>
      <c r="R53" s="200"/>
      <c r="S53" s="200"/>
      <c r="T53" s="200"/>
      <c r="U53" s="200"/>
      <c r="V53" s="200"/>
      <c r="W53" s="200"/>
      <c r="X53" s="200"/>
      <c r="Y53" s="200"/>
      <c r="Z53" s="200"/>
      <c r="AA53" s="200"/>
      <c r="AB53" s="200"/>
      <c r="AC53" s="200"/>
      <c r="AD53" s="200"/>
      <c r="AE53" s="200"/>
      <c r="AF53" s="200"/>
      <c r="AG53" s="200"/>
    </row>
    <row r="54" spans="1:33" ht="15.75" customHeight="1">
      <c r="A54" s="200"/>
      <c r="B54" s="422"/>
      <c r="C54" s="434"/>
      <c r="D54" s="434"/>
      <c r="E54" s="434"/>
      <c r="F54" s="434"/>
      <c r="G54" s="456"/>
      <c r="H54" s="203"/>
      <c r="I54" s="203"/>
      <c r="J54" s="203"/>
      <c r="K54" s="203"/>
      <c r="L54" s="203"/>
      <c r="M54" s="203"/>
      <c r="N54" s="203"/>
      <c r="O54" s="203"/>
      <c r="P54" s="203"/>
      <c r="Q54" s="203"/>
      <c r="R54" s="200"/>
      <c r="S54" s="200"/>
      <c r="T54" s="200"/>
      <c r="U54" s="200"/>
      <c r="V54" s="200"/>
      <c r="W54" s="200"/>
      <c r="X54" s="200"/>
      <c r="Y54" s="200"/>
      <c r="Z54" s="200"/>
      <c r="AA54" s="200"/>
      <c r="AB54" s="200"/>
      <c r="AC54" s="200"/>
      <c r="AD54" s="200"/>
      <c r="AE54" s="200"/>
      <c r="AF54" s="200"/>
      <c r="AG54" s="200"/>
    </row>
    <row r="55" spans="1:33" ht="15.75" customHeight="1">
      <c r="A55" s="200"/>
      <c r="B55" s="422"/>
      <c r="C55" s="434"/>
      <c r="D55" s="434"/>
      <c r="E55" s="434"/>
      <c r="F55" s="434"/>
      <c r="G55" s="456"/>
      <c r="H55" s="203"/>
      <c r="I55" s="203"/>
      <c r="J55" s="203"/>
      <c r="K55" s="203"/>
      <c r="L55" s="203"/>
      <c r="M55" s="203"/>
      <c r="N55" s="203"/>
      <c r="O55" s="203"/>
      <c r="P55" s="203"/>
      <c r="Q55" s="203"/>
      <c r="R55" s="200"/>
      <c r="S55" s="200"/>
      <c r="T55" s="200"/>
      <c r="U55" s="200"/>
      <c r="V55" s="200"/>
      <c r="W55" s="200"/>
      <c r="X55" s="200"/>
      <c r="Y55" s="200"/>
      <c r="Z55" s="200"/>
      <c r="AA55" s="200"/>
      <c r="AB55" s="200"/>
      <c r="AC55" s="200"/>
      <c r="AD55" s="200"/>
      <c r="AE55" s="200"/>
      <c r="AF55" s="200"/>
      <c r="AG55" s="200"/>
    </row>
    <row r="56" spans="1:33" ht="9" customHeight="1">
      <c r="A56" s="200"/>
      <c r="B56" s="422"/>
      <c r="C56" s="425"/>
      <c r="D56" s="425"/>
      <c r="E56" s="425"/>
      <c r="F56" s="425"/>
      <c r="G56" s="456"/>
      <c r="H56" s="203"/>
      <c r="I56" s="203"/>
      <c r="J56" s="203"/>
      <c r="K56" s="203"/>
      <c r="L56" s="203"/>
      <c r="M56" s="203"/>
      <c r="N56" s="203"/>
      <c r="O56" s="203"/>
      <c r="P56" s="203"/>
      <c r="Q56" s="203"/>
      <c r="R56" s="200"/>
      <c r="S56" s="200"/>
      <c r="T56" s="200"/>
      <c r="U56" s="200"/>
      <c r="V56" s="200"/>
      <c r="W56" s="200"/>
      <c r="X56" s="200"/>
      <c r="Y56" s="200"/>
      <c r="Z56" s="200"/>
      <c r="AA56" s="200"/>
      <c r="AB56" s="200"/>
      <c r="AC56" s="200"/>
      <c r="AD56" s="200"/>
      <c r="AE56" s="200"/>
      <c r="AF56" s="200"/>
      <c r="AG56" s="200"/>
    </row>
    <row r="57" spans="1:33" ht="33" customHeight="1">
      <c r="A57" s="200"/>
      <c r="B57" s="455"/>
      <c r="C57" s="425"/>
      <c r="D57" s="425"/>
      <c r="E57" s="425"/>
      <c r="F57" s="425"/>
      <c r="G57" s="456"/>
      <c r="H57" s="203"/>
      <c r="I57" s="203"/>
      <c r="J57" s="203"/>
      <c r="K57" s="203"/>
      <c r="L57" s="203"/>
      <c r="M57" s="203"/>
      <c r="N57" s="203"/>
      <c r="O57" s="203"/>
      <c r="P57" s="203"/>
      <c r="Q57" s="203"/>
      <c r="R57" s="200"/>
      <c r="S57" s="200"/>
      <c r="T57" s="200"/>
      <c r="U57" s="200"/>
      <c r="V57" s="200"/>
      <c r="W57" s="200"/>
      <c r="X57" s="200"/>
      <c r="Y57" s="200"/>
      <c r="Z57" s="200"/>
      <c r="AA57" s="200"/>
      <c r="AB57" s="200"/>
      <c r="AC57" s="200"/>
      <c r="AD57" s="200"/>
      <c r="AE57" s="200"/>
      <c r="AF57" s="200"/>
      <c r="AG57" s="200"/>
    </row>
    <row r="58" spans="1:33" ht="56.25" customHeight="1">
      <c r="A58" s="200"/>
      <c r="B58" s="455"/>
      <c r="C58" s="425"/>
      <c r="D58" s="425"/>
      <c r="E58" s="425"/>
      <c r="F58" s="425"/>
      <c r="G58" s="456"/>
      <c r="H58" s="203"/>
      <c r="I58" s="203"/>
      <c r="J58" s="203"/>
      <c r="K58" s="203"/>
      <c r="L58" s="203"/>
      <c r="M58" s="203"/>
      <c r="N58" s="203"/>
      <c r="O58" s="203"/>
      <c r="P58" s="203"/>
      <c r="Q58" s="203"/>
      <c r="R58" s="200"/>
      <c r="S58" s="200"/>
      <c r="T58" s="200"/>
      <c r="U58" s="200"/>
      <c r="V58" s="200"/>
      <c r="W58" s="200"/>
      <c r="X58" s="200"/>
      <c r="Y58" s="200"/>
      <c r="Z58" s="200"/>
      <c r="AA58" s="200"/>
      <c r="AB58" s="200"/>
      <c r="AC58" s="200"/>
      <c r="AD58" s="200"/>
      <c r="AE58" s="200"/>
      <c r="AF58" s="200"/>
      <c r="AG58" s="200"/>
    </row>
    <row r="59" spans="1:33" ht="34.5" customHeight="1">
      <c r="A59" s="200"/>
      <c r="B59" s="257"/>
      <c r="C59" s="258"/>
      <c r="D59" s="258"/>
      <c r="E59" s="406"/>
      <c r="F59" s="258"/>
      <c r="G59" s="393"/>
      <c r="H59" s="203"/>
      <c r="I59" s="203"/>
      <c r="J59" s="203"/>
      <c r="K59" s="203"/>
      <c r="L59" s="203"/>
      <c r="M59" s="203"/>
      <c r="N59" s="203"/>
      <c r="O59" s="203"/>
      <c r="P59" s="203"/>
      <c r="Q59" s="203"/>
      <c r="R59" s="200"/>
      <c r="S59" s="200"/>
      <c r="T59" s="200"/>
      <c r="U59" s="200"/>
      <c r="V59" s="200"/>
      <c r="W59" s="200"/>
      <c r="X59" s="200"/>
      <c r="Y59" s="200"/>
      <c r="Z59" s="200"/>
      <c r="AA59" s="200"/>
      <c r="AB59" s="200"/>
      <c r="AC59" s="200"/>
      <c r="AD59" s="200"/>
      <c r="AE59" s="200"/>
      <c r="AF59" s="200"/>
      <c r="AG59" s="200"/>
    </row>
    <row r="60" spans="1:33" ht="15.75" customHeight="1">
      <c r="A60" s="200"/>
      <c r="B60" s="274"/>
      <c r="C60" s="200"/>
      <c r="D60" s="200"/>
      <c r="E60" s="221"/>
      <c r="F60" s="200"/>
      <c r="G60" s="203"/>
      <c r="H60" s="203"/>
      <c r="I60" s="203"/>
      <c r="J60" s="203"/>
      <c r="K60" s="203"/>
      <c r="L60" s="203"/>
      <c r="M60" s="203"/>
      <c r="N60" s="203"/>
      <c r="O60" s="203"/>
      <c r="P60" s="203"/>
      <c r="Q60" s="203"/>
      <c r="R60" s="200"/>
      <c r="S60" s="200"/>
      <c r="T60" s="200"/>
      <c r="U60" s="200"/>
      <c r="V60" s="200"/>
      <c r="W60" s="200"/>
      <c r="X60" s="200"/>
      <c r="Y60" s="200"/>
      <c r="Z60" s="200"/>
      <c r="AA60" s="200"/>
      <c r="AB60" s="200"/>
      <c r="AC60" s="200"/>
      <c r="AD60" s="200"/>
      <c r="AE60" s="200"/>
      <c r="AF60" s="200"/>
      <c r="AG60" s="200"/>
    </row>
    <row r="61" spans="1:33" ht="15.75" customHeight="1">
      <c r="A61" s="200"/>
      <c r="B61" s="274"/>
      <c r="C61" s="200"/>
      <c r="D61" s="200"/>
      <c r="E61" s="221"/>
      <c r="F61" s="200"/>
      <c r="G61" s="203"/>
      <c r="H61" s="203"/>
      <c r="I61" s="203"/>
      <c r="J61" s="203"/>
      <c r="K61" s="203"/>
      <c r="L61" s="203"/>
      <c r="M61" s="203"/>
      <c r="N61" s="203"/>
      <c r="O61" s="203"/>
      <c r="P61" s="203"/>
      <c r="Q61" s="203"/>
      <c r="R61" s="200"/>
      <c r="S61" s="200"/>
      <c r="T61" s="200"/>
      <c r="U61" s="200"/>
      <c r="V61" s="200"/>
      <c r="W61" s="200"/>
      <c r="X61" s="200"/>
      <c r="Y61" s="200"/>
      <c r="Z61" s="200"/>
      <c r="AA61" s="200"/>
      <c r="AB61" s="200"/>
      <c r="AC61" s="200"/>
      <c r="AD61" s="200"/>
      <c r="AE61" s="200"/>
      <c r="AF61" s="200"/>
      <c r="AG61" s="200"/>
    </row>
    <row r="62" spans="1:33" ht="15.75" customHeight="1">
      <c r="A62" s="200"/>
      <c r="B62" s="274"/>
      <c r="C62" s="200"/>
      <c r="D62" s="200"/>
      <c r="E62" s="221"/>
      <c r="F62" s="200"/>
      <c r="G62" s="203"/>
      <c r="H62" s="203"/>
      <c r="I62" s="203"/>
      <c r="J62" s="203"/>
      <c r="K62" s="203"/>
      <c r="L62" s="203"/>
      <c r="M62" s="203"/>
      <c r="N62" s="203"/>
      <c r="O62" s="203"/>
      <c r="P62" s="203"/>
      <c r="Q62" s="203"/>
      <c r="R62" s="200"/>
      <c r="S62" s="200"/>
      <c r="T62" s="200"/>
      <c r="U62" s="200"/>
      <c r="V62" s="200"/>
      <c r="W62" s="200"/>
      <c r="X62" s="200"/>
      <c r="Y62" s="200"/>
      <c r="Z62" s="200"/>
      <c r="AA62" s="200"/>
      <c r="AB62" s="200"/>
      <c r="AC62" s="200"/>
      <c r="AD62" s="200"/>
      <c r="AE62" s="200"/>
      <c r="AF62" s="200"/>
      <c r="AG62" s="200"/>
    </row>
    <row r="63" spans="1:33" ht="22.5" customHeight="1">
      <c r="A63" s="200"/>
      <c r="B63" s="274"/>
      <c r="C63" s="200"/>
      <c r="D63" s="200"/>
      <c r="E63" s="221"/>
      <c r="F63" s="200"/>
      <c r="G63" s="203"/>
      <c r="H63" s="203"/>
      <c r="I63" s="203"/>
      <c r="J63" s="203"/>
      <c r="K63" s="203"/>
      <c r="L63" s="203"/>
      <c r="M63" s="203"/>
      <c r="N63" s="203"/>
      <c r="O63" s="203"/>
      <c r="P63" s="203"/>
      <c r="Q63" s="203"/>
      <c r="R63" s="200"/>
      <c r="S63" s="200"/>
      <c r="T63" s="200"/>
      <c r="U63" s="200"/>
      <c r="V63" s="200"/>
      <c r="W63" s="200"/>
      <c r="X63" s="200"/>
      <c r="Y63" s="200"/>
      <c r="Z63" s="200"/>
      <c r="AA63" s="200"/>
      <c r="AB63" s="200"/>
      <c r="AC63" s="200"/>
      <c r="AD63" s="200"/>
      <c r="AE63" s="200"/>
      <c r="AF63" s="200"/>
      <c r="AG63" s="200"/>
    </row>
    <row r="64" spans="1:33" ht="21.75" customHeight="1">
      <c r="A64" s="200"/>
      <c r="B64" s="457" t="s">
        <v>206</v>
      </c>
      <c r="C64" s="425"/>
      <c r="D64" s="425"/>
      <c r="E64" s="221"/>
      <c r="F64" s="200"/>
      <c r="G64" s="203"/>
      <c r="H64" s="203"/>
      <c r="I64" s="203"/>
      <c r="J64" s="203"/>
      <c r="K64" s="203"/>
      <c r="L64" s="203"/>
      <c r="M64" s="203"/>
      <c r="N64" s="203"/>
      <c r="O64" s="203"/>
      <c r="P64" s="203"/>
      <c r="Q64" s="203"/>
      <c r="R64" s="200"/>
      <c r="S64" s="200"/>
      <c r="T64" s="200"/>
      <c r="U64" s="200"/>
      <c r="V64" s="200"/>
      <c r="W64" s="200"/>
      <c r="X64" s="200"/>
      <c r="Y64" s="200"/>
      <c r="Z64" s="200"/>
      <c r="AA64" s="200"/>
      <c r="AB64" s="200"/>
      <c r="AC64" s="200"/>
      <c r="AD64" s="200"/>
      <c r="AE64" s="200"/>
      <c r="AF64" s="200"/>
      <c r="AG64" s="200"/>
    </row>
    <row r="65" spans="1:33" ht="27.75" customHeight="1">
      <c r="A65" s="200"/>
      <c r="B65" s="458" t="s">
        <v>207</v>
      </c>
      <c r="C65" s="439"/>
      <c r="D65" s="439"/>
      <c r="E65" s="439"/>
      <c r="F65" s="439"/>
      <c r="G65" s="436"/>
      <c r="H65" s="203"/>
      <c r="I65" s="203"/>
      <c r="J65" s="203"/>
      <c r="K65" s="203"/>
      <c r="L65" s="203"/>
      <c r="M65" s="203"/>
      <c r="N65" s="203"/>
      <c r="O65" s="203"/>
      <c r="P65" s="203"/>
      <c r="Q65" s="203"/>
      <c r="R65" s="200"/>
      <c r="S65" s="200"/>
      <c r="T65" s="200"/>
      <c r="U65" s="200"/>
      <c r="V65" s="200"/>
      <c r="W65" s="200"/>
      <c r="X65" s="200"/>
      <c r="Y65" s="200"/>
      <c r="Z65" s="200"/>
      <c r="AA65" s="200"/>
      <c r="AB65" s="200"/>
      <c r="AC65" s="200"/>
      <c r="AD65" s="200"/>
      <c r="AE65" s="200"/>
      <c r="AF65" s="200"/>
      <c r="AG65" s="200"/>
    </row>
    <row r="66" spans="1:33" ht="15.75" customHeight="1">
      <c r="A66" s="200"/>
      <c r="B66" s="422"/>
      <c r="C66" s="434"/>
      <c r="D66" s="434"/>
      <c r="E66" s="434"/>
      <c r="F66" s="434"/>
      <c r="G66" s="456"/>
      <c r="H66" s="203"/>
      <c r="I66" s="203"/>
      <c r="J66" s="203"/>
      <c r="K66" s="203"/>
      <c r="L66" s="203"/>
      <c r="M66" s="203"/>
      <c r="N66" s="203"/>
      <c r="O66" s="203"/>
      <c r="P66" s="203"/>
      <c r="Q66" s="203"/>
      <c r="R66" s="200"/>
      <c r="S66" s="200"/>
      <c r="T66" s="200"/>
      <c r="U66" s="200"/>
      <c r="V66" s="200"/>
      <c r="W66" s="200"/>
      <c r="X66" s="200"/>
      <c r="Y66" s="200"/>
      <c r="Z66" s="200"/>
      <c r="AA66" s="200"/>
      <c r="AB66" s="200"/>
      <c r="AC66" s="200"/>
      <c r="AD66" s="200"/>
      <c r="AE66" s="200"/>
      <c r="AF66" s="200"/>
      <c r="AG66" s="200"/>
    </row>
    <row r="67" spans="1:33" ht="15.75" customHeight="1">
      <c r="A67" s="200"/>
      <c r="B67" s="422"/>
      <c r="C67" s="434"/>
      <c r="D67" s="434"/>
      <c r="E67" s="434"/>
      <c r="F67" s="434"/>
      <c r="G67" s="456"/>
      <c r="H67" s="203"/>
      <c r="I67" s="203"/>
      <c r="J67" s="203"/>
      <c r="K67" s="203"/>
      <c r="L67" s="203"/>
      <c r="M67" s="203"/>
      <c r="N67" s="203"/>
      <c r="O67" s="203"/>
      <c r="P67" s="203"/>
      <c r="Q67" s="203"/>
      <c r="R67" s="200"/>
      <c r="S67" s="200"/>
      <c r="T67" s="200"/>
      <c r="U67" s="200"/>
      <c r="V67" s="200"/>
      <c r="W67" s="200"/>
      <c r="X67" s="200"/>
      <c r="Y67" s="200"/>
      <c r="Z67" s="200"/>
      <c r="AA67" s="200"/>
      <c r="AB67" s="200"/>
      <c r="AC67" s="200"/>
      <c r="AD67" s="200"/>
      <c r="AE67" s="200"/>
      <c r="AF67" s="200"/>
      <c r="AG67" s="200"/>
    </row>
    <row r="68" spans="1:33" ht="15.75" customHeight="1">
      <c r="A68" s="200"/>
      <c r="B68" s="422"/>
      <c r="C68" s="434"/>
      <c r="D68" s="434"/>
      <c r="E68" s="434"/>
      <c r="F68" s="434"/>
      <c r="G68" s="456"/>
      <c r="H68" s="203"/>
      <c r="I68" s="203"/>
      <c r="J68" s="203"/>
      <c r="K68" s="203"/>
      <c r="L68" s="203"/>
      <c r="M68" s="203"/>
      <c r="N68" s="203"/>
      <c r="O68" s="203"/>
      <c r="P68" s="203"/>
      <c r="Q68" s="203"/>
      <c r="R68" s="200"/>
      <c r="S68" s="200"/>
      <c r="T68" s="200"/>
      <c r="U68" s="200"/>
      <c r="V68" s="200"/>
      <c r="W68" s="200"/>
      <c r="X68" s="200"/>
      <c r="Y68" s="200"/>
      <c r="Z68" s="200"/>
      <c r="AA68" s="200"/>
      <c r="AB68" s="200"/>
      <c r="AC68" s="200"/>
      <c r="AD68" s="200"/>
      <c r="AE68" s="200"/>
      <c r="AF68" s="200"/>
      <c r="AG68" s="200"/>
    </row>
    <row r="69" spans="1:33" ht="15.75" customHeight="1">
      <c r="A69" s="200"/>
      <c r="B69" s="423"/>
      <c r="C69" s="440"/>
      <c r="D69" s="440"/>
      <c r="E69" s="440"/>
      <c r="F69" s="440"/>
      <c r="G69" s="437"/>
      <c r="H69" s="203"/>
      <c r="I69" s="203"/>
      <c r="J69" s="203"/>
      <c r="K69" s="203"/>
      <c r="L69" s="203"/>
      <c r="M69" s="203"/>
      <c r="N69" s="203"/>
      <c r="O69" s="203"/>
      <c r="P69" s="203"/>
      <c r="Q69" s="203"/>
      <c r="R69" s="200"/>
      <c r="S69" s="200"/>
      <c r="T69" s="200"/>
      <c r="U69" s="200"/>
      <c r="V69" s="200"/>
      <c r="W69" s="200"/>
      <c r="X69" s="200"/>
      <c r="Y69" s="200"/>
      <c r="Z69" s="200"/>
      <c r="AA69" s="200"/>
      <c r="AB69" s="200"/>
      <c r="AC69" s="200"/>
      <c r="AD69" s="200"/>
      <c r="AE69" s="200"/>
      <c r="AF69" s="200"/>
      <c r="AG69" s="200"/>
    </row>
    <row r="70" spans="1:33" ht="27.75" customHeight="1">
      <c r="A70" s="200"/>
      <c r="B70" s="52"/>
      <c r="C70" s="125"/>
      <c r="D70" s="125"/>
      <c r="E70" s="405"/>
      <c r="F70" s="125"/>
      <c r="G70" s="127"/>
      <c r="H70" s="203"/>
      <c r="I70" s="203"/>
      <c r="J70" s="203"/>
      <c r="K70" s="203"/>
      <c r="L70" s="203"/>
      <c r="M70" s="203"/>
      <c r="N70" s="203"/>
      <c r="O70" s="203"/>
      <c r="P70" s="203"/>
      <c r="Q70" s="203"/>
      <c r="R70" s="200"/>
      <c r="S70" s="200"/>
      <c r="T70" s="200"/>
      <c r="U70" s="200"/>
      <c r="V70" s="200"/>
      <c r="W70" s="200"/>
      <c r="X70" s="200"/>
      <c r="Y70" s="200"/>
      <c r="Z70" s="200"/>
      <c r="AA70" s="200"/>
      <c r="AB70" s="200"/>
      <c r="AC70" s="200"/>
      <c r="AD70" s="200"/>
      <c r="AE70" s="200"/>
      <c r="AF70" s="200"/>
      <c r="AG70" s="200"/>
    </row>
    <row r="71" spans="1:33" ht="15.75" customHeight="1">
      <c r="A71" s="200"/>
      <c r="B71" s="490" t="s">
        <v>570</v>
      </c>
      <c r="C71" s="434"/>
      <c r="D71" s="434"/>
      <c r="E71" s="434"/>
      <c r="F71" s="434"/>
      <c r="G71" s="456"/>
      <c r="H71" s="203"/>
      <c r="I71" s="203"/>
      <c r="J71" s="203"/>
      <c r="K71" s="203"/>
      <c r="L71" s="203"/>
      <c r="M71" s="203"/>
      <c r="N71" s="203"/>
      <c r="O71" s="203"/>
      <c r="P71" s="203"/>
      <c r="Q71" s="203"/>
      <c r="R71" s="200"/>
      <c r="S71" s="200"/>
      <c r="T71" s="200"/>
      <c r="U71" s="200"/>
      <c r="V71" s="200"/>
      <c r="W71" s="200"/>
      <c r="X71" s="200"/>
      <c r="Y71" s="200"/>
      <c r="Z71" s="200"/>
      <c r="AA71" s="200"/>
      <c r="AB71" s="200"/>
      <c r="AC71" s="200"/>
      <c r="AD71" s="200"/>
      <c r="AE71" s="200"/>
      <c r="AF71" s="200"/>
      <c r="AG71" s="200"/>
    </row>
    <row r="72" spans="1:33" ht="15.75" customHeight="1">
      <c r="A72" s="200"/>
      <c r="B72" s="434"/>
      <c r="C72" s="434"/>
      <c r="D72" s="434"/>
      <c r="E72" s="434"/>
      <c r="F72" s="434"/>
      <c r="G72" s="456"/>
      <c r="H72" s="203"/>
      <c r="I72" s="203"/>
      <c r="J72" s="203"/>
      <c r="K72" s="203"/>
      <c r="L72" s="203"/>
      <c r="M72" s="203"/>
      <c r="N72" s="203"/>
      <c r="O72" s="203"/>
      <c r="P72" s="203"/>
      <c r="Q72" s="203"/>
      <c r="R72" s="200"/>
      <c r="S72" s="200"/>
      <c r="T72" s="200"/>
      <c r="U72" s="200"/>
      <c r="V72" s="200"/>
      <c r="W72" s="200"/>
      <c r="X72" s="200"/>
      <c r="Y72" s="200"/>
      <c r="Z72" s="200"/>
      <c r="AA72" s="200"/>
      <c r="AB72" s="200"/>
      <c r="AC72" s="200"/>
      <c r="AD72" s="200"/>
      <c r="AE72" s="200"/>
      <c r="AF72" s="200"/>
      <c r="AG72" s="200"/>
    </row>
    <row r="73" spans="1:33" ht="15.75" customHeight="1">
      <c r="A73" s="200"/>
      <c r="B73" s="434"/>
      <c r="C73" s="434"/>
      <c r="D73" s="434"/>
      <c r="E73" s="434"/>
      <c r="F73" s="434"/>
      <c r="G73" s="456"/>
      <c r="H73" s="203"/>
      <c r="I73" s="203"/>
      <c r="J73" s="203"/>
      <c r="K73" s="203"/>
      <c r="L73" s="203"/>
      <c r="M73" s="203"/>
      <c r="N73" s="203"/>
      <c r="O73" s="203"/>
      <c r="P73" s="203"/>
      <c r="Q73" s="203"/>
      <c r="R73" s="200"/>
      <c r="S73" s="200"/>
      <c r="T73" s="200"/>
      <c r="U73" s="200"/>
      <c r="V73" s="200"/>
      <c r="W73" s="200"/>
      <c r="X73" s="200"/>
      <c r="Y73" s="200"/>
      <c r="Z73" s="200"/>
      <c r="AA73" s="200"/>
      <c r="AB73" s="200"/>
      <c r="AC73" s="200"/>
      <c r="AD73" s="200"/>
      <c r="AE73" s="200"/>
      <c r="AF73" s="200"/>
      <c r="AG73" s="200"/>
    </row>
    <row r="74" spans="1:33" ht="15.75" customHeight="1">
      <c r="A74" s="200"/>
      <c r="B74" s="434"/>
      <c r="C74" s="434"/>
      <c r="D74" s="434"/>
      <c r="E74" s="434"/>
      <c r="F74" s="434"/>
      <c r="G74" s="456"/>
      <c r="H74" s="203"/>
      <c r="I74" s="203"/>
      <c r="J74" s="203"/>
      <c r="K74" s="203"/>
      <c r="L74" s="203"/>
      <c r="M74" s="203"/>
      <c r="N74" s="203"/>
      <c r="O74" s="203"/>
      <c r="P74" s="203"/>
      <c r="Q74" s="203"/>
      <c r="R74" s="200"/>
      <c r="S74" s="200"/>
      <c r="T74" s="200"/>
      <c r="U74" s="200"/>
      <c r="V74" s="200"/>
      <c r="W74" s="200"/>
      <c r="X74" s="200"/>
      <c r="Y74" s="200"/>
      <c r="Z74" s="200"/>
      <c r="AA74" s="200"/>
      <c r="AB74" s="200"/>
      <c r="AC74" s="200"/>
      <c r="AD74" s="200"/>
      <c r="AE74" s="200"/>
      <c r="AF74" s="200"/>
      <c r="AG74" s="200"/>
    </row>
    <row r="75" spans="1:33" ht="15.75" hidden="1" customHeight="1">
      <c r="A75" s="200"/>
      <c r="B75" s="434"/>
      <c r="C75" s="434"/>
      <c r="D75" s="434"/>
      <c r="E75" s="434"/>
      <c r="F75" s="434"/>
      <c r="G75" s="456"/>
      <c r="H75" s="203"/>
      <c r="I75" s="203"/>
      <c r="J75" s="203"/>
      <c r="K75" s="203"/>
      <c r="L75" s="203"/>
      <c r="M75" s="203"/>
      <c r="N75" s="203"/>
      <c r="O75" s="203"/>
      <c r="P75" s="203"/>
      <c r="Q75" s="203"/>
      <c r="R75" s="200"/>
      <c r="S75" s="200"/>
      <c r="T75" s="200"/>
      <c r="U75" s="200"/>
      <c r="V75" s="200"/>
      <c r="W75" s="200"/>
      <c r="X75" s="200"/>
      <c r="Y75" s="200"/>
      <c r="Z75" s="200"/>
      <c r="AA75" s="200"/>
      <c r="AB75" s="200"/>
      <c r="AC75" s="200"/>
      <c r="AD75" s="200"/>
      <c r="AE75" s="200"/>
      <c r="AF75" s="200"/>
      <c r="AG75" s="200"/>
    </row>
    <row r="76" spans="1:33" ht="29.25" hidden="1" customHeight="1">
      <c r="A76" s="200"/>
      <c r="B76" s="440"/>
      <c r="C76" s="440"/>
      <c r="D76" s="440"/>
      <c r="E76" s="440"/>
      <c r="F76" s="440"/>
      <c r="G76" s="437"/>
      <c r="H76" s="203"/>
      <c r="I76" s="203"/>
      <c r="J76" s="203"/>
      <c r="K76" s="203"/>
      <c r="L76" s="203"/>
      <c r="M76" s="203"/>
      <c r="N76" s="203"/>
      <c r="O76" s="203"/>
      <c r="P76" s="203"/>
      <c r="Q76" s="203"/>
      <c r="R76" s="200"/>
      <c r="S76" s="200"/>
      <c r="T76" s="200"/>
      <c r="U76" s="200"/>
      <c r="V76" s="200"/>
      <c r="W76" s="200"/>
      <c r="X76" s="200"/>
      <c r="Y76" s="200"/>
      <c r="Z76" s="200"/>
      <c r="AA76" s="200"/>
      <c r="AB76" s="200"/>
      <c r="AC76" s="200"/>
      <c r="AD76" s="200"/>
      <c r="AE76" s="200"/>
      <c r="AF76" s="200"/>
      <c r="AG76" s="200"/>
    </row>
    <row r="77" spans="1:33" ht="39" customHeight="1">
      <c r="A77" s="200"/>
      <c r="B77" s="455" t="s">
        <v>571</v>
      </c>
      <c r="C77" s="425"/>
      <c r="D77" s="425"/>
      <c r="E77" s="425"/>
      <c r="F77" s="425"/>
      <c r="G77" s="456"/>
      <c r="H77" s="203"/>
      <c r="I77" s="203"/>
      <c r="J77" s="203"/>
      <c r="K77" s="203"/>
      <c r="L77" s="203"/>
      <c r="M77" s="203"/>
      <c r="N77" s="203"/>
      <c r="O77" s="203"/>
      <c r="P77" s="203"/>
      <c r="Q77" s="203"/>
      <c r="R77" s="200"/>
      <c r="S77" s="200"/>
      <c r="T77" s="200"/>
      <c r="U77" s="200"/>
      <c r="V77" s="200"/>
      <c r="W77" s="200"/>
      <c r="X77" s="200"/>
      <c r="Y77" s="200"/>
      <c r="Z77" s="200"/>
      <c r="AA77" s="200"/>
      <c r="AB77" s="200"/>
      <c r="AC77" s="200"/>
      <c r="AD77" s="200"/>
      <c r="AE77" s="200"/>
      <c r="AF77" s="200"/>
      <c r="AG77" s="200"/>
    </row>
    <row r="78" spans="1:33" ht="31.5" customHeight="1">
      <c r="A78" s="200"/>
      <c r="B78" s="455" t="s">
        <v>572</v>
      </c>
      <c r="C78" s="425"/>
      <c r="D78" s="425"/>
      <c r="E78" s="425"/>
      <c r="F78" s="425"/>
      <c r="G78" s="456"/>
      <c r="H78" s="203"/>
      <c r="I78" s="203"/>
      <c r="J78" s="203"/>
      <c r="K78" s="203"/>
      <c r="L78" s="203"/>
      <c r="M78" s="203"/>
      <c r="N78" s="203"/>
      <c r="O78" s="203"/>
      <c r="P78" s="203"/>
      <c r="Q78" s="203"/>
      <c r="R78" s="200"/>
      <c r="S78" s="200"/>
      <c r="T78" s="200"/>
      <c r="U78" s="200"/>
      <c r="V78" s="200"/>
      <c r="W78" s="200"/>
      <c r="X78" s="200"/>
      <c r="Y78" s="200"/>
      <c r="Z78" s="200"/>
      <c r="AA78" s="200"/>
      <c r="AB78" s="200"/>
      <c r="AC78" s="200"/>
      <c r="AD78" s="200"/>
      <c r="AE78" s="200"/>
      <c r="AF78" s="200"/>
      <c r="AG78" s="200"/>
    </row>
    <row r="79" spans="1:33" ht="50.25" customHeight="1">
      <c r="A79" s="200"/>
      <c r="B79" s="257" t="s">
        <v>573</v>
      </c>
      <c r="C79" s="258"/>
      <c r="D79" s="258"/>
      <c r="E79" s="406"/>
      <c r="F79" s="258"/>
      <c r="G79" s="393"/>
      <c r="H79" s="203"/>
      <c r="I79" s="203"/>
      <c r="J79" s="203"/>
      <c r="K79" s="203"/>
      <c r="L79" s="203"/>
      <c r="M79" s="203"/>
      <c r="N79" s="203"/>
      <c r="O79" s="203"/>
      <c r="P79" s="203"/>
      <c r="Q79" s="203"/>
      <c r="R79" s="200"/>
      <c r="S79" s="200"/>
      <c r="T79" s="200"/>
      <c r="U79" s="200"/>
      <c r="V79" s="200"/>
      <c r="W79" s="200"/>
      <c r="X79" s="200"/>
      <c r="Y79" s="200"/>
      <c r="Z79" s="200"/>
      <c r="AA79" s="200"/>
      <c r="AB79" s="200"/>
      <c r="AC79" s="200"/>
      <c r="AD79" s="200"/>
      <c r="AE79" s="200"/>
      <c r="AF79" s="200"/>
      <c r="AG79" s="200"/>
    </row>
    <row r="80" spans="1:33" ht="15.75" customHeight="1">
      <c r="A80" s="200"/>
      <c r="B80" s="274"/>
      <c r="C80" s="200"/>
      <c r="D80" s="200"/>
      <c r="E80" s="221"/>
      <c r="F80" s="200"/>
      <c r="G80" s="203"/>
      <c r="H80" s="203"/>
      <c r="I80" s="203"/>
      <c r="J80" s="203"/>
      <c r="K80" s="203"/>
      <c r="L80" s="203"/>
      <c r="M80" s="203"/>
      <c r="N80" s="203"/>
      <c r="O80" s="203"/>
      <c r="P80" s="203"/>
      <c r="Q80" s="203"/>
      <c r="R80" s="200"/>
      <c r="S80" s="200"/>
      <c r="T80" s="200"/>
      <c r="U80" s="200"/>
      <c r="V80" s="200"/>
      <c r="W80" s="200"/>
      <c r="X80" s="200"/>
      <c r="Y80" s="200"/>
      <c r="Z80" s="200"/>
      <c r="AA80" s="200"/>
      <c r="AB80" s="200"/>
      <c r="AC80" s="200"/>
      <c r="AD80" s="200"/>
      <c r="AE80" s="200"/>
      <c r="AF80" s="200"/>
      <c r="AG80" s="200"/>
    </row>
    <row r="81" spans="1:33" ht="15.75" customHeight="1">
      <c r="A81" s="200"/>
      <c r="B81" s="274"/>
      <c r="C81" s="200"/>
      <c r="D81" s="200"/>
      <c r="E81" s="221"/>
      <c r="F81" s="200"/>
      <c r="G81" s="203"/>
      <c r="H81" s="203"/>
      <c r="I81" s="203"/>
      <c r="J81" s="203"/>
      <c r="K81" s="203"/>
      <c r="L81" s="203"/>
      <c r="M81" s="203"/>
      <c r="N81" s="203"/>
      <c r="O81" s="203"/>
      <c r="P81" s="203"/>
      <c r="Q81" s="203"/>
      <c r="R81" s="200"/>
      <c r="S81" s="200"/>
      <c r="T81" s="200"/>
      <c r="U81" s="200"/>
      <c r="V81" s="200"/>
      <c r="W81" s="200"/>
      <c r="X81" s="200"/>
      <c r="Y81" s="200"/>
      <c r="Z81" s="200"/>
      <c r="AA81" s="200"/>
      <c r="AB81" s="200"/>
      <c r="AC81" s="200"/>
      <c r="AD81" s="200"/>
      <c r="AE81" s="200"/>
      <c r="AF81" s="200"/>
      <c r="AG81" s="200"/>
    </row>
    <row r="82" spans="1:33" ht="15.75" customHeight="1">
      <c r="A82" s="200"/>
      <c r="B82" s="274"/>
      <c r="C82" s="200"/>
      <c r="D82" s="200"/>
      <c r="E82" s="221"/>
      <c r="F82" s="200"/>
      <c r="G82" s="203"/>
      <c r="H82" s="203"/>
      <c r="I82" s="203"/>
      <c r="J82" s="203"/>
      <c r="K82" s="203"/>
      <c r="L82" s="203"/>
      <c r="M82" s="203"/>
      <c r="N82" s="203"/>
      <c r="O82" s="203"/>
      <c r="P82" s="203"/>
      <c r="Q82" s="203"/>
      <c r="R82" s="200"/>
      <c r="S82" s="200"/>
      <c r="T82" s="200"/>
      <c r="U82" s="200"/>
      <c r="V82" s="200"/>
      <c r="W82" s="200"/>
      <c r="X82" s="200"/>
      <c r="Y82" s="200"/>
      <c r="Z82" s="200"/>
      <c r="AA82" s="200"/>
      <c r="AB82" s="200"/>
      <c r="AC82" s="200"/>
      <c r="AD82" s="200"/>
      <c r="AE82" s="200"/>
      <c r="AF82" s="200"/>
      <c r="AG82" s="200"/>
    </row>
    <row r="83" spans="1:33" ht="15.75" customHeight="1">
      <c r="A83" s="200"/>
      <c r="B83" s="274"/>
      <c r="C83" s="200"/>
      <c r="D83" s="200"/>
      <c r="E83" s="221"/>
      <c r="F83" s="200"/>
      <c r="G83" s="203"/>
      <c r="H83" s="203"/>
      <c r="I83" s="203"/>
      <c r="J83" s="203"/>
      <c r="K83" s="203"/>
      <c r="L83" s="203"/>
      <c r="M83" s="203"/>
      <c r="N83" s="203"/>
      <c r="O83" s="203"/>
      <c r="P83" s="203"/>
      <c r="Q83" s="203"/>
      <c r="R83" s="200"/>
      <c r="S83" s="200"/>
      <c r="T83" s="200"/>
      <c r="U83" s="200"/>
      <c r="V83" s="200"/>
      <c r="W83" s="200"/>
      <c r="X83" s="200"/>
      <c r="Y83" s="200"/>
      <c r="Z83" s="200"/>
      <c r="AA83" s="200"/>
      <c r="AB83" s="200"/>
      <c r="AC83" s="200"/>
      <c r="AD83" s="200"/>
      <c r="AE83" s="200"/>
      <c r="AF83" s="200"/>
      <c r="AG83" s="200"/>
    </row>
    <row r="84" spans="1:33" ht="15.75" customHeight="1">
      <c r="A84" s="200"/>
      <c r="B84" s="274"/>
      <c r="C84" s="200"/>
      <c r="D84" s="200"/>
      <c r="E84" s="221"/>
      <c r="F84" s="200"/>
      <c r="G84" s="203"/>
      <c r="H84" s="203"/>
      <c r="I84" s="203"/>
      <c r="J84" s="203"/>
      <c r="K84" s="203"/>
      <c r="L84" s="203"/>
      <c r="M84" s="203"/>
      <c r="N84" s="203"/>
      <c r="O84" s="203"/>
      <c r="P84" s="203"/>
      <c r="Q84" s="203"/>
      <c r="R84" s="200"/>
      <c r="S84" s="200"/>
      <c r="T84" s="200"/>
      <c r="U84" s="200"/>
      <c r="V84" s="200"/>
      <c r="W84" s="200"/>
      <c r="X84" s="200"/>
      <c r="Y84" s="200"/>
      <c r="Z84" s="200"/>
      <c r="AA84" s="200"/>
      <c r="AB84" s="200"/>
      <c r="AC84" s="200"/>
      <c r="AD84" s="200"/>
      <c r="AE84" s="200"/>
      <c r="AF84" s="200"/>
      <c r="AG84" s="200"/>
    </row>
    <row r="85" spans="1:33" ht="15.75" customHeight="1">
      <c r="A85" s="200"/>
      <c r="B85" s="274"/>
      <c r="C85" s="200"/>
      <c r="D85" s="200"/>
      <c r="E85" s="221"/>
      <c r="F85" s="200"/>
      <c r="G85" s="203"/>
      <c r="H85" s="203"/>
      <c r="I85" s="203"/>
      <c r="J85" s="203"/>
      <c r="K85" s="203"/>
      <c r="L85" s="203"/>
      <c r="M85" s="203"/>
      <c r="N85" s="203"/>
      <c r="O85" s="203"/>
      <c r="P85" s="203"/>
      <c r="Q85" s="203"/>
      <c r="R85" s="200"/>
      <c r="S85" s="200"/>
      <c r="T85" s="200"/>
      <c r="U85" s="200"/>
      <c r="V85" s="200"/>
      <c r="W85" s="200"/>
      <c r="X85" s="200"/>
      <c r="Y85" s="200"/>
      <c r="Z85" s="200"/>
      <c r="AA85" s="200"/>
      <c r="AB85" s="200"/>
      <c r="AC85" s="200"/>
      <c r="AD85" s="200"/>
      <c r="AE85" s="200"/>
      <c r="AF85" s="200"/>
      <c r="AG85" s="200"/>
    </row>
    <row r="86" spans="1:33" ht="15.75" customHeight="1">
      <c r="A86" s="200"/>
      <c r="B86" s="274"/>
      <c r="C86" s="200"/>
      <c r="D86" s="200"/>
      <c r="E86" s="221"/>
      <c r="F86" s="200"/>
      <c r="G86" s="203"/>
      <c r="H86" s="203"/>
      <c r="I86" s="203"/>
      <c r="J86" s="203"/>
      <c r="K86" s="203"/>
      <c r="L86" s="203"/>
      <c r="M86" s="203"/>
      <c r="N86" s="203"/>
      <c r="O86" s="203"/>
      <c r="P86" s="203"/>
      <c r="Q86" s="203"/>
      <c r="R86" s="200"/>
      <c r="S86" s="200"/>
      <c r="T86" s="200"/>
      <c r="U86" s="200"/>
      <c r="V86" s="200"/>
      <c r="W86" s="200"/>
      <c r="X86" s="200"/>
      <c r="Y86" s="200"/>
      <c r="Z86" s="200"/>
      <c r="AA86" s="200"/>
      <c r="AB86" s="200"/>
      <c r="AC86" s="200"/>
      <c r="AD86" s="200"/>
      <c r="AE86" s="200"/>
      <c r="AF86" s="200"/>
      <c r="AG86" s="200"/>
    </row>
    <row r="87" spans="1:33" ht="15.75" customHeight="1">
      <c r="A87" s="200"/>
      <c r="B87" s="274"/>
      <c r="C87" s="200"/>
      <c r="D87" s="200"/>
      <c r="E87" s="221"/>
      <c r="F87" s="200"/>
      <c r="G87" s="203"/>
      <c r="H87" s="203"/>
      <c r="I87" s="203"/>
      <c r="J87" s="203"/>
      <c r="K87" s="203"/>
      <c r="L87" s="203"/>
      <c r="M87" s="203"/>
      <c r="N87" s="203"/>
      <c r="O87" s="203"/>
      <c r="P87" s="203"/>
      <c r="Q87" s="203"/>
      <c r="R87" s="200"/>
      <c r="S87" s="200"/>
      <c r="T87" s="200"/>
      <c r="U87" s="200"/>
      <c r="V87" s="200"/>
      <c r="W87" s="200"/>
      <c r="X87" s="200"/>
      <c r="Y87" s="200"/>
      <c r="Z87" s="200"/>
      <c r="AA87" s="200"/>
      <c r="AB87" s="200"/>
      <c r="AC87" s="200"/>
      <c r="AD87" s="200"/>
      <c r="AE87" s="200"/>
      <c r="AF87" s="200"/>
      <c r="AG87" s="200"/>
    </row>
    <row r="88" spans="1:33" ht="15.75" customHeight="1">
      <c r="A88" s="200"/>
      <c r="B88" s="274"/>
      <c r="C88" s="200"/>
      <c r="D88" s="200"/>
      <c r="E88" s="221"/>
      <c r="F88" s="200"/>
      <c r="G88" s="203"/>
      <c r="H88" s="203"/>
      <c r="I88" s="203"/>
      <c r="J88" s="203"/>
      <c r="K88" s="203"/>
      <c r="L88" s="203"/>
      <c r="M88" s="203"/>
      <c r="N88" s="203"/>
      <c r="O88" s="203"/>
      <c r="P88" s="203"/>
      <c r="Q88" s="203"/>
      <c r="R88" s="200"/>
      <c r="S88" s="200"/>
      <c r="T88" s="200"/>
      <c r="U88" s="200"/>
      <c r="V88" s="200"/>
      <c r="W88" s="200"/>
      <c r="X88" s="200"/>
      <c r="Y88" s="200"/>
      <c r="Z88" s="200"/>
      <c r="AA88" s="200"/>
      <c r="AB88" s="200"/>
      <c r="AC88" s="200"/>
      <c r="AD88" s="200"/>
      <c r="AE88" s="200"/>
      <c r="AF88" s="200"/>
      <c r="AG88" s="200"/>
    </row>
    <row r="89" spans="1:33" ht="15.75" customHeight="1">
      <c r="A89" s="200"/>
      <c r="B89" s="274"/>
      <c r="C89" s="200"/>
      <c r="D89" s="200"/>
      <c r="E89" s="221"/>
      <c r="F89" s="200"/>
      <c r="G89" s="203"/>
      <c r="H89" s="203"/>
      <c r="I89" s="203"/>
      <c r="J89" s="203"/>
      <c r="K89" s="203"/>
      <c r="L89" s="203"/>
      <c r="M89" s="203"/>
      <c r="N89" s="203"/>
      <c r="O89" s="203"/>
      <c r="P89" s="203"/>
      <c r="Q89" s="203"/>
      <c r="R89" s="200"/>
      <c r="S89" s="200"/>
      <c r="T89" s="200"/>
      <c r="U89" s="200"/>
      <c r="V89" s="200"/>
      <c r="W89" s="200"/>
      <c r="X89" s="200"/>
      <c r="Y89" s="200"/>
      <c r="Z89" s="200"/>
      <c r="AA89" s="200"/>
      <c r="AB89" s="200"/>
      <c r="AC89" s="200"/>
      <c r="AD89" s="200"/>
      <c r="AE89" s="200"/>
      <c r="AF89" s="200"/>
      <c r="AG89" s="200"/>
    </row>
    <row r="90" spans="1:33" ht="15.75" customHeight="1">
      <c r="A90" s="200"/>
      <c r="B90" s="274"/>
      <c r="C90" s="200"/>
      <c r="D90" s="200"/>
      <c r="E90" s="221"/>
      <c r="F90" s="200"/>
      <c r="G90" s="203"/>
      <c r="H90" s="203"/>
      <c r="I90" s="203"/>
      <c r="J90" s="203"/>
      <c r="K90" s="203"/>
      <c r="L90" s="203"/>
      <c r="M90" s="203"/>
      <c r="N90" s="203"/>
      <c r="O90" s="203"/>
      <c r="P90" s="203"/>
      <c r="Q90" s="203"/>
      <c r="R90" s="200"/>
      <c r="S90" s="200"/>
      <c r="T90" s="200"/>
      <c r="U90" s="200"/>
      <c r="V90" s="200"/>
      <c r="W90" s="200"/>
      <c r="X90" s="200"/>
      <c r="Y90" s="200"/>
      <c r="Z90" s="200"/>
      <c r="AA90" s="200"/>
      <c r="AB90" s="200"/>
      <c r="AC90" s="200"/>
      <c r="AD90" s="200"/>
      <c r="AE90" s="200"/>
      <c r="AF90" s="200"/>
      <c r="AG90" s="200"/>
    </row>
    <row r="91" spans="1:33" ht="15.75" customHeight="1">
      <c r="A91" s="200"/>
      <c r="B91" s="274"/>
      <c r="C91" s="200"/>
      <c r="D91" s="200"/>
      <c r="E91" s="221"/>
      <c r="F91" s="200"/>
      <c r="G91" s="203"/>
      <c r="H91" s="203"/>
      <c r="I91" s="203"/>
      <c r="J91" s="203"/>
      <c r="K91" s="203"/>
      <c r="L91" s="203"/>
      <c r="M91" s="203"/>
      <c r="N91" s="203"/>
      <c r="O91" s="203"/>
      <c r="P91" s="203"/>
      <c r="Q91" s="203"/>
      <c r="R91" s="200"/>
      <c r="S91" s="200"/>
      <c r="T91" s="200"/>
      <c r="U91" s="200"/>
      <c r="V91" s="200"/>
      <c r="W91" s="200"/>
      <c r="X91" s="200"/>
      <c r="Y91" s="200"/>
      <c r="Z91" s="200"/>
      <c r="AA91" s="200"/>
      <c r="AB91" s="200"/>
      <c r="AC91" s="200"/>
      <c r="AD91" s="200"/>
      <c r="AE91" s="200"/>
      <c r="AF91" s="200"/>
      <c r="AG91" s="200"/>
    </row>
    <row r="92" spans="1:33" ht="15.75" customHeight="1">
      <c r="A92" s="200"/>
      <c r="B92" s="274"/>
      <c r="C92" s="200"/>
      <c r="D92" s="200"/>
      <c r="E92" s="221"/>
      <c r="F92" s="200"/>
      <c r="G92" s="203"/>
      <c r="H92" s="203"/>
      <c r="I92" s="203"/>
      <c r="J92" s="203"/>
      <c r="K92" s="203"/>
      <c r="L92" s="203"/>
      <c r="M92" s="203"/>
      <c r="N92" s="203"/>
      <c r="O92" s="203"/>
      <c r="P92" s="203"/>
      <c r="Q92" s="203"/>
      <c r="R92" s="200"/>
      <c r="S92" s="200"/>
      <c r="T92" s="200"/>
      <c r="U92" s="200"/>
      <c r="V92" s="200"/>
      <c r="W92" s="200"/>
      <c r="X92" s="200"/>
      <c r="Y92" s="200"/>
      <c r="Z92" s="200"/>
      <c r="AA92" s="200"/>
      <c r="AB92" s="200"/>
      <c r="AC92" s="200"/>
      <c r="AD92" s="200"/>
      <c r="AE92" s="200"/>
      <c r="AF92" s="200"/>
      <c r="AG92" s="200"/>
    </row>
    <row r="93" spans="1:33" ht="15.75" customHeight="1">
      <c r="A93" s="200"/>
      <c r="B93" s="274"/>
      <c r="C93" s="200"/>
      <c r="D93" s="200"/>
      <c r="E93" s="221"/>
      <c r="F93" s="200"/>
      <c r="G93" s="203"/>
      <c r="H93" s="203"/>
      <c r="I93" s="203"/>
      <c r="J93" s="203"/>
      <c r="K93" s="203"/>
      <c r="L93" s="203"/>
      <c r="M93" s="203"/>
      <c r="N93" s="203"/>
      <c r="O93" s="203"/>
      <c r="P93" s="203"/>
      <c r="Q93" s="203"/>
      <c r="R93" s="200"/>
      <c r="S93" s="200"/>
      <c r="T93" s="200"/>
      <c r="U93" s="200"/>
      <c r="V93" s="200"/>
      <c r="W93" s="200"/>
      <c r="X93" s="200"/>
      <c r="Y93" s="200"/>
      <c r="Z93" s="200"/>
      <c r="AA93" s="200"/>
      <c r="AB93" s="200"/>
      <c r="AC93" s="200"/>
      <c r="AD93" s="200"/>
      <c r="AE93" s="200"/>
      <c r="AF93" s="200"/>
      <c r="AG93" s="200"/>
    </row>
    <row r="94" spans="1:33" ht="15.75" customHeight="1">
      <c r="A94" s="200"/>
      <c r="B94" s="274"/>
      <c r="C94" s="200"/>
      <c r="D94" s="200"/>
      <c r="E94" s="221"/>
      <c r="F94" s="200"/>
      <c r="G94" s="203"/>
      <c r="H94" s="203"/>
      <c r="I94" s="203"/>
      <c r="J94" s="203"/>
      <c r="K94" s="203"/>
      <c r="L94" s="203"/>
      <c r="M94" s="203"/>
      <c r="N94" s="203"/>
      <c r="O94" s="203"/>
      <c r="P94" s="203"/>
      <c r="Q94" s="203"/>
      <c r="R94" s="200"/>
      <c r="S94" s="200"/>
      <c r="T94" s="200"/>
      <c r="U94" s="200"/>
      <c r="V94" s="200"/>
      <c r="W94" s="200"/>
      <c r="X94" s="200"/>
      <c r="Y94" s="200"/>
      <c r="Z94" s="200"/>
      <c r="AA94" s="200"/>
      <c r="AB94" s="200"/>
      <c r="AC94" s="200"/>
      <c r="AD94" s="200"/>
      <c r="AE94" s="200"/>
      <c r="AF94" s="200"/>
      <c r="AG94" s="200"/>
    </row>
    <row r="95" spans="1:33" ht="15.75" customHeight="1">
      <c r="A95" s="200"/>
      <c r="B95" s="274"/>
      <c r="C95" s="200"/>
      <c r="D95" s="200"/>
      <c r="E95" s="221"/>
      <c r="F95" s="200"/>
      <c r="G95" s="203"/>
      <c r="H95" s="203"/>
      <c r="I95" s="203"/>
      <c r="J95" s="203"/>
      <c r="K95" s="203"/>
      <c r="L95" s="203"/>
      <c r="M95" s="203"/>
      <c r="N95" s="203"/>
      <c r="O95" s="203"/>
      <c r="P95" s="203"/>
      <c r="Q95" s="203"/>
      <c r="R95" s="200"/>
      <c r="S95" s="200"/>
      <c r="T95" s="200"/>
      <c r="U95" s="200"/>
      <c r="V95" s="200"/>
      <c r="W95" s="200"/>
      <c r="X95" s="200"/>
      <c r="Y95" s="200"/>
      <c r="Z95" s="200"/>
      <c r="AA95" s="200"/>
      <c r="AB95" s="200"/>
      <c r="AC95" s="200"/>
      <c r="AD95" s="200"/>
      <c r="AE95" s="200"/>
      <c r="AF95" s="200"/>
      <c r="AG95" s="200"/>
    </row>
    <row r="96" spans="1:33" ht="15.75" customHeight="1">
      <c r="A96" s="200"/>
      <c r="B96" s="274"/>
      <c r="C96" s="200"/>
      <c r="D96" s="200"/>
      <c r="E96" s="221"/>
      <c r="F96" s="200"/>
      <c r="G96" s="203"/>
      <c r="H96" s="203"/>
      <c r="I96" s="203"/>
      <c r="J96" s="203"/>
      <c r="K96" s="203"/>
      <c r="L96" s="203"/>
      <c r="M96" s="203"/>
      <c r="N96" s="203"/>
      <c r="O96" s="203"/>
      <c r="P96" s="203"/>
      <c r="Q96" s="203"/>
      <c r="R96" s="200"/>
      <c r="S96" s="200"/>
      <c r="T96" s="200"/>
      <c r="U96" s="200"/>
      <c r="V96" s="200"/>
      <c r="W96" s="200"/>
      <c r="X96" s="200"/>
      <c r="Y96" s="200"/>
      <c r="Z96" s="200"/>
      <c r="AA96" s="200"/>
      <c r="AB96" s="200"/>
      <c r="AC96" s="200"/>
      <c r="AD96" s="200"/>
      <c r="AE96" s="200"/>
      <c r="AF96" s="200"/>
      <c r="AG96" s="200"/>
    </row>
    <row r="97" spans="1:33" ht="15.75" customHeight="1">
      <c r="A97" s="200"/>
      <c r="B97" s="274"/>
      <c r="C97" s="200"/>
      <c r="D97" s="200"/>
      <c r="E97" s="221"/>
      <c r="F97" s="200"/>
      <c r="G97" s="203"/>
      <c r="H97" s="203"/>
      <c r="I97" s="203"/>
      <c r="J97" s="203"/>
      <c r="K97" s="203"/>
      <c r="L97" s="203"/>
      <c r="M97" s="203"/>
      <c r="N97" s="203"/>
      <c r="O97" s="203"/>
      <c r="P97" s="203"/>
      <c r="Q97" s="203"/>
      <c r="R97" s="200"/>
      <c r="S97" s="200"/>
      <c r="T97" s="200"/>
      <c r="U97" s="200"/>
      <c r="V97" s="200"/>
      <c r="W97" s="200"/>
      <c r="X97" s="200"/>
      <c r="Y97" s="200"/>
      <c r="Z97" s="200"/>
      <c r="AA97" s="200"/>
      <c r="AB97" s="200"/>
      <c r="AC97" s="200"/>
      <c r="AD97" s="200"/>
      <c r="AE97" s="200"/>
      <c r="AF97" s="200"/>
      <c r="AG97" s="200"/>
    </row>
    <row r="98" spans="1:33" ht="15.75" customHeight="1">
      <c r="A98" s="200"/>
      <c r="B98" s="274"/>
      <c r="C98" s="200"/>
      <c r="D98" s="200"/>
      <c r="E98" s="221"/>
      <c r="F98" s="200"/>
      <c r="G98" s="203"/>
      <c r="H98" s="203"/>
      <c r="I98" s="203"/>
      <c r="J98" s="203"/>
      <c r="K98" s="203"/>
      <c r="L98" s="203"/>
      <c r="M98" s="203"/>
      <c r="N98" s="203"/>
      <c r="O98" s="203"/>
      <c r="P98" s="203"/>
      <c r="Q98" s="203"/>
      <c r="R98" s="200"/>
      <c r="S98" s="200"/>
      <c r="T98" s="200"/>
      <c r="U98" s="200"/>
      <c r="V98" s="200"/>
      <c r="W98" s="200"/>
      <c r="X98" s="200"/>
      <c r="Y98" s="200"/>
      <c r="Z98" s="200"/>
      <c r="AA98" s="200"/>
      <c r="AB98" s="200"/>
      <c r="AC98" s="200"/>
      <c r="AD98" s="200"/>
      <c r="AE98" s="200"/>
      <c r="AF98" s="200"/>
      <c r="AG98" s="200"/>
    </row>
    <row r="99" spans="1:33" ht="15.75" customHeight="1">
      <c r="A99" s="200"/>
      <c r="B99" s="274"/>
      <c r="C99" s="200"/>
      <c r="D99" s="200"/>
      <c r="E99" s="221"/>
      <c r="F99" s="200"/>
      <c r="G99" s="203"/>
      <c r="H99" s="203"/>
      <c r="I99" s="203"/>
      <c r="J99" s="203"/>
      <c r="K99" s="203"/>
      <c r="L99" s="203"/>
      <c r="M99" s="203"/>
      <c r="N99" s="203"/>
      <c r="O99" s="203"/>
      <c r="P99" s="203"/>
      <c r="Q99" s="203"/>
      <c r="R99" s="200"/>
      <c r="S99" s="200"/>
      <c r="T99" s="200"/>
      <c r="U99" s="200"/>
      <c r="V99" s="200"/>
      <c r="W99" s="200"/>
      <c r="X99" s="200"/>
      <c r="Y99" s="200"/>
      <c r="Z99" s="200"/>
      <c r="AA99" s="200"/>
      <c r="AB99" s="200"/>
      <c r="AC99" s="200"/>
      <c r="AD99" s="200"/>
      <c r="AE99" s="200"/>
      <c r="AF99" s="200"/>
      <c r="AG99" s="200"/>
    </row>
    <row r="100" spans="1:33" ht="15.75" customHeight="1">
      <c r="A100" s="200"/>
      <c r="B100" s="274"/>
      <c r="C100" s="200"/>
      <c r="D100" s="200"/>
      <c r="E100" s="221"/>
      <c r="F100" s="200"/>
      <c r="G100" s="203"/>
      <c r="H100" s="203"/>
      <c r="I100" s="203"/>
      <c r="J100" s="203"/>
      <c r="K100" s="203"/>
      <c r="L100" s="203"/>
      <c r="M100" s="203"/>
      <c r="N100" s="203"/>
      <c r="O100" s="203"/>
      <c r="P100" s="203"/>
      <c r="Q100" s="203"/>
      <c r="R100" s="200"/>
      <c r="S100" s="200"/>
      <c r="T100" s="200"/>
      <c r="U100" s="200"/>
      <c r="V100" s="200"/>
      <c r="W100" s="200"/>
      <c r="X100" s="200"/>
      <c r="Y100" s="200"/>
      <c r="Z100" s="200"/>
      <c r="AA100" s="200"/>
      <c r="AB100" s="200"/>
      <c r="AC100" s="200"/>
      <c r="AD100" s="200"/>
      <c r="AE100" s="200"/>
      <c r="AF100" s="200"/>
      <c r="AG100" s="200"/>
    </row>
    <row r="101" spans="1:33" ht="15.75" customHeight="1">
      <c r="A101" s="200"/>
      <c r="B101" s="274"/>
      <c r="C101" s="200"/>
      <c r="D101" s="200"/>
      <c r="E101" s="221"/>
      <c r="F101" s="200"/>
      <c r="G101" s="203"/>
      <c r="H101" s="203"/>
      <c r="I101" s="203"/>
      <c r="J101" s="203"/>
      <c r="K101" s="203"/>
      <c r="L101" s="203"/>
      <c r="M101" s="203"/>
      <c r="N101" s="203"/>
      <c r="O101" s="203"/>
      <c r="P101" s="203"/>
      <c r="Q101" s="203"/>
      <c r="R101" s="200"/>
      <c r="S101" s="200"/>
      <c r="T101" s="200"/>
      <c r="U101" s="200"/>
      <c r="V101" s="200"/>
      <c r="W101" s="200"/>
      <c r="X101" s="200"/>
      <c r="Y101" s="200"/>
      <c r="Z101" s="200"/>
      <c r="AA101" s="200"/>
      <c r="AB101" s="200"/>
      <c r="AC101" s="200"/>
      <c r="AD101" s="200"/>
      <c r="AE101" s="200"/>
      <c r="AF101" s="200"/>
      <c r="AG101" s="200"/>
    </row>
    <row r="102" spans="1:33" ht="15.75" customHeight="1">
      <c r="A102" s="200"/>
      <c r="B102" s="274"/>
      <c r="C102" s="200"/>
      <c r="D102" s="200"/>
      <c r="E102" s="221"/>
      <c r="F102" s="200"/>
      <c r="G102" s="203"/>
      <c r="H102" s="203"/>
      <c r="I102" s="203"/>
      <c r="J102" s="203"/>
      <c r="K102" s="203"/>
      <c r="L102" s="203"/>
      <c r="M102" s="203"/>
      <c r="N102" s="203"/>
      <c r="O102" s="203"/>
      <c r="P102" s="203"/>
      <c r="Q102" s="203"/>
      <c r="R102" s="200"/>
      <c r="S102" s="200"/>
      <c r="T102" s="200"/>
      <c r="U102" s="200"/>
      <c r="V102" s="200"/>
      <c r="W102" s="200"/>
      <c r="X102" s="200"/>
      <c r="Y102" s="200"/>
      <c r="Z102" s="200"/>
      <c r="AA102" s="200"/>
      <c r="AB102" s="200"/>
      <c r="AC102" s="200"/>
      <c r="AD102" s="200"/>
      <c r="AE102" s="200"/>
      <c r="AF102" s="200"/>
      <c r="AG102" s="200"/>
    </row>
    <row r="103" spans="1:33" ht="15.75" customHeight="1">
      <c r="A103" s="200"/>
      <c r="B103" s="274"/>
      <c r="C103" s="200"/>
      <c r="D103" s="200"/>
      <c r="E103" s="221"/>
      <c r="F103" s="200"/>
      <c r="G103" s="203"/>
      <c r="H103" s="203"/>
      <c r="I103" s="203"/>
      <c r="J103" s="203"/>
      <c r="K103" s="203"/>
      <c r="L103" s="203"/>
      <c r="M103" s="203"/>
      <c r="N103" s="203"/>
      <c r="O103" s="203"/>
      <c r="P103" s="203"/>
      <c r="Q103" s="203"/>
      <c r="R103" s="200"/>
      <c r="S103" s="200"/>
      <c r="T103" s="200"/>
      <c r="U103" s="200"/>
      <c r="V103" s="200"/>
      <c r="W103" s="200"/>
      <c r="X103" s="200"/>
      <c r="Y103" s="200"/>
      <c r="Z103" s="200"/>
      <c r="AA103" s="200"/>
      <c r="AB103" s="200"/>
      <c r="AC103" s="200"/>
      <c r="AD103" s="200"/>
      <c r="AE103" s="200"/>
      <c r="AF103" s="200"/>
      <c r="AG103" s="200"/>
    </row>
    <row r="104" spans="1:33" ht="15.75" customHeight="1">
      <c r="A104" s="200"/>
      <c r="B104" s="274"/>
      <c r="C104" s="200"/>
      <c r="D104" s="200"/>
      <c r="E104" s="221"/>
      <c r="F104" s="200"/>
      <c r="G104" s="203"/>
      <c r="H104" s="203"/>
      <c r="I104" s="203"/>
      <c r="J104" s="203"/>
      <c r="K104" s="203"/>
      <c r="L104" s="203"/>
      <c r="M104" s="203"/>
      <c r="N104" s="203"/>
      <c r="O104" s="203"/>
      <c r="P104" s="203"/>
      <c r="Q104" s="203"/>
      <c r="R104" s="200"/>
      <c r="S104" s="200"/>
      <c r="T104" s="200"/>
      <c r="U104" s="200"/>
      <c r="V104" s="200"/>
      <c r="W104" s="200"/>
      <c r="X104" s="200"/>
      <c r="Y104" s="200"/>
      <c r="Z104" s="200"/>
      <c r="AA104" s="200"/>
      <c r="AB104" s="200"/>
      <c r="AC104" s="200"/>
      <c r="AD104" s="200"/>
      <c r="AE104" s="200"/>
      <c r="AF104" s="200"/>
      <c r="AG104" s="200"/>
    </row>
    <row r="105" spans="1:33" ht="15.75" customHeight="1">
      <c r="A105" s="200"/>
      <c r="B105" s="274"/>
      <c r="C105" s="200"/>
      <c r="D105" s="200"/>
      <c r="E105" s="221"/>
      <c r="F105" s="200"/>
      <c r="G105" s="203"/>
      <c r="H105" s="203"/>
      <c r="I105" s="203"/>
      <c r="J105" s="203"/>
      <c r="K105" s="203"/>
      <c r="L105" s="203"/>
      <c r="M105" s="203"/>
      <c r="N105" s="203"/>
      <c r="O105" s="203"/>
      <c r="P105" s="203"/>
      <c r="Q105" s="203"/>
      <c r="R105" s="200"/>
      <c r="S105" s="200"/>
      <c r="T105" s="200"/>
      <c r="U105" s="200"/>
      <c r="V105" s="200"/>
      <c r="W105" s="200"/>
      <c r="X105" s="200"/>
      <c r="Y105" s="200"/>
      <c r="Z105" s="200"/>
      <c r="AA105" s="200"/>
      <c r="AB105" s="200"/>
      <c r="AC105" s="200"/>
      <c r="AD105" s="200"/>
      <c r="AE105" s="200"/>
      <c r="AF105" s="200"/>
      <c r="AG105" s="200"/>
    </row>
    <row r="106" spans="1:33" ht="15.75" customHeight="1">
      <c r="A106" s="200"/>
      <c r="B106" s="274"/>
      <c r="C106" s="200"/>
      <c r="D106" s="200"/>
      <c r="E106" s="221"/>
      <c r="F106" s="200"/>
      <c r="G106" s="203"/>
      <c r="H106" s="203"/>
      <c r="I106" s="203"/>
      <c r="J106" s="203"/>
      <c r="K106" s="203"/>
      <c r="L106" s="203"/>
      <c r="M106" s="203"/>
      <c r="N106" s="203"/>
      <c r="O106" s="203"/>
      <c r="P106" s="203"/>
      <c r="Q106" s="203"/>
      <c r="R106" s="200"/>
      <c r="S106" s="200"/>
      <c r="T106" s="200"/>
      <c r="U106" s="200"/>
      <c r="V106" s="200"/>
      <c r="W106" s="200"/>
      <c r="X106" s="200"/>
      <c r="Y106" s="200"/>
      <c r="Z106" s="200"/>
      <c r="AA106" s="200"/>
      <c r="AB106" s="200"/>
      <c r="AC106" s="200"/>
      <c r="AD106" s="200"/>
      <c r="AE106" s="200"/>
      <c r="AF106" s="200"/>
      <c r="AG106" s="200"/>
    </row>
    <row r="107" spans="1:33" ht="15.75" customHeight="1">
      <c r="A107" s="200"/>
      <c r="B107" s="274"/>
      <c r="C107" s="200"/>
      <c r="D107" s="200"/>
      <c r="E107" s="221"/>
      <c r="F107" s="200"/>
      <c r="G107" s="203"/>
      <c r="H107" s="203"/>
      <c r="I107" s="203"/>
      <c r="J107" s="203"/>
      <c r="K107" s="203"/>
      <c r="L107" s="203"/>
      <c r="M107" s="203"/>
      <c r="N107" s="203"/>
      <c r="O107" s="203"/>
      <c r="P107" s="203"/>
      <c r="Q107" s="203"/>
      <c r="R107" s="200"/>
      <c r="S107" s="200"/>
      <c r="T107" s="200"/>
      <c r="U107" s="200"/>
      <c r="V107" s="200"/>
      <c r="W107" s="200"/>
      <c r="X107" s="200"/>
      <c r="Y107" s="200"/>
      <c r="Z107" s="200"/>
      <c r="AA107" s="200"/>
      <c r="AB107" s="200"/>
      <c r="AC107" s="200"/>
      <c r="AD107" s="200"/>
      <c r="AE107" s="200"/>
      <c r="AF107" s="200"/>
      <c r="AG107" s="200"/>
    </row>
    <row r="108" spans="1:33" ht="15.75" customHeight="1">
      <c r="A108" s="200"/>
      <c r="B108" s="274"/>
      <c r="C108" s="200"/>
      <c r="D108" s="200"/>
      <c r="E108" s="221"/>
      <c r="F108" s="200"/>
      <c r="G108" s="203"/>
      <c r="H108" s="203"/>
      <c r="I108" s="203"/>
      <c r="J108" s="203"/>
      <c r="K108" s="203"/>
      <c r="L108" s="203"/>
      <c r="M108" s="203"/>
      <c r="N108" s="203"/>
      <c r="O108" s="203"/>
      <c r="P108" s="203"/>
      <c r="Q108" s="203"/>
      <c r="R108" s="200"/>
      <c r="S108" s="200"/>
      <c r="T108" s="200"/>
      <c r="U108" s="200"/>
      <c r="V108" s="200"/>
      <c r="W108" s="200"/>
      <c r="X108" s="200"/>
      <c r="Y108" s="200"/>
      <c r="Z108" s="200"/>
      <c r="AA108" s="200"/>
      <c r="AB108" s="200"/>
      <c r="AC108" s="200"/>
      <c r="AD108" s="200"/>
      <c r="AE108" s="200"/>
      <c r="AF108" s="200"/>
      <c r="AG108" s="200"/>
    </row>
    <row r="109" spans="1:33" ht="15.75" customHeight="1">
      <c r="A109" s="200"/>
      <c r="B109" s="274"/>
      <c r="C109" s="200"/>
      <c r="D109" s="200"/>
      <c r="E109" s="221"/>
      <c r="F109" s="200"/>
      <c r="G109" s="203"/>
      <c r="H109" s="203"/>
      <c r="I109" s="203"/>
      <c r="J109" s="203"/>
      <c r="K109" s="203"/>
      <c r="L109" s="203"/>
      <c r="M109" s="203"/>
      <c r="N109" s="203"/>
      <c r="O109" s="203"/>
      <c r="P109" s="203"/>
      <c r="Q109" s="203"/>
      <c r="R109" s="200"/>
      <c r="S109" s="200"/>
      <c r="T109" s="200"/>
      <c r="U109" s="200"/>
      <c r="V109" s="200"/>
      <c r="W109" s="200"/>
      <c r="X109" s="200"/>
      <c r="Y109" s="200"/>
      <c r="Z109" s="200"/>
      <c r="AA109" s="200"/>
      <c r="AB109" s="200"/>
      <c r="AC109" s="200"/>
      <c r="AD109" s="200"/>
      <c r="AE109" s="200"/>
      <c r="AF109" s="200"/>
      <c r="AG109" s="200"/>
    </row>
    <row r="110" spans="1:33" ht="15.75" customHeight="1">
      <c r="A110" s="200"/>
      <c r="B110" s="274"/>
      <c r="C110" s="200"/>
      <c r="D110" s="200"/>
      <c r="E110" s="221"/>
      <c r="F110" s="200"/>
      <c r="G110" s="203"/>
      <c r="H110" s="203"/>
      <c r="I110" s="203"/>
      <c r="J110" s="203"/>
      <c r="K110" s="203"/>
      <c r="L110" s="203"/>
      <c r="M110" s="203"/>
      <c r="N110" s="203"/>
      <c r="O110" s="203"/>
      <c r="P110" s="203"/>
      <c r="Q110" s="203"/>
      <c r="R110" s="200"/>
      <c r="S110" s="200"/>
      <c r="T110" s="200"/>
      <c r="U110" s="200"/>
      <c r="V110" s="200"/>
      <c r="W110" s="200"/>
      <c r="X110" s="200"/>
      <c r="Y110" s="200"/>
      <c r="Z110" s="200"/>
      <c r="AA110" s="200"/>
      <c r="AB110" s="200"/>
      <c r="AC110" s="200"/>
      <c r="AD110" s="200"/>
      <c r="AE110" s="200"/>
      <c r="AF110" s="200"/>
      <c r="AG110" s="200"/>
    </row>
    <row r="111" spans="1:33" ht="15.75" customHeight="1">
      <c r="A111" s="200"/>
      <c r="B111" s="274"/>
      <c r="C111" s="200"/>
      <c r="D111" s="200"/>
      <c r="E111" s="221"/>
      <c r="F111" s="200"/>
      <c r="G111" s="203"/>
      <c r="H111" s="203"/>
      <c r="I111" s="203"/>
      <c r="J111" s="203"/>
      <c r="K111" s="203"/>
      <c r="L111" s="203"/>
      <c r="M111" s="203"/>
      <c r="N111" s="203"/>
      <c r="O111" s="203"/>
      <c r="P111" s="203"/>
      <c r="Q111" s="203"/>
      <c r="R111" s="200"/>
      <c r="S111" s="200"/>
      <c r="T111" s="200"/>
      <c r="U111" s="200"/>
      <c r="V111" s="200"/>
      <c r="W111" s="200"/>
      <c r="X111" s="200"/>
      <c r="Y111" s="200"/>
      <c r="Z111" s="200"/>
      <c r="AA111" s="200"/>
      <c r="AB111" s="200"/>
      <c r="AC111" s="200"/>
      <c r="AD111" s="200"/>
      <c r="AE111" s="200"/>
      <c r="AF111" s="200"/>
      <c r="AG111" s="200"/>
    </row>
    <row r="112" spans="1:33" ht="15.75" customHeight="1">
      <c r="A112" s="200"/>
      <c r="B112" s="274"/>
      <c r="C112" s="200"/>
      <c r="D112" s="200"/>
      <c r="E112" s="221"/>
      <c r="F112" s="200"/>
      <c r="G112" s="203"/>
      <c r="H112" s="203"/>
      <c r="I112" s="203"/>
      <c r="J112" s="203"/>
      <c r="K112" s="203"/>
      <c r="L112" s="203"/>
      <c r="M112" s="203"/>
      <c r="N112" s="203"/>
      <c r="O112" s="203"/>
      <c r="P112" s="203"/>
      <c r="Q112" s="203"/>
      <c r="R112" s="200"/>
      <c r="S112" s="200"/>
      <c r="T112" s="200"/>
      <c r="U112" s="200"/>
      <c r="V112" s="200"/>
      <c r="W112" s="200"/>
      <c r="X112" s="200"/>
      <c r="Y112" s="200"/>
      <c r="Z112" s="200"/>
      <c r="AA112" s="200"/>
      <c r="AB112" s="200"/>
      <c r="AC112" s="200"/>
      <c r="AD112" s="200"/>
      <c r="AE112" s="200"/>
      <c r="AF112" s="200"/>
      <c r="AG112" s="200"/>
    </row>
    <row r="113" spans="1:33" ht="15.75" customHeight="1">
      <c r="A113" s="200"/>
      <c r="B113" s="274"/>
      <c r="C113" s="200"/>
      <c r="D113" s="200"/>
      <c r="E113" s="221"/>
      <c r="F113" s="200"/>
      <c r="G113" s="203"/>
      <c r="H113" s="203"/>
      <c r="I113" s="203"/>
      <c r="J113" s="203"/>
      <c r="K113" s="203"/>
      <c r="L113" s="203"/>
      <c r="M113" s="203"/>
      <c r="N113" s="203"/>
      <c r="O113" s="203"/>
      <c r="P113" s="203"/>
      <c r="Q113" s="203"/>
      <c r="R113" s="200"/>
      <c r="S113" s="200"/>
      <c r="T113" s="200"/>
      <c r="U113" s="200"/>
      <c r="V113" s="200"/>
      <c r="W113" s="200"/>
      <c r="X113" s="200"/>
      <c r="Y113" s="200"/>
      <c r="Z113" s="200"/>
      <c r="AA113" s="200"/>
      <c r="AB113" s="200"/>
      <c r="AC113" s="200"/>
      <c r="AD113" s="200"/>
      <c r="AE113" s="200"/>
      <c r="AF113" s="200"/>
      <c r="AG113" s="200"/>
    </row>
    <row r="114" spans="1:33" ht="15.75" customHeight="1">
      <c r="A114" s="200"/>
      <c r="B114" s="274"/>
      <c r="C114" s="200"/>
      <c r="D114" s="200"/>
      <c r="E114" s="221"/>
      <c r="F114" s="200"/>
      <c r="G114" s="203"/>
      <c r="H114" s="203"/>
      <c r="I114" s="203"/>
      <c r="J114" s="203"/>
      <c r="K114" s="203"/>
      <c r="L114" s="203"/>
      <c r="M114" s="203"/>
      <c r="N114" s="203"/>
      <c r="O114" s="203"/>
      <c r="P114" s="203"/>
      <c r="Q114" s="203"/>
      <c r="R114" s="200"/>
      <c r="S114" s="200"/>
      <c r="T114" s="200"/>
      <c r="U114" s="200"/>
      <c r="V114" s="200"/>
      <c r="W114" s="200"/>
      <c r="X114" s="200"/>
      <c r="Y114" s="200"/>
      <c r="Z114" s="200"/>
      <c r="AA114" s="200"/>
      <c r="AB114" s="200"/>
      <c r="AC114" s="200"/>
      <c r="AD114" s="200"/>
      <c r="AE114" s="200"/>
      <c r="AF114" s="200"/>
      <c r="AG114" s="200"/>
    </row>
    <row r="115" spans="1:33" ht="15.75" customHeight="1">
      <c r="A115" s="200"/>
      <c r="B115" s="274"/>
      <c r="C115" s="200"/>
      <c r="D115" s="200"/>
      <c r="E115" s="221"/>
      <c r="F115" s="200"/>
      <c r="G115" s="203"/>
      <c r="H115" s="203"/>
      <c r="I115" s="203"/>
      <c r="J115" s="203"/>
      <c r="K115" s="203"/>
      <c r="L115" s="203"/>
      <c r="M115" s="203"/>
      <c r="N115" s="203"/>
      <c r="O115" s="203"/>
      <c r="P115" s="203"/>
      <c r="Q115" s="203"/>
      <c r="R115" s="200"/>
      <c r="S115" s="200"/>
      <c r="T115" s="200"/>
      <c r="U115" s="200"/>
      <c r="V115" s="200"/>
      <c r="W115" s="200"/>
      <c r="X115" s="200"/>
      <c r="Y115" s="200"/>
      <c r="Z115" s="200"/>
      <c r="AA115" s="200"/>
      <c r="AB115" s="200"/>
      <c r="AC115" s="200"/>
      <c r="AD115" s="200"/>
      <c r="AE115" s="200"/>
      <c r="AF115" s="200"/>
      <c r="AG115" s="200"/>
    </row>
    <row r="116" spans="1:33" ht="15.75" customHeight="1">
      <c r="A116" s="200"/>
      <c r="B116" s="274"/>
      <c r="C116" s="200"/>
      <c r="D116" s="200"/>
      <c r="E116" s="221"/>
      <c r="F116" s="200"/>
      <c r="G116" s="203"/>
      <c r="H116" s="203"/>
      <c r="I116" s="203"/>
      <c r="J116" s="203"/>
      <c r="K116" s="203"/>
      <c r="L116" s="203"/>
      <c r="M116" s="203"/>
      <c r="N116" s="203"/>
      <c r="O116" s="203"/>
      <c r="P116" s="203"/>
      <c r="Q116" s="203"/>
      <c r="R116" s="200"/>
      <c r="S116" s="200"/>
      <c r="T116" s="200"/>
      <c r="U116" s="200"/>
      <c r="V116" s="200"/>
      <c r="W116" s="200"/>
      <c r="X116" s="200"/>
      <c r="Y116" s="200"/>
      <c r="Z116" s="200"/>
      <c r="AA116" s="200"/>
      <c r="AB116" s="200"/>
      <c r="AC116" s="200"/>
      <c r="AD116" s="200"/>
      <c r="AE116" s="200"/>
      <c r="AF116" s="200"/>
      <c r="AG116" s="200"/>
    </row>
    <row r="117" spans="1:33" ht="15.75" customHeight="1">
      <c r="A117" s="200"/>
      <c r="B117" s="274"/>
      <c r="C117" s="200"/>
      <c r="D117" s="200"/>
      <c r="E117" s="221"/>
      <c r="F117" s="200"/>
      <c r="G117" s="203"/>
      <c r="H117" s="203"/>
      <c r="I117" s="203"/>
      <c r="J117" s="203"/>
      <c r="K117" s="203"/>
      <c r="L117" s="203"/>
      <c r="M117" s="203"/>
      <c r="N117" s="203"/>
      <c r="O117" s="203"/>
      <c r="P117" s="203"/>
      <c r="Q117" s="203"/>
      <c r="R117" s="200"/>
      <c r="S117" s="200"/>
      <c r="T117" s="200"/>
      <c r="U117" s="200"/>
      <c r="V117" s="200"/>
      <c r="W117" s="200"/>
      <c r="X117" s="200"/>
      <c r="Y117" s="200"/>
      <c r="Z117" s="200"/>
      <c r="AA117" s="200"/>
      <c r="AB117" s="200"/>
      <c r="AC117" s="200"/>
      <c r="AD117" s="200"/>
      <c r="AE117" s="200"/>
      <c r="AF117" s="200"/>
      <c r="AG117" s="200"/>
    </row>
    <row r="118" spans="1:33" ht="15.75" customHeight="1">
      <c r="A118" s="200"/>
      <c r="B118" s="274"/>
      <c r="C118" s="200"/>
      <c r="D118" s="200"/>
      <c r="E118" s="221"/>
      <c r="F118" s="200"/>
      <c r="G118" s="203"/>
      <c r="H118" s="203"/>
      <c r="I118" s="203"/>
      <c r="J118" s="203"/>
      <c r="K118" s="203"/>
      <c r="L118" s="203"/>
      <c r="M118" s="203"/>
      <c r="N118" s="203"/>
      <c r="O118" s="203"/>
      <c r="P118" s="203"/>
      <c r="Q118" s="203"/>
      <c r="R118" s="200"/>
      <c r="S118" s="200"/>
      <c r="T118" s="200"/>
      <c r="U118" s="200"/>
      <c r="V118" s="200"/>
      <c r="W118" s="200"/>
      <c r="X118" s="200"/>
      <c r="Y118" s="200"/>
      <c r="Z118" s="200"/>
      <c r="AA118" s="200"/>
      <c r="AB118" s="200"/>
      <c r="AC118" s="200"/>
      <c r="AD118" s="200"/>
      <c r="AE118" s="200"/>
      <c r="AF118" s="200"/>
      <c r="AG118" s="200"/>
    </row>
    <row r="119" spans="1:33" ht="15.75" customHeight="1">
      <c r="A119" s="200"/>
      <c r="B119" s="274"/>
      <c r="C119" s="200"/>
      <c r="D119" s="200"/>
      <c r="E119" s="221"/>
      <c r="F119" s="200"/>
      <c r="G119" s="203"/>
      <c r="H119" s="203"/>
      <c r="I119" s="203"/>
      <c r="J119" s="203"/>
      <c r="K119" s="203"/>
      <c r="L119" s="203"/>
      <c r="M119" s="203"/>
      <c r="N119" s="203"/>
      <c r="O119" s="203"/>
      <c r="P119" s="203"/>
      <c r="Q119" s="203"/>
      <c r="R119" s="200"/>
      <c r="S119" s="200"/>
      <c r="T119" s="200"/>
      <c r="U119" s="200"/>
      <c r="V119" s="200"/>
      <c r="W119" s="200"/>
      <c r="X119" s="200"/>
      <c r="Y119" s="200"/>
      <c r="Z119" s="200"/>
      <c r="AA119" s="200"/>
      <c r="AB119" s="200"/>
      <c r="AC119" s="200"/>
      <c r="AD119" s="200"/>
      <c r="AE119" s="200"/>
      <c r="AF119" s="200"/>
      <c r="AG119" s="200"/>
    </row>
    <row r="120" spans="1:33" ht="15.75" customHeight="1">
      <c r="A120" s="200"/>
      <c r="B120" s="274"/>
      <c r="C120" s="200"/>
      <c r="D120" s="200"/>
      <c r="E120" s="221"/>
      <c r="F120" s="200"/>
      <c r="G120" s="203"/>
      <c r="H120" s="203"/>
      <c r="I120" s="203"/>
      <c r="J120" s="203"/>
      <c r="K120" s="203"/>
      <c r="L120" s="203"/>
      <c r="M120" s="203"/>
      <c r="N120" s="203"/>
      <c r="O120" s="203"/>
      <c r="P120" s="203"/>
      <c r="Q120" s="203"/>
      <c r="R120" s="200"/>
      <c r="S120" s="200"/>
      <c r="T120" s="200"/>
      <c r="U120" s="200"/>
      <c r="V120" s="200"/>
      <c r="W120" s="200"/>
      <c r="X120" s="200"/>
      <c r="Y120" s="200"/>
      <c r="Z120" s="200"/>
      <c r="AA120" s="200"/>
      <c r="AB120" s="200"/>
      <c r="AC120" s="200"/>
      <c r="AD120" s="200"/>
      <c r="AE120" s="200"/>
      <c r="AF120" s="200"/>
      <c r="AG120" s="200"/>
    </row>
    <row r="121" spans="1:33" ht="15.75" customHeight="1">
      <c r="A121" s="200"/>
      <c r="B121" s="274"/>
      <c r="C121" s="200"/>
      <c r="D121" s="200"/>
      <c r="E121" s="221"/>
      <c r="F121" s="200"/>
      <c r="G121" s="203"/>
      <c r="H121" s="203"/>
      <c r="I121" s="203"/>
      <c r="J121" s="203"/>
      <c r="K121" s="203"/>
      <c r="L121" s="203"/>
      <c r="M121" s="203"/>
      <c r="N121" s="203"/>
      <c r="O121" s="203"/>
      <c r="P121" s="203"/>
      <c r="Q121" s="203"/>
      <c r="R121" s="200"/>
      <c r="S121" s="200"/>
      <c r="T121" s="200"/>
      <c r="U121" s="200"/>
      <c r="V121" s="200"/>
      <c r="W121" s="200"/>
      <c r="X121" s="200"/>
      <c r="Y121" s="200"/>
      <c r="Z121" s="200"/>
      <c r="AA121" s="200"/>
      <c r="AB121" s="200"/>
      <c r="AC121" s="200"/>
      <c r="AD121" s="200"/>
      <c r="AE121" s="200"/>
      <c r="AF121" s="200"/>
      <c r="AG121" s="200"/>
    </row>
    <row r="122" spans="1:33" ht="15.75" customHeight="1">
      <c r="A122" s="200"/>
      <c r="B122" s="274"/>
      <c r="C122" s="200"/>
      <c r="D122" s="200"/>
      <c r="E122" s="221"/>
      <c r="F122" s="200"/>
      <c r="G122" s="203"/>
      <c r="H122" s="203"/>
      <c r="I122" s="203"/>
      <c r="J122" s="203"/>
      <c r="K122" s="203"/>
      <c r="L122" s="203"/>
      <c r="M122" s="203"/>
      <c r="N122" s="203"/>
      <c r="O122" s="203"/>
      <c r="P122" s="203"/>
      <c r="Q122" s="203"/>
      <c r="R122" s="200"/>
      <c r="S122" s="200"/>
      <c r="T122" s="200"/>
      <c r="U122" s="200"/>
      <c r="V122" s="200"/>
      <c r="W122" s="200"/>
      <c r="X122" s="200"/>
      <c r="Y122" s="200"/>
      <c r="Z122" s="200"/>
      <c r="AA122" s="200"/>
      <c r="AB122" s="200"/>
      <c r="AC122" s="200"/>
      <c r="AD122" s="200"/>
      <c r="AE122" s="200"/>
      <c r="AF122" s="200"/>
      <c r="AG122" s="200"/>
    </row>
    <row r="123" spans="1:33" ht="15.75" customHeight="1">
      <c r="A123" s="200"/>
      <c r="B123" s="274"/>
      <c r="C123" s="200"/>
      <c r="D123" s="200"/>
      <c r="E123" s="221"/>
      <c r="F123" s="200"/>
      <c r="G123" s="203"/>
      <c r="H123" s="203"/>
      <c r="I123" s="203"/>
      <c r="J123" s="203"/>
      <c r="K123" s="203"/>
      <c r="L123" s="203"/>
      <c r="M123" s="203"/>
      <c r="N123" s="203"/>
      <c r="O123" s="203"/>
      <c r="P123" s="203"/>
      <c r="Q123" s="203"/>
      <c r="R123" s="200"/>
      <c r="S123" s="200"/>
      <c r="T123" s="200"/>
      <c r="U123" s="200"/>
      <c r="V123" s="200"/>
      <c r="W123" s="200"/>
      <c r="X123" s="200"/>
      <c r="Y123" s="200"/>
      <c r="Z123" s="200"/>
      <c r="AA123" s="200"/>
      <c r="AB123" s="200"/>
      <c r="AC123" s="200"/>
      <c r="AD123" s="200"/>
      <c r="AE123" s="200"/>
      <c r="AF123" s="200"/>
      <c r="AG123" s="200"/>
    </row>
    <row r="124" spans="1:33" ht="15.75" customHeight="1">
      <c r="A124" s="200"/>
      <c r="B124" s="274"/>
      <c r="C124" s="200"/>
      <c r="D124" s="200"/>
      <c r="E124" s="221"/>
      <c r="F124" s="200"/>
      <c r="G124" s="203"/>
      <c r="H124" s="203"/>
      <c r="I124" s="203"/>
      <c r="J124" s="203"/>
      <c r="K124" s="203"/>
      <c r="L124" s="203"/>
      <c r="M124" s="203"/>
      <c r="N124" s="203"/>
      <c r="O124" s="203"/>
      <c r="P124" s="203"/>
      <c r="Q124" s="203"/>
      <c r="R124" s="200"/>
      <c r="S124" s="200"/>
      <c r="T124" s="200"/>
      <c r="U124" s="200"/>
      <c r="V124" s="200"/>
      <c r="W124" s="200"/>
      <c r="X124" s="200"/>
      <c r="Y124" s="200"/>
      <c r="Z124" s="200"/>
      <c r="AA124" s="200"/>
      <c r="AB124" s="200"/>
      <c r="AC124" s="200"/>
      <c r="AD124" s="200"/>
      <c r="AE124" s="200"/>
      <c r="AF124" s="200"/>
      <c r="AG124" s="200"/>
    </row>
    <row r="125" spans="1:33" ht="15.75" customHeight="1">
      <c r="A125" s="200"/>
      <c r="B125" s="274"/>
      <c r="C125" s="200"/>
      <c r="D125" s="200"/>
      <c r="E125" s="221"/>
      <c r="F125" s="200"/>
      <c r="G125" s="203"/>
      <c r="H125" s="203"/>
      <c r="I125" s="203"/>
      <c r="J125" s="203"/>
      <c r="K125" s="203"/>
      <c r="L125" s="203"/>
      <c r="M125" s="203"/>
      <c r="N125" s="203"/>
      <c r="O125" s="203"/>
      <c r="P125" s="203"/>
      <c r="Q125" s="203"/>
      <c r="R125" s="200"/>
      <c r="S125" s="200"/>
      <c r="T125" s="200"/>
      <c r="U125" s="200"/>
      <c r="V125" s="200"/>
      <c r="W125" s="200"/>
      <c r="X125" s="200"/>
      <c r="Y125" s="200"/>
      <c r="Z125" s="200"/>
      <c r="AA125" s="200"/>
      <c r="AB125" s="200"/>
      <c r="AC125" s="200"/>
      <c r="AD125" s="200"/>
      <c r="AE125" s="200"/>
      <c r="AF125" s="200"/>
      <c r="AG125" s="200"/>
    </row>
    <row r="126" spans="1:33" ht="15.75" customHeight="1">
      <c r="A126" s="200"/>
      <c r="B126" s="274"/>
      <c r="C126" s="200"/>
      <c r="D126" s="200"/>
      <c r="E126" s="221"/>
      <c r="F126" s="200"/>
      <c r="G126" s="203"/>
      <c r="H126" s="203"/>
      <c r="I126" s="203"/>
      <c r="J126" s="203"/>
      <c r="K126" s="203"/>
      <c r="L126" s="203"/>
      <c r="M126" s="203"/>
      <c r="N126" s="203"/>
      <c r="O126" s="203"/>
      <c r="P126" s="203"/>
      <c r="Q126" s="203"/>
      <c r="R126" s="200"/>
      <c r="S126" s="200"/>
      <c r="T126" s="200"/>
      <c r="U126" s="200"/>
      <c r="V126" s="200"/>
      <c r="W126" s="200"/>
      <c r="X126" s="200"/>
      <c r="Y126" s="200"/>
      <c r="Z126" s="200"/>
      <c r="AA126" s="200"/>
      <c r="AB126" s="200"/>
      <c r="AC126" s="200"/>
      <c r="AD126" s="200"/>
      <c r="AE126" s="200"/>
      <c r="AF126" s="200"/>
      <c r="AG126" s="200"/>
    </row>
    <row r="127" spans="1:33" ht="15.75" customHeight="1">
      <c r="A127" s="200"/>
      <c r="B127" s="274"/>
      <c r="C127" s="200"/>
      <c r="D127" s="200"/>
      <c r="E127" s="221"/>
      <c r="F127" s="200"/>
      <c r="G127" s="203"/>
      <c r="H127" s="203"/>
      <c r="I127" s="203"/>
      <c r="J127" s="203"/>
      <c r="K127" s="203"/>
      <c r="L127" s="203"/>
      <c r="M127" s="203"/>
      <c r="N127" s="203"/>
      <c r="O127" s="203"/>
      <c r="P127" s="203"/>
      <c r="Q127" s="203"/>
      <c r="R127" s="200"/>
      <c r="S127" s="200"/>
      <c r="T127" s="200"/>
      <c r="U127" s="200"/>
      <c r="V127" s="200"/>
      <c r="W127" s="200"/>
      <c r="X127" s="200"/>
      <c r="Y127" s="200"/>
      <c r="Z127" s="200"/>
      <c r="AA127" s="200"/>
      <c r="AB127" s="200"/>
      <c r="AC127" s="200"/>
      <c r="AD127" s="200"/>
      <c r="AE127" s="200"/>
      <c r="AF127" s="200"/>
      <c r="AG127" s="200"/>
    </row>
    <row r="128" spans="1:33" ht="15.75" customHeight="1">
      <c r="A128" s="200"/>
      <c r="B128" s="274"/>
      <c r="C128" s="200"/>
      <c r="D128" s="200"/>
      <c r="E128" s="221"/>
      <c r="F128" s="200"/>
      <c r="G128" s="203"/>
      <c r="H128" s="203"/>
      <c r="I128" s="203"/>
      <c r="J128" s="203"/>
      <c r="K128" s="203"/>
      <c r="L128" s="203"/>
      <c r="M128" s="203"/>
      <c r="N128" s="203"/>
      <c r="O128" s="203"/>
      <c r="P128" s="203"/>
      <c r="Q128" s="203"/>
      <c r="R128" s="200"/>
      <c r="S128" s="200"/>
      <c r="T128" s="200"/>
      <c r="U128" s="200"/>
      <c r="V128" s="200"/>
      <c r="W128" s="200"/>
      <c r="X128" s="200"/>
      <c r="Y128" s="200"/>
      <c r="Z128" s="200"/>
      <c r="AA128" s="200"/>
      <c r="AB128" s="200"/>
      <c r="AC128" s="200"/>
      <c r="AD128" s="200"/>
      <c r="AE128" s="200"/>
      <c r="AF128" s="200"/>
      <c r="AG128" s="200"/>
    </row>
    <row r="129" spans="1:33" ht="15.75" customHeight="1">
      <c r="A129" s="200"/>
      <c r="B129" s="274"/>
      <c r="C129" s="200"/>
      <c r="D129" s="200"/>
      <c r="E129" s="221"/>
      <c r="F129" s="200"/>
      <c r="G129" s="203"/>
      <c r="H129" s="203"/>
      <c r="I129" s="203"/>
      <c r="J129" s="203"/>
      <c r="K129" s="203"/>
      <c r="L129" s="203"/>
      <c r="M129" s="203"/>
      <c r="N129" s="203"/>
      <c r="O129" s="203"/>
      <c r="P129" s="203"/>
      <c r="Q129" s="203"/>
      <c r="R129" s="200"/>
      <c r="S129" s="200"/>
      <c r="T129" s="200"/>
      <c r="U129" s="200"/>
      <c r="V129" s="200"/>
      <c r="W129" s="200"/>
      <c r="X129" s="200"/>
      <c r="Y129" s="200"/>
      <c r="Z129" s="200"/>
      <c r="AA129" s="200"/>
      <c r="AB129" s="200"/>
      <c r="AC129" s="200"/>
      <c r="AD129" s="200"/>
      <c r="AE129" s="200"/>
      <c r="AF129" s="200"/>
      <c r="AG129" s="200"/>
    </row>
    <row r="130" spans="1:33" ht="15.75" customHeight="1">
      <c r="A130" s="200"/>
      <c r="B130" s="274"/>
      <c r="C130" s="200"/>
      <c r="D130" s="200"/>
      <c r="E130" s="221"/>
      <c r="F130" s="200"/>
      <c r="G130" s="203"/>
      <c r="H130" s="203"/>
      <c r="I130" s="203"/>
      <c r="J130" s="203"/>
      <c r="K130" s="203"/>
      <c r="L130" s="203"/>
      <c r="M130" s="203"/>
      <c r="N130" s="203"/>
      <c r="O130" s="203"/>
      <c r="P130" s="203"/>
      <c r="Q130" s="203"/>
      <c r="R130" s="200"/>
      <c r="S130" s="200"/>
      <c r="T130" s="200"/>
      <c r="U130" s="200"/>
      <c r="V130" s="200"/>
      <c r="W130" s="200"/>
      <c r="X130" s="200"/>
      <c r="Y130" s="200"/>
      <c r="Z130" s="200"/>
      <c r="AA130" s="200"/>
      <c r="AB130" s="200"/>
      <c r="AC130" s="200"/>
      <c r="AD130" s="200"/>
      <c r="AE130" s="200"/>
      <c r="AF130" s="200"/>
      <c r="AG130" s="200"/>
    </row>
    <row r="131" spans="1:33" ht="15.75" customHeight="1">
      <c r="A131" s="200"/>
      <c r="B131" s="274"/>
      <c r="C131" s="200"/>
      <c r="D131" s="200"/>
      <c r="E131" s="221"/>
      <c r="F131" s="200"/>
      <c r="G131" s="203"/>
      <c r="H131" s="203"/>
      <c r="I131" s="203"/>
      <c r="J131" s="203"/>
      <c r="K131" s="203"/>
      <c r="L131" s="203"/>
      <c r="M131" s="203"/>
      <c r="N131" s="203"/>
      <c r="O131" s="203"/>
      <c r="P131" s="203"/>
      <c r="Q131" s="203"/>
      <c r="R131" s="200"/>
      <c r="S131" s="200"/>
      <c r="T131" s="200"/>
      <c r="U131" s="200"/>
      <c r="V131" s="200"/>
      <c r="W131" s="200"/>
      <c r="X131" s="200"/>
      <c r="Y131" s="200"/>
      <c r="Z131" s="200"/>
      <c r="AA131" s="200"/>
      <c r="AB131" s="200"/>
      <c r="AC131" s="200"/>
      <c r="AD131" s="200"/>
      <c r="AE131" s="200"/>
      <c r="AF131" s="200"/>
      <c r="AG131" s="200"/>
    </row>
    <row r="132" spans="1:33" ht="15.75" customHeight="1">
      <c r="A132" s="200"/>
      <c r="B132" s="274"/>
      <c r="C132" s="200"/>
      <c r="D132" s="200"/>
      <c r="E132" s="221"/>
      <c r="F132" s="200"/>
      <c r="G132" s="203"/>
      <c r="H132" s="203"/>
      <c r="I132" s="203"/>
      <c r="J132" s="203"/>
      <c r="K132" s="203"/>
      <c r="L132" s="203"/>
      <c r="M132" s="203"/>
      <c r="N132" s="203"/>
      <c r="O132" s="203"/>
      <c r="P132" s="203"/>
      <c r="Q132" s="203"/>
      <c r="R132" s="200"/>
      <c r="S132" s="200"/>
      <c r="T132" s="200"/>
      <c r="U132" s="200"/>
      <c r="V132" s="200"/>
      <c r="W132" s="200"/>
      <c r="X132" s="200"/>
      <c r="Y132" s="200"/>
      <c r="Z132" s="200"/>
      <c r="AA132" s="200"/>
      <c r="AB132" s="200"/>
      <c r="AC132" s="200"/>
      <c r="AD132" s="200"/>
      <c r="AE132" s="200"/>
      <c r="AF132" s="200"/>
      <c r="AG132" s="200"/>
    </row>
    <row r="133" spans="1:33" ht="15.75" customHeight="1">
      <c r="A133" s="200"/>
      <c r="B133" s="274"/>
      <c r="C133" s="200"/>
      <c r="D133" s="200"/>
      <c r="E133" s="221"/>
      <c r="F133" s="200"/>
      <c r="G133" s="203"/>
      <c r="H133" s="203"/>
      <c r="I133" s="203"/>
      <c r="J133" s="203"/>
      <c r="K133" s="203"/>
      <c r="L133" s="203"/>
      <c r="M133" s="203"/>
      <c r="N133" s="203"/>
      <c r="O133" s="203"/>
      <c r="P133" s="203"/>
      <c r="Q133" s="203"/>
      <c r="R133" s="200"/>
      <c r="S133" s="200"/>
      <c r="T133" s="200"/>
      <c r="U133" s="200"/>
      <c r="V133" s="200"/>
      <c r="W133" s="200"/>
      <c r="X133" s="200"/>
      <c r="Y133" s="200"/>
      <c r="Z133" s="200"/>
      <c r="AA133" s="200"/>
      <c r="AB133" s="200"/>
      <c r="AC133" s="200"/>
      <c r="AD133" s="200"/>
      <c r="AE133" s="200"/>
      <c r="AF133" s="200"/>
      <c r="AG133" s="200"/>
    </row>
    <row r="134" spans="1:33" ht="15.75" customHeight="1">
      <c r="A134" s="200"/>
      <c r="B134" s="274"/>
      <c r="C134" s="200"/>
      <c r="D134" s="200"/>
      <c r="E134" s="221"/>
      <c r="F134" s="200"/>
      <c r="G134" s="203"/>
      <c r="H134" s="203"/>
      <c r="I134" s="203"/>
      <c r="J134" s="203"/>
      <c r="K134" s="203"/>
      <c r="L134" s="203"/>
      <c r="M134" s="203"/>
      <c r="N134" s="203"/>
      <c r="O134" s="203"/>
      <c r="P134" s="203"/>
      <c r="Q134" s="203"/>
      <c r="R134" s="200"/>
      <c r="S134" s="200"/>
      <c r="T134" s="200"/>
      <c r="U134" s="200"/>
      <c r="V134" s="200"/>
      <c r="W134" s="200"/>
      <c r="X134" s="200"/>
      <c r="Y134" s="200"/>
      <c r="Z134" s="200"/>
      <c r="AA134" s="200"/>
      <c r="AB134" s="200"/>
      <c r="AC134" s="200"/>
      <c r="AD134" s="200"/>
      <c r="AE134" s="200"/>
      <c r="AF134" s="200"/>
      <c r="AG134" s="200"/>
    </row>
    <row r="135" spans="1:33" ht="15.75" customHeight="1">
      <c r="A135" s="200"/>
      <c r="B135" s="274"/>
      <c r="C135" s="200"/>
      <c r="D135" s="200"/>
      <c r="E135" s="221"/>
      <c r="F135" s="200"/>
      <c r="G135" s="203"/>
      <c r="H135" s="203"/>
      <c r="I135" s="203"/>
      <c r="J135" s="203"/>
      <c r="K135" s="203"/>
      <c r="L135" s="203"/>
      <c r="M135" s="203"/>
      <c r="N135" s="203"/>
      <c r="O135" s="203"/>
      <c r="P135" s="203"/>
      <c r="Q135" s="203"/>
      <c r="R135" s="200"/>
      <c r="S135" s="200"/>
      <c r="T135" s="200"/>
      <c r="U135" s="200"/>
      <c r="V135" s="200"/>
      <c r="W135" s="200"/>
      <c r="X135" s="200"/>
      <c r="Y135" s="200"/>
      <c r="Z135" s="200"/>
      <c r="AA135" s="200"/>
      <c r="AB135" s="200"/>
      <c r="AC135" s="200"/>
      <c r="AD135" s="200"/>
      <c r="AE135" s="200"/>
      <c r="AF135" s="200"/>
      <c r="AG135" s="200"/>
    </row>
    <row r="136" spans="1:33" ht="15.75" customHeight="1">
      <c r="A136" s="200"/>
      <c r="B136" s="274"/>
      <c r="C136" s="200"/>
      <c r="D136" s="200"/>
      <c r="E136" s="221"/>
      <c r="F136" s="200"/>
      <c r="G136" s="203"/>
      <c r="H136" s="203"/>
      <c r="I136" s="203"/>
      <c r="J136" s="203"/>
      <c r="K136" s="203"/>
      <c r="L136" s="203"/>
      <c r="M136" s="203"/>
      <c r="N136" s="203"/>
      <c r="O136" s="203"/>
      <c r="P136" s="203"/>
      <c r="Q136" s="203"/>
      <c r="R136" s="200"/>
      <c r="S136" s="200"/>
      <c r="T136" s="200"/>
      <c r="U136" s="200"/>
      <c r="V136" s="200"/>
      <c r="W136" s="200"/>
      <c r="X136" s="200"/>
      <c r="Y136" s="200"/>
      <c r="Z136" s="200"/>
      <c r="AA136" s="200"/>
      <c r="AB136" s="200"/>
      <c r="AC136" s="200"/>
      <c r="AD136" s="200"/>
      <c r="AE136" s="200"/>
      <c r="AF136" s="200"/>
      <c r="AG136" s="200"/>
    </row>
    <row r="137" spans="1:33" ht="15.75" customHeight="1">
      <c r="A137" s="200"/>
      <c r="B137" s="274"/>
      <c r="C137" s="200"/>
      <c r="D137" s="200"/>
      <c r="E137" s="221"/>
      <c r="F137" s="200"/>
      <c r="G137" s="203"/>
      <c r="H137" s="203"/>
      <c r="I137" s="203"/>
      <c r="J137" s="203"/>
      <c r="K137" s="203"/>
      <c r="L137" s="203"/>
      <c r="M137" s="203"/>
      <c r="N137" s="203"/>
      <c r="O137" s="203"/>
      <c r="P137" s="203"/>
      <c r="Q137" s="203"/>
      <c r="R137" s="200"/>
      <c r="S137" s="200"/>
      <c r="T137" s="200"/>
      <c r="U137" s="200"/>
      <c r="V137" s="200"/>
      <c r="W137" s="200"/>
      <c r="X137" s="200"/>
      <c r="Y137" s="200"/>
      <c r="Z137" s="200"/>
      <c r="AA137" s="200"/>
      <c r="AB137" s="200"/>
      <c r="AC137" s="200"/>
      <c r="AD137" s="200"/>
      <c r="AE137" s="200"/>
      <c r="AF137" s="200"/>
      <c r="AG137" s="200"/>
    </row>
    <row r="138" spans="1:33" ht="15.75" customHeight="1">
      <c r="A138" s="200"/>
      <c r="B138" s="274"/>
      <c r="C138" s="200"/>
      <c r="D138" s="200"/>
      <c r="E138" s="221"/>
      <c r="F138" s="200"/>
      <c r="G138" s="203"/>
      <c r="H138" s="203"/>
      <c r="I138" s="203"/>
      <c r="J138" s="203"/>
      <c r="K138" s="203"/>
      <c r="L138" s="203"/>
      <c r="M138" s="203"/>
      <c r="N138" s="203"/>
      <c r="O138" s="203"/>
      <c r="P138" s="203"/>
      <c r="Q138" s="203"/>
      <c r="R138" s="200"/>
      <c r="S138" s="200"/>
      <c r="T138" s="200"/>
      <c r="U138" s="200"/>
      <c r="V138" s="200"/>
      <c r="W138" s="200"/>
      <c r="X138" s="200"/>
      <c r="Y138" s="200"/>
      <c r="Z138" s="200"/>
      <c r="AA138" s="200"/>
      <c r="AB138" s="200"/>
      <c r="AC138" s="200"/>
      <c r="AD138" s="200"/>
      <c r="AE138" s="200"/>
      <c r="AF138" s="200"/>
      <c r="AG138" s="200"/>
    </row>
    <row r="139" spans="1:33" ht="15.75" customHeight="1">
      <c r="A139" s="200"/>
      <c r="B139" s="274"/>
      <c r="C139" s="200"/>
      <c r="D139" s="200"/>
      <c r="E139" s="221"/>
      <c r="F139" s="200"/>
      <c r="G139" s="203"/>
      <c r="H139" s="203"/>
      <c r="I139" s="203"/>
      <c r="J139" s="203"/>
      <c r="K139" s="203"/>
      <c r="L139" s="203"/>
      <c r="M139" s="203"/>
      <c r="N139" s="203"/>
      <c r="O139" s="203"/>
      <c r="P139" s="203"/>
      <c r="Q139" s="203"/>
      <c r="R139" s="200"/>
      <c r="S139" s="200"/>
      <c r="T139" s="200"/>
      <c r="U139" s="200"/>
      <c r="V139" s="200"/>
      <c r="W139" s="200"/>
      <c r="X139" s="200"/>
      <c r="Y139" s="200"/>
      <c r="Z139" s="200"/>
      <c r="AA139" s="200"/>
      <c r="AB139" s="200"/>
      <c r="AC139" s="200"/>
      <c r="AD139" s="200"/>
      <c r="AE139" s="200"/>
      <c r="AF139" s="200"/>
      <c r="AG139" s="200"/>
    </row>
    <row r="140" spans="1:33" ht="15.75" customHeight="1">
      <c r="A140" s="200"/>
      <c r="B140" s="274"/>
      <c r="C140" s="200"/>
      <c r="D140" s="200"/>
      <c r="E140" s="221"/>
      <c r="F140" s="200"/>
      <c r="G140" s="203"/>
      <c r="H140" s="203"/>
      <c r="I140" s="203"/>
      <c r="J140" s="203"/>
      <c r="K140" s="203"/>
      <c r="L140" s="203"/>
      <c r="M140" s="203"/>
      <c r="N140" s="203"/>
      <c r="O140" s="203"/>
      <c r="P140" s="203"/>
      <c r="Q140" s="203"/>
      <c r="R140" s="200"/>
      <c r="S140" s="200"/>
      <c r="T140" s="200"/>
      <c r="U140" s="200"/>
      <c r="V140" s="200"/>
      <c r="W140" s="200"/>
      <c r="X140" s="200"/>
      <c r="Y140" s="200"/>
      <c r="Z140" s="200"/>
      <c r="AA140" s="200"/>
      <c r="AB140" s="200"/>
      <c r="AC140" s="200"/>
      <c r="AD140" s="200"/>
      <c r="AE140" s="200"/>
      <c r="AF140" s="200"/>
      <c r="AG140" s="200"/>
    </row>
    <row r="141" spans="1:33" ht="15.75" customHeight="1">
      <c r="A141" s="200"/>
      <c r="B141" s="274"/>
      <c r="C141" s="200"/>
      <c r="D141" s="200"/>
      <c r="E141" s="221"/>
      <c r="F141" s="200"/>
      <c r="G141" s="203"/>
      <c r="H141" s="203"/>
      <c r="I141" s="203"/>
      <c r="J141" s="203"/>
      <c r="K141" s="203"/>
      <c r="L141" s="203"/>
      <c r="M141" s="203"/>
      <c r="N141" s="203"/>
      <c r="O141" s="203"/>
      <c r="P141" s="203"/>
      <c r="Q141" s="203"/>
      <c r="R141" s="200"/>
      <c r="S141" s="200"/>
      <c r="T141" s="200"/>
      <c r="U141" s="200"/>
      <c r="V141" s="200"/>
      <c r="W141" s="200"/>
      <c r="X141" s="200"/>
      <c r="Y141" s="200"/>
      <c r="Z141" s="200"/>
      <c r="AA141" s="200"/>
      <c r="AB141" s="200"/>
      <c r="AC141" s="200"/>
      <c r="AD141" s="200"/>
      <c r="AE141" s="200"/>
      <c r="AF141" s="200"/>
      <c r="AG141" s="200"/>
    </row>
    <row r="142" spans="1:33" ht="15.75" customHeight="1">
      <c r="A142" s="200"/>
      <c r="B142" s="274"/>
      <c r="C142" s="200"/>
      <c r="D142" s="200"/>
      <c r="E142" s="221"/>
      <c r="F142" s="200"/>
      <c r="G142" s="203"/>
      <c r="H142" s="203"/>
      <c r="I142" s="203"/>
      <c r="J142" s="203"/>
      <c r="K142" s="203"/>
      <c r="L142" s="203"/>
      <c r="M142" s="203"/>
      <c r="N142" s="203"/>
      <c r="O142" s="203"/>
      <c r="P142" s="203"/>
      <c r="Q142" s="203"/>
      <c r="R142" s="200"/>
      <c r="S142" s="200"/>
      <c r="T142" s="200"/>
      <c r="U142" s="200"/>
      <c r="V142" s="200"/>
      <c r="W142" s="200"/>
      <c r="X142" s="200"/>
      <c r="Y142" s="200"/>
      <c r="Z142" s="200"/>
      <c r="AA142" s="200"/>
      <c r="AB142" s="200"/>
      <c r="AC142" s="200"/>
      <c r="AD142" s="200"/>
      <c r="AE142" s="200"/>
      <c r="AF142" s="200"/>
      <c r="AG142" s="200"/>
    </row>
    <row r="143" spans="1:33" ht="15.75" customHeight="1">
      <c r="A143" s="200"/>
      <c r="B143" s="274"/>
      <c r="C143" s="200"/>
      <c r="D143" s="200"/>
      <c r="E143" s="221"/>
      <c r="F143" s="200"/>
      <c r="G143" s="203"/>
      <c r="H143" s="203"/>
      <c r="I143" s="203"/>
      <c r="J143" s="203"/>
      <c r="K143" s="203"/>
      <c r="L143" s="203"/>
      <c r="M143" s="203"/>
      <c r="N143" s="203"/>
      <c r="O143" s="203"/>
      <c r="P143" s="203"/>
      <c r="Q143" s="203"/>
      <c r="R143" s="200"/>
      <c r="S143" s="200"/>
      <c r="T143" s="200"/>
      <c r="U143" s="200"/>
      <c r="V143" s="200"/>
      <c r="W143" s="200"/>
      <c r="X143" s="200"/>
      <c r="Y143" s="200"/>
      <c r="Z143" s="200"/>
      <c r="AA143" s="200"/>
      <c r="AB143" s="200"/>
      <c r="AC143" s="200"/>
      <c r="AD143" s="200"/>
      <c r="AE143" s="200"/>
      <c r="AF143" s="200"/>
      <c r="AG143" s="200"/>
    </row>
    <row r="144" spans="1:33" ht="15.75" customHeight="1">
      <c r="A144" s="200"/>
      <c r="B144" s="274"/>
      <c r="C144" s="200"/>
      <c r="D144" s="200"/>
      <c r="E144" s="221"/>
      <c r="F144" s="200"/>
      <c r="G144" s="203"/>
      <c r="H144" s="203"/>
      <c r="I144" s="203"/>
      <c r="J144" s="203"/>
      <c r="K144" s="203"/>
      <c r="L144" s="203"/>
      <c r="M144" s="203"/>
      <c r="N144" s="203"/>
      <c r="O144" s="203"/>
      <c r="P144" s="203"/>
      <c r="Q144" s="203"/>
      <c r="R144" s="200"/>
      <c r="S144" s="200"/>
      <c r="T144" s="200"/>
      <c r="U144" s="200"/>
      <c r="V144" s="200"/>
      <c r="W144" s="200"/>
      <c r="X144" s="200"/>
      <c r="Y144" s="200"/>
      <c r="Z144" s="200"/>
      <c r="AA144" s="200"/>
      <c r="AB144" s="200"/>
      <c r="AC144" s="200"/>
      <c r="AD144" s="200"/>
      <c r="AE144" s="200"/>
      <c r="AF144" s="200"/>
      <c r="AG144" s="200"/>
    </row>
    <row r="145" spans="1:33" ht="15.75" customHeight="1">
      <c r="A145" s="200"/>
      <c r="B145" s="274"/>
      <c r="C145" s="200"/>
      <c r="D145" s="200"/>
      <c r="E145" s="221"/>
      <c r="F145" s="200"/>
      <c r="G145" s="203"/>
      <c r="H145" s="203"/>
      <c r="I145" s="203"/>
      <c r="J145" s="203"/>
      <c r="K145" s="203"/>
      <c r="L145" s="203"/>
      <c r="M145" s="203"/>
      <c r="N145" s="203"/>
      <c r="O145" s="203"/>
      <c r="P145" s="203"/>
      <c r="Q145" s="203"/>
      <c r="R145" s="200"/>
      <c r="S145" s="200"/>
      <c r="T145" s="200"/>
      <c r="U145" s="200"/>
      <c r="V145" s="200"/>
      <c r="W145" s="200"/>
      <c r="X145" s="200"/>
      <c r="Y145" s="200"/>
      <c r="Z145" s="200"/>
      <c r="AA145" s="200"/>
      <c r="AB145" s="200"/>
      <c r="AC145" s="200"/>
      <c r="AD145" s="200"/>
      <c r="AE145" s="200"/>
      <c r="AF145" s="200"/>
      <c r="AG145" s="200"/>
    </row>
    <row r="146" spans="1:33" ht="15.75" customHeight="1">
      <c r="A146" s="200"/>
      <c r="B146" s="274"/>
      <c r="C146" s="200"/>
      <c r="D146" s="200"/>
      <c r="E146" s="221"/>
      <c r="F146" s="200"/>
      <c r="G146" s="203"/>
      <c r="H146" s="203"/>
      <c r="I146" s="203"/>
      <c r="J146" s="203"/>
      <c r="K146" s="203"/>
      <c r="L146" s="203"/>
      <c r="M146" s="203"/>
      <c r="N146" s="203"/>
      <c r="O146" s="203"/>
      <c r="P146" s="203"/>
      <c r="Q146" s="203"/>
      <c r="R146" s="200"/>
      <c r="S146" s="200"/>
      <c r="T146" s="200"/>
      <c r="U146" s="200"/>
      <c r="V146" s="200"/>
      <c r="W146" s="200"/>
      <c r="X146" s="200"/>
      <c r="Y146" s="200"/>
      <c r="Z146" s="200"/>
      <c r="AA146" s="200"/>
      <c r="AB146" s="200"/>
      <c r="AC146" s="200"/>
      <c r="AD146" s="200"/>
      <c r="AE146" s="200"/>
      <c r="AF146" s="200"/>
      <c r="AG146" s="200"/>
    </row>
    <row r="147" spans="1:33" ht="15.75" customHeight="1">
      <c r="A147" s="200"/>
      <c r="B147" s="274"/>
      <c r="C147" s="200"/>
      <c r="D147" s="200"/>
      <c r="E147" s="221"/>
      <c r="F147" s="200"/>
      <c r="G147" s="203"/>
      <c r="H147" s="203"/>
      <c r="I147" s="203"/>
      <c r="J147" s="203"/>
      <c r="K147" s="203"/>
      <c r="L147" s="203"/>
      <c r="M147" s="203"/>
      <c r="N147" s="203"/>
      <c r="O147" s="203"/>
      <c r="P147" s="203"/>
      <c r="Q147" s="203"/>
      <c r="R147" s="200"/>
      <c r="S147" s="200"/>
      <c r="T147" s="200"/>
      <c r="U147" s="200"/>
      <c r="V147" s="200"/>
      <c r="W147" s="200"/>
      <c r="X147" s="200"/>
      <c r="Y147" s="200"/>
      <c r="Z147" s="200"/>
      <c r="AA147" s="200"/>
      <c r="AB147" s="200"/>
      <c r="AC147" s="200"/>
      <c r="AD147" s="200"/>
      <c r="AE147" s="200"/>
      <c r="AF147" s="200"/>
      <c r="AG147" s="200"/>
    </row>
    <row r="148" spans="1:33" ht="15.75" customHeight="1">
      <c r="A148" s="200"/>
      <c r="B148" s="274"/>
      <c r="C148" s="200"/>
      <c r="D148" s="200"/>
      <c r="E148" s="221"/>
      <c r="F148" s="200"/>
      <c r="G148" s="203"/>
      <c r="H148" s="203"/>
      <c r="I148" s="203"/>
      <c r="J148" s="203"/>
      <c r="K148" s="203"/>
      <c r="L148" s="203"/>
      <c r="M148" s="203"/>
      <c r="N148" s="203"/>
      <c r="O148" s="203"/>
      <c r="P148" s="203"/>
      <c r="Q148" s="203"/>
      <c r="R148" s="200"/>
      <c r="S148" s="200"/>
      <c r="T148" s="200"/>
      <c r="U148" s="200"/>
      <c r="V148" s="200"/>
      <c r="W148" s="200"/>
      <c r="X148" s="200"/>
      <c r="Y148" s="200"/>
      <c r="Z148" s="200"/>
      <c r="AA148" s="200"/>
      <c r="AB148" s="200"/>
      <c r="AC148" s="200"/>
      <c r="AD148" s="200"/>
      <c r="AE148" s="200"/>
      <c r="AF148" s="200"/>
      <c r="AG148" s="200"/>
    </row>
    <row r="149" spans="1:33" ht="15.75" customHeight="1">
      <c r="A149" s="200"/>
      <c r="B149" s="274"/>
      <c r="C149" s="200"/>
      <c r="D149" s="200"/>
      <c r="E149" s="221"/>
      <c r="F149" s="200"/>
      <c r="G149" s="203"/>
      <c r="H149" s="203"/>
      <c r="I149" s="203"/>
      <c r="J149" s="203"/>
      <c r="K149" s="203"/>
      <c r="L149" s="203"/>
      <c r="M149" s="203"/>
      <c r="N149" s="203"/>
      <c r="O149" s="203"/>
      <c r="P149" s="203"/>
      <c r="Q149" s="203"/>
      <c r="R149" s="200"/>
      <c r="S149" s="200"/>
      <c r="T149" s="200"/>
      <c r="U149" s="200"/>
      <c r="V149" s="200"/>
      <c r="W149" s="200"/>
      <c r="X149" s="200"/>
      <c r="Y149" s="200"/>
      <c r="Z149" s="200"/>
      <c r="AA149" s="200"/>
      <c r="AB149" s="200"/>
      <c r="AC149" s="200"/>
      <c r="AD149" s="200"/>
      <c r="AE149" s="200"/>
      <c r="AF149" s="200"/>
      <c r="AG149" s="200"/>
    </row>
    <row r="150" spans="1:33" ht="15.75" customHeight="1">
      <c r="A150" s="200"/>
      <c r="B150" s="274"/>
      <c r="C150" s="200"/>
      <c r="D150" s="200"/>
      <c r="E150" s="221"/>
      <c r="F150" s="200"/>
      <c r="G150" s="203"/>
      <c r="H150" s="203"/>
      <c r="I150" s="203"/>
      <c r="J150" s="203"/>
      <c r="K150" s="203"/>
      <c r="L150" s="203"/>
      <c r="M150" s="203"/>
      <c r="N150" s="203"/>
      <c r="O150" s="203"/>
      <c r="P150" s="203"/>
      <c r="Q150" s="203"/>
      <c r="R150" s="200"/>
      <c r="S150" s="200"/>
      <c r="T150" s="200"/>
      <c r="U150" s="200"/>
      <c r="V150" s="200"/>
      <c r="W150" s="200"/>
      <c r="X150" s="200"/>
      <c r="Y150" s="200"/>
      <c r="Z150" s="200"/>
      <c r="AA150" s="200"/>
      <c r="AB150" s="200"/>
      <c r="AC150" s="200"/>
      <c r="AD150" s="200"/>
      <c r="AE150" s="200"/>
      <c r="AF150" s="200"/>
      <c r="AG150" s="200"/>
    </row>
    <row r="151" spans="1:33" ht="15.75" customHeight="1">
      <c r="A151" s="200"/>
      <c r="B151" s="274"/>
      <c r="C151" s="200"/>
      <c r="D151" s="200"/>
      <c r="E151" s="221"/>
      <c r="F151" s="200"/>
      <c r="G151" s="203"/>
      <c r="H151" s="203"/>
      <c r="I151" s="203"/>
      <c r="J151" s="203"/>
      <c r="K151" s="203"/>
      <c r="L151" s="203"/>
      <c r="M151" s="203"/>
      <c r="N151" s="203"/>
      <c r="O151" s="203"/>
      <c r="P151" s="203"/>
      <c r="Q151" s="203"/>
      <c r="R151" s="200"/>
      <c r="S151" s="200"/>
      <c r="T151" s="200"/>
      <c r="U151" s="200"/>
      <c r="V151" s="200"/>
      <c r="W151" s="200"/>
      <c r="X151" s="200"/>
      <c r="Y151" s="200"/>
      <c r="Z151" s="200"/>
      <c r="AA151" s="200"/>
      <c r="AB151" s="200"/>
      <c r="AC151" s="200"/>
      <c r="AD151" s="200"/>
      <c r="AE151" s="200"/>
      <c r="AF151" s="200"/>
      <c r="AG151" s="200"/>
    </row>
    <row r="152" spans="1:33" ht="15.75" customHeight="1">
      <c r="A152" s="200"/>
      <c r="B152" s="274"/>
      <c r="C152" s="200"/>
      <c r="D152" s="200"/>
      <c r="E152" s="221"/>
      <c r="F152" s="200"/>
      <c r="G152" s="203"/>
      <c r="H152" s="203"/>
      <c r="I152" s="203"/>
      <c r="J152" s="203"/>
      <c r="K152" s="203"/>
      <c r="L152" s="203"/>
      <c r="M152" s="203"/>
      <c r="N152" s="203"/>
      <c r="O152" s="203"/>
      <c r="P152" s="203"/>
      <c r="Q152" s="203"/>
      <c r="R152" s="200"/>
      <c r="S152" s="200"/>
      <c r="T152" s="200"/>
      <c r="U152" s="200"/>
      <c r="V152" s="200"/>
      <c r="W152" s="200"/>
      <c r="X152" s="200"/>
      <c r="Y152" s="200"/>
      <c r="Z152" s="200"/>
      <c r="AA152" s="200"/>
      <c r="AB152" s="200"/>
      <c r="AC152" s="200"/>
      <c r="AD152" s="200"/>
      <c r="AE152" s="200"/>
      <c r="AF152" s="200"/>
      <c r="AG152" s="200"/>
    </row>
    <row r="153" spans="1:33" ht="15.75" customHeight="1">
      <c r="A153" s="200"/>
      <c r="B153" s="274"/>
      <c r="C153" s="200"/>
      <c r="D153" s="200"/>
      <c r="E153" s="221"/>
      <c r="F153" s="200"/>
      <c r="G153" s="203"/>
      <c r="H153" s="203"/>
      <c r="I153" s="203"/>
      <c r="J153" s="203"/>
      <c r="K153" s="203"/>
      <c r="L153" s="203"/>
      <c r="M153" s="203"/>
      <c r="N153" s="203"/>
      <c r="O153" s="203"/>
      <c r="P153" s="203"/>
      <c r="Q153" s="203"/>
      <c r="R153" s="200"/>
      <c r="S153" s="200"/>
      <c r="T153" s="200"/>
      <c r="U153" s="200"/>
      <c r="V153" s="200"/>
      <c r="W153" s="200"/>
      <c r="X153" s="200"/>
      <c r="Y153" s="200"/>
      <c r="Z153" s="200"/>
      <c r="AA153" s="200"/>
      <c r="AB153" s="200"/>
      <c r="AC153" s="200"/>
      <c r="AD153" s="200"/>
      <c r="AE153" s="200"/>
      <c r="AF153" s="200"/>
      <c r="AG153" s="200"/>
    </row>
    <row r="154" spans="1:33" ht="15.75" customHeight="1">
      <c r="A154" s="200"/>
      <c r="B154" s="274"/>
      <c r="C154" s="200"/>
      <c r="D154" s="200"/>
      <c r="E154" s="221"/>
      <c r="F154" s="200"/>
      <c r="G154" s="203"/>
      <c r="H154" s="203"/>
      <c r="I154" s="203"/>
      <c r="J154" s="203"/>
      <c r="K154" s="203"/>
      <c r="L154" s="203"/>
      <c r="M154" s="203"/>
      <c r="N154" s="203"/>
      <c r="O154" s="203"/>
      <c r="P154" s="203"/>
      <c r="Q154" s="203"/>
      <c r="R154" s="200"/>
      <c r="S154" s="200"/>
      <c r="T154" s="200"/>
      <c r="U154" s="200"/>
      <c r="V154" s="200"/>
      <c r="W154" s="200"/>
      <c r="X154" s="200"/>
      <c r="Y154" s="200"/>
      <c r="Z154" s="200"/>
      <c r="AA154" s="200"/>
      <c r="AB154" s="200"/>
      <c r="AC154" s="200"/>
      <c r="AD154" s="200"/>
      <c r="AE154" s="200"/>
      <c r="AF154" s="200"/>
      <c r="AG154" s="200"/>
    </row>
    <row r="155" spans="1:33" ht="15.75" customHeight="1">
      <c r="A155" s="200"/>
      <c r="B155" s="274"/>
      <c r="C155" s="200"/>
      <c r="D155" s="200"/>
      <c r="E155" s="221"/>
      <c r="F155" s="200"/>
      <c r="G155" s="203"/>
      <c r="H155" s="203"/>
      <c r="I155" s="203"/>
      <c r="J155" s="203"/>
      <c r="K155" s="203"/>
      <c r="L155" s="203"/>
      <c r="M155" s="203"/>
      <c r="N155" s="203"/>
      <c r="O155" s="203"/>
      <c r="P155" s="203"/>
      <c r="Q155" s="203"/>
      <c r="R155" s="200"/>
      <c r="S155" s="200"/>
      <c r="T155" s="200"/>
      <c r="U155" s="200"/>
      <c r="V155" s="200"/>
      <c r="W155" s="200"/>
      <c r="X155" s="200"/>
      <c r="Y155" s="200"/>
      <c r="Z155" s="200"/>
      <c r="AA155" s="200"/>
      <c r="AB155" s="200"/>
      <c r="AC155" s="200"/>
      <c r="AD155" s="200"/>
      <c r="AE155" s="200"/>
      <c r="AF155" s="200"/>
      <c r="AG155" s="200"/>
    </row>
    <row r="156" spans="1:33" ht="15.75" customHeight="1">
      <c r="A156" s="200"/>
      <c r="B156" s="274"/>
      <c r="C156" s="200"/>
      <c r="D156" s="200"/>
      <c r="E156" s="221"/>
      <c r="F156" s="200"/>
      <c r="G156" s="203"/>
      <c r="H156" s="203"/>
      <c r="I156" s="203"/>
      <c r="J156" s="203"/>
      <c r="K156" s="203"/>
      <c r="L156" s="203"/>
      <c r="M156" s="203"/>
      <c r="N156" s="203"/>
      <c r="O156" s="203"/>
      <c r="P156" s="203"/>
      <c r="Q156" s="203"/>
      <c r="R156" s="200"/>
      <c r="S156" s="200"/>
      <c r="T156" s="200"/>
      <c r="U156" s="200"/>
      <c r="V156" s="200"/>
      <c r="W156" s="200"/>
      <c r="X156" s="200"/>
      <c r="Y156" s="200"/>
      <c r="Z156" s="200"/>
      <c r="AA156" s="200"/>
      <c r="AB156" s="200"/>
      <c r="AC156" s="200"/>
      <c r="AD156" s="200"/>
      <c r="AE156" s="200"/>
      <c r="AF156" s="200"/>
      <c r="AG156" s="200"/>
    </row>
    <row r="157" spans="1:33" ht="15.75" customHeight="1">
      <c r="A157" s="200"/>
      <c r="B157" s="274"/>
      <c r="C157" s="200"/>
      <c r="D157" s="200"/>
      <c r="E157" s="221"/>
      <c r="F157" s="200"/>
      <c r="G157" s="203"/>
      <c r="H157" s="203"/>
      <c r="I157" s="203"/>
      <c r="J157" s="203"/>
      <c r="K157" s="203"/>
      <c r="L157" s="203"/>
      <c r="M157" s="203"/>
      <c r="N157" s="203"/>
      <c r="O157" s="203"/>
      <c r="P157" s="203"/>
      <c r="Q157" s="203"/>
      <c r="R157" s="200"/>
      <c r="S157" s="200"/>
      <c r="T157" s="200"/>
      <c r="U157" s="200"/>
      <c r="V157" s="200"/>
      <c r="W157" s="200"/>
      <c r="X157" s="200"/>
      <c r="Y157" s="200"/>
      <c r="Z157" s="200"/>
      <c r="AA157" s="200"/>
      <c r="AB157" s="200"/>
      <c r="AC157" s="200"/>
      <c r="AD157" s="200"/>
      <c r="AE157" s="200"/>
      <c r="AF157" s="200"/>
      <c r="AG157" s="200"/>
    </row>
    <row r="158" spans="1:33" ht="15.75" customHeight="1">
      <c r="A158" s="200"/>
      <c r="B158" s="274"/>
      <c r="C158" s="200"/>
      <c r="D158" s="200"/>
      <c r="E158" s="221"/>
      <c r="F158" s="200"/>
      <c r="G158" s="203"/>
      <c r="H158" s="203"/>
      <c r="I158" s="203"/>
      <c r="J158" s="203"/>
      <c r="K158" s="203"/>
      <c r="L158" s="203"/>
      <c r="M158" s="203"/>
      <c r="N158" s="203"/>
      <c r="O158" s="203"/>
      <c r="P158" s="203"/>
      <c r="Q158" s="203"/>
      <c r="R158" s="200"/>
      <c r="S158" s="200"/>
      <c r="T158" s="200"/>
      <c r="U158" s="200"/>
      <c r="V158" s="200"/>
      <c r="W158" s="200"/>
      <c r="X158" s="200"/>
      <c r="Y158" s="200"/>
      <c r="Z158" s="200"/>
      <c r="AA158" s="200"/>
      <c r="AB158" s="200"/>
      <c r="AC158" s="200"/>
      <c r="AD158" s="200"/>
      <c r="AE158" s="200"/>
      <c r="AF158" s="200"/>
      <c r="AG158" s="200"/>
    </row>
    <row r="159" spans="1:33" ht="15.75" customHeight="1">
      <c r="A159" s="200"/>
      <c r="B159" s="274"/>
      <c r="C159" s="200"/>
      <c r="D159" s="200"/>
      <c r="E159" s="221"/>
      <c r="F159" s="200"/>
      <c r="G159" s="203"/>
      <c r="H159" s="203"/>
      <c r="I159" s="203"/>
      <c r="J159" s="203"/>
      <c r="K159" s="203"/>
      <c r="L159" s="203"/>
      <c r="M159" s="203"/>
      <c r="N159" s="203"/>
      <c r="O159" s="203"/>
      <c r="P159" s="203"/>
      <c r="Q159" s="203"/>
      <c r="R159" s="200"/>
      <c r="S159" s="200"/>
      <c r="T159" s="200"/>
      <c r="U159" s="200"/>
      <c r="V159" s="200"/>
      <c r="W159" s="200"/>
      <c r="X159" s="200"/>
      <c r="Y159" s="200"/>
      <c r="Z159" s="200"/>
      <c r="AA159" s="200"/>
      <c r="AB159" s="200"/>
      <c r="AC159" s="200"/>
      <c r="AD159" s="200"/>
      <c r="AE159" s="200"/>
      <c r="AF159" s="200"/>
      <c r="AG159" s="200"/>
    </row>
    <row r="160" spans="1:33" ht="15.75" customHeight="1">
      <c r="A160" s="200"/>
      <c r="B160" s="274"/>
      <c r="C160" s="200"/>
      <c r="D160" s="200"/>
      <c r="E160" s="221"/>
      <c r="F160" s="200"/>
      <c r="G160" s="203"/>
      <c r="H160" s="203"/>
      <c r="I160" s="203"/>
      <c r="J160" s="203"/>
      <c r="K160" s="203"/>
      <c r="L160" s="203"/>
      <c r="M160" s="203"/>
      <c r="N160" s="203"/>
      <c r="O160" s="203"/>
      <c r="P160" s="203"/>
      <c r="Q160" s="203"/>
      <c r="R160" s="200"/>
      <c r="S160" s="200"/>
      <c r="T160" s="200"/>
      <c r="U160" s="200"/>
      <c r="V160" s="200"/>
      <c r="W160" s="200"/>
      <c r="X160" s="200"/>
      <c r="Y160" s="200"/>
      <c r="Z160" s="200"/>
      <c r="AA160" s="200"/>
      <c r="AB160" s="200"/>
      <c r="AC160" s="200"/>
      <c r="AD160" s="200"/>
      <c r="AE160" s="200"/>
      <c r="AF160" s="200"/>
      <c r="AG160" s="200"/>
    </row>
    <row r="161" spans="1:33" ht="15.75" customHeight="1">
      <c r="A161" s="200"/>
      <c r="B161" s="274"/>
      <c r="C161" s="200"/>
      <c r="D161" s="200"/>
      <c r="E161" s="221"/>
      <c r="F161" s="200"/>
      <c r="G161" s="203"/>
      <c r="H161" s="203"/>
      <c r="I161" s="203"/>
      <c r="J161" s="203"/>
      <c r="K161" s="203"/>
      <c r="L161" s="203"/>
      <c r="M161" s="203"/>
      <c r="N161" s="203"/>
      <c r="O161" s="203"/>
      <c r="P161" s="203"/>
      <c r="Q161" s="203"/>
      <c r="R161" s="200"/>
      <c r="S161" s="200"/>
      <c r="T161" s="200"/>
      <c r="U161" s="200"/>
      <c r="V161" s="200"/>
      <c r="W161" s="200"/>
      <c r="X161" s="200"/>
      <c r="Y161" s="200"/>
      <c r="Z161" s="200"/>
      <c r="AA161" s="200"/>
      <c r="AB161" s="200"/>
      <c r="AC161" s="200"/>
      <c r="AD161" s="200"/>
      <c r="AE161" s="200"/>
      <c r="AF161" s="200"/>
      <c r="AG161" s="200"/>
    </row>
    <row r="162" spans="1:33" ht="15.75" customHeight="1">
      <c r="A162" s="200"/>
      <c r="B162" s="274"/>
      <c r="C162" s="200"/>
      <c r="D162" s="200"/>
      <c r="E162" s="221"/>
      <c r="F162" s="200"/>
      <c r="G162" s="203"/>
      <c r="H162" s="203"/>
      <c r="I162" s="203"/>
      <c r="J162" s="203"/>
      <c r="K162" s="203"/>
      <c r="L162" s="203"/>
      <c r="M162" s="203"/>
      <c r="N162" s="203"/>
      <c r="O162" s="203"/>
      <c r="P162" s="203"/>
      <c r="Q162" s="203"/>
      <c r="R162" s="200"/>
      <c r="S162" s="200"/>
      <c r="T162" s="200"/>
      <c r="U162" s="200"/>
      <c r="V162" s="200"/>
      <c r="W162" s="200"/>
      <c r="X162" s="200"/>
      <c r="Y162" s="200"/>
      <c r="Z162" s="200"/>
      <c r="AA162" s="200"/>
      <c r="AB162" s="200"/>
      <c r="AC162" s="200"/>
      <c r="AD162" s="200"/>
      <c r="AE162" s="200"/>
      <c r="AF162" s="200"/>
      <c r="AG162" s="200"/>
    </row>
    <row r="163" spans="1:33" ht="15.75" customHeight="1">
      <c r="A163" s="200"/>
      <c r="B163" s="274"/>
      <c r="C163" s="200"/>
      <c r="D163" s="200"/>
      <c r="E163" s="221"/>
      <c r="F163" s="200"/>
      <c r="G163" s="203"/>
      <c r="H163" s="203"/>
      <c r="I163" s="203"/>
      <c r="J163" s="203"/>
      <c r="K163" s="203"/>
      <c r="L163" s="203"/>
      <c r="M163" s="203"/>
      <c r="N163" s="203"/>
      <c r="O163" s="203"/>
      <c r="P163" s="203"/>
      <c r="Q163" s="203"/>
      <c r="R163" s="200"/>
      <c r="S163" s="200"/>
      <c r="T163" s="200"/>
      <c r="U163" s="200"/>
      <c r="V163" s="200"/>
      <c r="W163" s="200"/>
      <c r="X163" s="200"/>
      <c r="Y163" s="200"/>
      <c r="Z163" s="200"/>
      <c r="AA163" s="200"/>
      <c r="AB163" s="200"/>
      <c r="AC163" s="200"/>
      <c r="AD163" s="200"/>
      <c r="AE163" s="200"/>
      <c r="AF163" s="200"/>
      <c r="AG163" s="200"/>
    </row>
    <row r="164" spans="1:33" ht="15.75" customHeight="1">
      <c r="A164" s="200"/>
      <c r="B164" s="274"/>
      <c r="C164" s="200"/>
      <c r="D164" s="200"/>
      <c r="E164" s="221"/>
      <c r="F164" s="200"/>
      <c r="G164" s="203"/>
      <c r="H164" s="203"/>
      <c r="I164" s="203"/>
      <c r="J164" s="203"/>
      <c r="K164" s="203"/>
      <c r="L164" s="203"/>
      <c r="M164" s="203"/>
      <c r="N164" s="203"/>
      <c r="O164" s="203"/>
      <c r="P164" s="203"/>
      <c r="Q164" s="203"/>
      <c r="R164" s="200"/>
      <c r="S164" s="200"/>
      <c r="T164" s="200"/>
      <c r="U164" s="200"/>
      <c r="V164" s="200"/>
      <c r="W164" s="200"/>
      <c r="X164" s="200"/>
      <c r="Y164" s="200"/>
      <c r="Z164" s="200"/>
      <c r="AA164" s="200"/>
      <c r="AB164" s="200"/>
      <c r="AC164" s="200"/>
      <c r="AD164" s="200"/>
      <c r="AE164" s="200"/>
      <c r="AF164" s="200"/>
      <c r="AG164" s="200"/>
    </row>
    <row r="165" spans="1:33" ht="15.75" customHeight="1">
      <c r="A165" s="200"/>
      <c r="B165" s="274"/>
      <c r="C165" s="200"/>
      <c r="D165" s="200"/>
      <c r="E165" s="221"/>
      <c r="F165" s="200"/>
      <c r="G165" s="203"/>
      <c r="H165" s="203"/>
      <c r="I165" s="203"/>
      <c r="J165" s="203"/>
      <c r="K165" s="203"/>
      <c r="L165" s="203"/>
      <c r="M165" s="203"/>
      <c r="N165" s="203"/>
      <c r="O165" s="203"/>
      <c r="P165" s="203"/>
      <c r="Q165" s="203"/>
      <c r="R165" s="200"/>
      <c r="S165" s="200"/>
      <c r="T165" s="200"/>
      <c r="U165" s="200"/>
      <c r="V165" s="200"/>
      <c r="W165" s="200"/>
      <c r="X165" s="200"/>
      <c r="Y165" s="200"/>
      <c r="Z165" s="200"/>
      <c r="AA165" s="200"/>
      <c r="AB165" s="200"/>
      <c r="AC165" s="200"/>
      <c r="AD165" s="200"/>
      <c r="AE165" s="200"/>
      <c r="AF165" s="200"/>
      <c r="AG165" s="200"/>
    </row>
    <row r="166" spans="1:33" ht="15.75" customHeight="1">
      <c r="A166" s="200"/>
      <c r="B166" s="274"/>
      <c r="C166" s="200"/>
      <c r="D166" s="200"/>
      <c r="E166" s="221"/>
      <c r="F166" s="200"/>
      <c r="G166" s="203"/>
      <c r="H166" s="203"/>
      <c r="I166" s="203"/>
      <c r="J166" s="203"/>
      <c r="K166" s="203"/>
      <c r="L166" s="203"/>
      <c r="M166" s="203"/>
      <c r="N166" s="203"/>
      <c r="O166" s="203"/>
      <c r="P166" s="203"/>
      <c r="Q166" s="203"/>
      <c r="R166" s="200"/>
      <c r="S166" s="200"/>
      <c r="T166" s="200"/>
      <c r="U166" s="200"/>
      <c r="V166" s="200"/>
      <c r="W166" s="200"/>
      <c r="X166" s="200"/>
      <c r="Y166" s="200"/>
      <c r="Z166" s="200"/>
      <c r="AA166" s="200"/>
      <c r="AB166" s="200"/>
      <c r="AC166" s="200"/>
      <c r="AD166" s="200"/>
      <c r="AE166" s="200"/>
      <c r="AF166" s="200"/>
      <c r="AG166" s="200"/>
    </row>
    <row r="167" spans="1:33" ht="15.75" customHeight="1">
      <c r="A167" s="200"/>
      <c r="B167" s="274"/>
      <c r="C167" s="200"/>
      <c r="D167" s="200"/>
      <c r="E167" s="221"/>
      <c r="F167" s="200"/>
      <c r="G167" s="203"/>
      <c r="H167" s="203"/>
      <c r="I167" s="203"/>
      <c r="J167" s="203"/>
      <c r="K167" s="203"/>
      <c r="L167" s="203"/>
      <c r="M167" s="203"/>
      <c r="N167" s="203"/>
      <c r="O167" s="203"/>
      <c r="P167" s="203"/>
      <c r="Q167" s="203"/>
      <c r="R167" s="200"/>
      <c r="S167" s="200"/>
      <c r="T167" s="200"/>
      <c r="U167" s="200"/>
      <c r="V167" s="200"/>
      <c r="W167" s="200"/>
      <c r="X167" s="200"/>
      <c r="Y167" s="200"/>
      <c r="Z167" s="200"/>
      <c r="AA167" s="200"/>
      <c r="AB167" s="200"/>
      <c r="AC167" s="200"/>
      <c r="AD167" s="200"/>
      <c r="AE167" s="200"/>
      <c r="AF167" s="200"/>
      <c r="AG167" s="200"/>
    </row>
    <row r="168" spans="1:33" ht="15.75" customHeight="1">
      <c r="A168" s="200"/>
      <c r="B168" s="274"/>
      <c r="C168" s="200"/>
      <c r="D168" s="200"/>
      <c r="E168" s="221"/>
      <c r="F168" s="200"/>
      <c r="G168" s="203"/>
      <c r="H168" s="203"/>
      <c r="I168" s="203"/>
      <c r="J168" s="203"/>
      <c r="K168" s="203"/>
      <c r="L168" s="203"/>
      <c r="M168" s="203"/>
      <c r="N168" s="203"/>
      <c r="O168" s="203"/>
      <c r="P168" s="203"/>
      <c r="Q168" s="203"/>
      <c r="R168" s="200"/>
      <c r="S168" s="200"/>
      <c r="T168" s="200"/>
      <c r="U168" s="200"/>
      <c r="V168" s="200"/>
      <c r="W168" s="200"/>
      <c r="X168" s="200"/>
      <c r="Y168" s="200"/>
      <c r="Z168" s="200"/>
      <c r="AA168" s="200"/>
      <c r="AB168" s="200"/>
      <c r="AC168" s="200"/>
      <c r="AD168" s="200"/>
      <c r="AE168" s="200"/>
      <c r="AF168" s="200"/>
      <c r="AG168" s="200"/>
    </row>
    <row r="169" spans="1:33" ht="15.75" customHeight="1">
      <c r="A169" s="200"/>
      <c r="B169" s="274"/>
      <c r="C169" s="200"/>
      <c r="D169" s="200"/>
      <c r="E169" s="221"/>
      <c r="F169" s="200"/>
      <c r="G169" s="203"/>
      <c r="H169" s="203"/>
      <c r="I169" s="203"/>
      <c r="J169" s="203"/>
      <c r="K169" s="203"/>
      <c r="L169" s="203"/>
      <c r="M169" s="203"/>
      <c r="N169" s="203"/>
      <c r="O169" s="203"/>
      <c r="P169" s="203"/>
      <c r="Q169" s="203"/>
      <c r="R169" s="200"/>
      <c r="S169" s="200"/>
      <c r="T169" s="200"/>
      <c r="U169" s="200"/>
      <c r="V169" s="200"/>
      <c r="W169" s="200"/>
      <c r="X169" s="200"/>
      <c r="Y169" s="200"/>
      <c r="Z169" s="200"/>
      <c r="AA169" s="200"/>
      <c r="AB169" s="200"/>
      <c r="AC169" s="200"/>
      <c r="AD169" s="200"/>
      <c r="AE169" s="200"/>
      <c r="AF169" s="200"/>
      <c r="AG169" s="200"/>
    </row>
    <row r="170" spans="1:33" ht="15.75" customHeight="1">
      <c r="A170" s="200"/>
      <c r="B170" s="274"/>
      <c r="C170" s="200"/>
      <c r="D170" s="200"/>
      <c r="E170" s="221"/>
      <c r="F170" s="200"/>
      <c r="G170" s="203"/>
      <c r="H170" s="203"/>
      <c r="I170" s="203"/>
      <c r="J170" s="203"/>
      <c r="K170" s="203"/>
      <c r="L170" s="203"/>
      <c r="M170" s="203"/>
      <c r="N170" s="203"/>
      <c r="O170" s="203"/>
      <c r="P170" s="203"/>
      <c r="Q170" s="203"/>
      <c r="R170" s="200"/>
      <c r="S170" s="200"/>
      <c r="T170" s="200"/>
      <c r="U170" s="200"/>
      <c r="V170" s="200"/>
      <c r="W170" s="200"/>
      <c r="X170" s="200"/>
      <c r="Y170" s="200"/>
      <c r="Z170" s="200"/>
      <c r="AA170" s="200"/>
      <c r="AB170" s="200"/>
      <c r="AC170" s="200"/>
      <c r="AD170" s="200"/>
      <c r="AE170" s="200"/>
      <c r="AF170" s="200"/>
      <c r="AG170" s="200"/>
    </row>
    <row r="171" spans="1:33" ht="15.75" customHeight="1">
      <c r="A171" s="200"/>
      <c r="B171" s="274"/>
      <c r="C171" s="200"/>
      <c r="D171" s="200"/>
      <c r="E171" s="221"/>
      <c r="F171" s="200"/>
      <c r="G171" s="203"/>
      <c r="H171" s="203"/>
      <c r="I171" s="203"/>
      <c r="J171" s="203"/>
      <c r="K171" s="203"/>
      <c r="L171" s="203"/>
      <c r="M171" s="203"/>
      <c r="N171" s="203"/>
      <c r="O171" s="203"/>
      <c r="P171" s="203"/>
      <c r="Q171" s="203"/>
      <c r="R171" s="200"/>
      <c r="S171" s="200"/>
      <c r="T171" s="200"/>
      <c r="U171" s="200"/>
      <c r="V171" s="200"/>
      <c r="W171" s="200"/>
      <c r="X171" s="200"/>
      <c r="Y171" s="200"/>
      <c r="Z171" s="200"/>
      <c r="AA171" s="200"/>
      <c r="AB171" s="200"/>
      <c r="AC171" s="200"/>
      <c r="AD171" s="200"/>
      <c r="AE171" s="200"/>
      <c r="AF171" s="200"/>
      <c r="AG171" s="200"/>
    </row>
    <row r="172" spans="1:33" ht="15.75" customHeight="1">
      <c r="A172" s="200"/>
      <c r="B172" s="274"/>
      <c r="C172" s="200"/>
      <c r="D172" s="200"/>
      <c r="E172" s="221"/>
      <c r="F172" s="200"/>
      <c r="G172" s="203"/>
      <c r="H172" s="203"/>
      <c r="I172" s="203"/>
      <c r="J172" s="203"/>
      <c r="K172" s="203"/>
      <c r="L172" s="203"/>
      <c r="M172" s="203"/>
      <c r="N172" s="203"/>
      <c r="O172" s="203"/>
      <c r="P172" s="203"/>
      <c r="Q172" s="203"/>
      <c r="R172" s="200"/>
      <c r="S172" s="200"/>
      <c r="T172" s="200"/>
      <c r="U172" s="200"/>
      <c r="V172" s="200"/>
      <c r="W172" s="200"/>
      <c r="X172" s="200"/>
      <c r="Y172" s="200"/>
      <c r="Z172" s="200"/>
      <c r="AA172" s="200"/>
      <c r="AB172" s="200"/>
      <c r="AC172" s="200"/>
      <c r="AD172" s="200"/>
      <c r="AE172" s="200"/>
      <c r="AF172" s="200"/>
      <c r="AG172" s="200"/>
    </row>
    <row r="173" spans="1:33" ht="15.75" customHeight="1">
      <c r="A173" s="200"/>
      <c r="B173" s="274"/>
      <c r="C173" s="200"/>
      <c r="D173" s="200"/>
      <c r="E173" s="221"/>
      <c r="F173" s="200"/>
      <c r="G173" s="203"/>
      <c r="H173" s="203"/>
      <c r="I173" s="203"/>
      <c r="J173" s="203"/>
      <c r="K173" s="203"/>
      <c r="L173" s="203"/>
      <c r="M173" s="203"/>
      <c r="N173" s="203"/>
      <c r="O173" s="203"/>
      <c r="P173" s="203"/>
      <c r="Q173" s="203"/>
      <c r="R173" s="200"/>
      <c r="S173" s="200"/>
      <c r="T173" s="200"/>
      <c r="U173" s="200"/>
      <c r="V173" s="200"/>
      <c r="W173" s="200"/>
      <c r="X173" s="200"/>
      <c r="Y173" s="200"/>
      <c r="Z173" s="200"/>
      <c r="AA173" s="200"/>
      <c r="AB173" s="200"/>
      <c r="AC173" s="200"/>
      <c r="AD173" s="200"/>
      <c r="AE173" s="200"/>
      <c r="AF173" s="200"/>
      <c r="AG173" s="200"/>
    </row>
    <row r="174" spans="1:33" ht="15.75" customHeight="1">
      <c r="A174" s="200"/>
      <c r="B174" s="274"/>
      <c r="C174" s="200"/>
      <c r="D174" s="200"/>
      <c r="E174" s="221"/>
      <c r="F174" s="200"/>
      <c r="G174" s="203"/>
      <c r="H174" s="203"/>
      <c r="I174" s="203"/>
      <c r="J174" s="203"/>
      <c r="K174" s="203"/>
      <c r="L174" s="203"/>
      <c r="M174" s="203"/>
      <c r="N174" s="203"/>
      <c r="O174" s="203"/>
      <c r="P174" s="203"/>
      <c r="Q174" s="203"/>
      <c r="R174" s="200"/>
      <c r="S174" s="200"/>
      <c r="T174" s="200"/>
      <c r="U174" s="200"/>
      <c r="V174" s="200"/>
      <c r="W174" s="200"/>
      <c r="X174" s="200"/>
      <c r="Y174" s="200"/>
      <c r="Z174" s="200"/>
      <c r="AA174" s="200"/>
      <c r="AB174" s="200"/>
      <c r="AC174" s="200"/>
      <c r="AD174" s="200"/>
      <c r="AE174" s="200"/>
      <c r="AF174" s="200"/>
      <c r="AG174" s="200"/>
    </row>
    <row r="175" spans="1:33" ht="15.75" customHeight="1">
      <c r="A175" s="200"/>
      <c r="B175" s="274"/>
      <c r="C175" s="200"/>
      <c r="D175" s="200"/>
      <c r="E175" s="221"/>
      <c r="F175" s="200"/>
      <c r="G175" s="203"/>
      <c r="H175" s="203"/>
      <c r="I175" s="203"/>
      <c r="J175" s="203"/>
      <c r="K175" s="203"/>
      <c r="L175" s="203"/>
      <c r="M175" s="203"/>
      <c r="N175" s="203"/>
      <c r="O175" s="203"/>
      <c r="P175" s="203"/>
      <c r="Q175" s="203"/>
      <c r="R175" s="200"/>
      <c r="S175" s="200"/>
      <c r="T175" s="200"/>
      <c r="U175" s="200"/>
      <c r="V175" s="200"/>
      <c r="W175" s="200"/>
      <c r="X175" s="200"/>
      <c r="Y175" s="200"/>
      <c r="Z175" s="200"/>
      <c r="AA175" s="200"/>
      <c r="AB175" s="200"/>
      <c r="AC175" s="200"/>
      <c r="AD175" s="200"/>
      <c r="AE175" s="200"/>
      <c r="AF175" s="200"/>
      <c r="AG175" s="200"/>
    </row>
    <row r="176" spans="1:33" ht="15.75" customHeight="1">
      <c r="A176" s="200"/>
      <c r="B176" s="274"/>
      <c r="C176" s="200"/>
      <c r="D176" s="200"/>
      <c r="E176" s="221"/>
      <c r="F176" s="200"/>
      <c r="G176" s="203"/>
      <c r="H176" s="203"/>
      <c r="I176" s="203"/>
      <c r="J176" s="203"/>
      <c r="K176" s="203"/>
      <c r="L176" s="203"/>
      <c r="M176" s="203"/>
      <c r="N176" s="203"/>
      <c r="O176" s="203"/>
      <c r="P176" s="203"/>
      <c r="Q176" s="203"/>
      <c r="R176" s="200"/>
      <c r="S176" s="200"/>
      <c r="T176" s="200"/>
      <c r="U176" s="200"/>
      <c r="V176" s="200"/>
      <c r="W176" s="200"/>
      <c r="X176" s="200"/>
      <c r="Y176" s="200"/>
      <c r="Z176" s="200"/>
      <c r="AA176" s="200"/>
      <c r="AB176" s="200"/>
      <c r="AC176" s="200"/>
      <c r="AD176" s="200"/>
      <c r="AE176" s="200"/>
      <c r="AF176" s="200"/>
      <c r="AG176" s="200"/>
    </row>
    <row r="177" spans="1:33" ht="15.75" customHeight="1">
      <c r="A177" s="200"/>
      <c r="B177" s="274"/>
      <c r="C177" s="200"/>
      <c r="D177" s="200"/>
      <c r="E177" s="221"/>
      <c r="F177" s="200"/>
      <c r="G177" s="203"/>
      <c r="H177" s="203"/>
      <c r="I177" s="203"/>
      <c r="J177" s="203"/>
      <c r="K177" s="203"/>
      <c r="L177" s="203"/>
      <c r="M177" s="203"/>
      <c r="N177" s="203"/>
      <c r="O177" s="203"/>
      <c r="P177" s="203"/>
      <c r="Q177" s="203"/>
      <c r="R177" s="200"/>
      <c r="S177" s="200"/>
      <c r="T177" s="200"/>
      <c r="U177" s="200"/>
      <c r="V177" s="200"/>
      <c r="W177" s="200"/>
      <c r="X177" s="200"/>
      <c r="Y177" s="200"/>
      <c r="Z177" s="200"/>
      <c r="AA177" s="200"/>
      <c r="AB177" s="200"/>
      <c r="AC177" s="200"/>
      <c r="AD177" s="200"/>
      <c r="AE177" s="200"/>
      <c r="AF177" s="200"/>
      <c r="AG177" s="200"/>
    </row>
    <row r="178" spans="1:33" ht="15.75" customHeight="1">
      <c r="A178" s="200"/>
      <c r="B178" s="274"/>
      <c r="C178" s="200"/>
      <c r="D178" s="200"/>
      <c r="E178" s="221"/>
      <c r="F178" s="200"/>
      <c r="G178" s="203"/>
      <c r="H178" s="203"/>
      <c r="I178" s="203"/>
      <c r="J178" s="203"/>
      <c r="K178" s="203"/>
      <c r="L178" s="203"/>
      <c r="M178" s="203"/>
      <c r="N178" s="203"/>
      <c r="O178" s="203"/>
      <c r="P178" s="203"/>
      <c r="Q178" s="203"/>
      <c r="R178" s="200"/>
      <c r="S178" s="200"/>
      <c r="T178" s="200"/>
      <c r="U178" s="200"/>
      <c r="V178" s="200"/>
      <c r="W178" s="200"/>
      <c r="X178" s="200"/>
      <c r="Y178" s="200"/>
      <c r="Z178" s="200"/>
      <c r="AA178" s="200"/>
      <c r="AB178" s="200"/>
      <c r="AC178" s="200"/>
      <c r="AD178" s="200"/>
      <c r="AE178" s="200"/>
      <c r="AF178" s="200"/>
      <c r="AG178" s="200"/>
    </row>
    <row r="179" spans="1:33" ht="15.75" customHeight="1">
      <c r="A179" s="200"/>
      <c r="B179" s="274"/>
      <c r="C179" s="200"/>
      <c r="D179" s="200"/>
      <c r="E179" s="221"/>
      <c r="F179" s="200"/>
      <c r="G179" s="203"/>
      <c r="H179" s="203"/>
      <c r="I179" s="203"/>
      <c r="J179" s="203"/>
      <c r="K179" s="203"/>
      <c r="L179" s="203"/>
      <c r="M179" s="203"/>
      <c r="N179" s="203"/>
      <c r="O179" s="203"/>
      <c r="P179" s="203"/>
      <c r="Q179" s="203"/>
      <c r="R179" s="200"/>
      <c r="S179" s="200"/>
      <c r="T179" s="200"/>
      <c r="U179" s="200"/>
      <c r="V179" s="200"/>
      <c r="W179" s="200"/>
      <c r="X179" s="200"/>
      <c r="Y179" s="200"/>
      <c r="Z179" s="200"/>
      <c r="AA179" s="200"/>
      <c r="AB179" s="200"/>
      <c r="AC179" s="200"/>
      <c r="AD179" s="200"/>
      <c r="AE179" s="200"/>
      <c r="AF179" s="200"/>
      <c r="AG179" s="200"/>
    </row>
    <row r="180" spans="1:33" ht="15.75" customHeight="1">
      <c r="A180" s="200"/>
      <c r="B180" s="274"/>
      <c r="C180" s="200"/>
      <c r="D180" s="200"/>
      <c r="E180" s="221"/>
      <c r="F180" s="200"/>
      <c r="G180" s="203"/>
      <c r="H180" s="203"/>
      <c r="I180" s="203"/>
      <c r="J180" s="203"/>
      <c r="K180" s="203"/>
      <c r="L180" s="203"/>
      <c r="M180" s="203"/>
      <c r="N180" s="203"/>
      <c r="O180" s="203"/>
      <c r="P180" s="203"/>
      <c r="Q180" s="203"/>
      <c r="R180" s="200"/>
      <c r="S180" s="200"/>
      <c r="T180" s="200"/>
      <c r="U180" s="200"/>
      <c r="V180" s="200"/>
      <c r="W180" s="200"/>
      <c r="X180" s="200"/>
      <c r="Y180" s="200"/>
      <c r="Z180" s="200"/>
      <c r="AA180" s="200"/>
      <c r="AB180" s="200"/>
      <c r="AC180" s="200"/>
      <c r="AD180" s="200"/>
      <c r="AE180" s="200"/>
      <c r="AF180" s="200"/>
      <c r="AG180" s="200"/>
    </row>
    <row r="181" spans="1:33" ht="15.75" customHeight="1">
      <c r="A181" s="200"/>
      <c r="B181" s="274"/>
      <c r="C181" s="200"/>
      <c r="D181" s="200"/>
      <c r="E181" s="221"/>
      <c r="F181" s="200"/>
      <c r="G181" s="203"/>
      <c r="H181" s="203"/>
      <c r="I181" s="203"/>
      <c r="J181" s="203"/>
      <c r="K181" s="203"/>
      <c r="L181" s="203"/>
      <c r="M181" s="203"/>
      <c r="N181" s="203"/>
      <c r="O181" s="203"/>
      <c r="P181" s="203"/>
      <c r="Q181" s="203"/>
      <c r="R181" s="200"/>
      <c r="S181" s="200"/>
      <c r="T181" s="200"/>
      <c r="U181" s="200"/>
      <c r="V181" s="200"/>
      <c r="W181" s="200"/>
      <c r="X181" s="200"/>
      <c r="Y181" s="200"/>
      <c r="Z181" s="200"/>
      <c r="AA181" s="200"/>
      <c r="AB181" s="200"/>
      <c r="AC181" s="200"/>
      <c r="AD181" s="200"/>
      <c r="AE181" s="200"/>
      <c r="AF181" s="200"/>
      <c r="AG181" s="200"/>
    </row>
    <row r="182" spans="1:33" ht="15.75" customHeight="1">
      <c r="A182" s="200"/>
      <c r="B182" s="274"/>
      <c r="C182" s="200"/>
      <c r="D182" s="200"/>
      <c r="E182" s="221"/>
      <c r="F182" s="200"/>
      <c r="G182" s="203"/>
      <c r="H182" s="203"/>
      <c r="I182" s="203"/>
      <c r="J182" s="203"/>
      <c r="K182" s="203"/>
      <c r="L182" s="203"/>
      <c r="M182" s="203"/>
      <c r="N182" s="203"/>
      <c r="O182" s="203"/>
      <c r="P182" s="203"/>
      <c r="Q182" s="203"/>
      <c r="R182" s="200"/>
      <c r="S182" s="200"/>
      <c r="T182" s="200"/>
      <c r="U182" s="200"/>
      <c r="V182" s="200"/>
      <c r="W182" s="200"/>
      <c r="X182" s="200"/>
      <c r="Y182" s="200"/>
      <c r="Z182" s="200"/>
      <c r="AA182" s="200"/>
      <c r="AB182" s="200"/>
      <c r="AC182" s="200"/>
      <c r="AD182" s="200"/>
      <c r="AE182" s="200"/>
      <c r="AF182" s="200"/>
      <c r="AG182" s="200"/>
    </row>
    <row r="183" spans="1:33" ht="15.75" customHeight="1">
      <c r="A183" s="200"/>
      <c r="B183" s="274"/>
      <c r="C183" s="200"/>
      <c r="D183" s="200"/>
      <c r="E183" s="221"/>
      <c r="F183" s="200"/>
      <c r="G183" s="203"/>
      <c r="H183" s="203"/>
      <c r="I183" s="203"/>
      <c r="J183" s="203"/>
      <c r="K183" s="203"/>
      <c r="L183" s="203"/>
      <c r="M183" s="203"/>
      <c r="N183" s="203"/>
      <c r="O183" s="203"/>
      <c r="P183" s="203"/>
      <c r="Q183" s="203"/>
      <c r="R183" s="200"/>
      <c r="S183" s="200"/>
      <c r="T183" s="200"/>
      <c r="U183" s="200"/>
      <c r="V183" s="200"/>
      <c r="W183" s="200"/>
      <c r="X183" s="200"/>
      <c r="Y183" s="200"/>
      <c r="Z183" s="200"/>
      <c r="AA183" s="200"/>
      <c r="AB183" s="200"/>
      <c r="AC183" s="200"/>
      <c r="AD183" s="200"/>
      <c r="AE183" s="200"/>
      <c r="AF183" s="200"/>
      <c r="AG183" s="200"/>
    </row>
    <row r="184" spans="1:33" ht="15.75" customHeight="1">
      <c r="A184" s="200"/>
      <c r="B184" s="274"/>
      <c r="C184" s="200"/>
      <c r="D184" s="200"/>
      <c r="E184" s="221"/>
      <c r="F184" s="200"/>
      <c r="G184" s="203"/>
      <c r="H184" s="203"/>
      <c r="I184" s="203"/>
      <c r="J184" s="203"/>
      <c r="K184" s="203"/>
      <c r="L184" s="203"/>
      <c r="M184" s="203"/>
      <c r="N184" s="203"/>
      <c r="O184" s="203"/>
      <c r="P184" s="203"/>
      <c r="Q184" s="203"/>
      <c r="R184" s="200"/>
      <c r="S184" s="200"/>
      <c r="T184" s="200"/>
      <c r="U184" s="200"/>
      <c r="V184" s="200"/>
      <c r="W184" s="200"/>
      <c r="X184" s="200"/>
      <c r="Y184" s="200"/>
      <c r="Z184" s="200"/>
      <c r="AA184" s="200"/>
      <c r="AB184" s="200"/>
      <c r="AC184" s="200"/>
      <c r="AD184" s="200"/>
      <c r="AE184" s="200"/>
      <c r="AF184" s="200"/>
      <c r="AG184" s="200"/>
    </row>
    <row r="185" spans="1:33" ht="15.75" customHeight="1">
      <c r="A185" s="200"/>
      <c r="B185" s="274"/>
      <c r="C185" s="200"/>
      <c r="D185" s="200"/>
      <c r="E185" s="221"/>
      <c r="F185" s="200"/>
      <c r="G185" s="203"/>
      <c r="H185" s="203"/>
      <c r="I185" s="203"/>
      <c r="J185" s="203"/>
      <c r="K185" s="203"/>
      <c r="L185" s="203"/>
      <c r="M185" s="203"/>
      <c r="N185" s="203"/>
      <c r="O185" s="203"/>
      <c r="P185" s="203"/>
      <c r="Q185" s="203"/>
      <c r="R185" s="200"/>
      <c r="S185" s="200"/>
      <c r="T185" s="200"/>
      <c r="U185" s="200"/>
      <c r="V185" s="200"/>
      <c r="W185" s="200"/>
      <c r="X185" s="200"/>
      <c r="Y185" s="200"/>
      <c r="Z185" s="200"/>
      <c r="AA185" s="200"/>
      <c r="AB185" s="200"/>
      <c r="AC185" s="200"/>
      <c r="AD185" s="200"/>
      <c r="AE185" s="200"/>
      <c r="AF185" s="200"/>
      <c r="AG185" s="200"/>
    </row>
    <row r="186" spans="1:33" ht="15.75" customHeight="1">
      <c r="A186" s="200"/>
      <c r="B186" s="274"/>
      <c r="C186" s="200"/>
      <c r="D186" s="200"/>
      <c r="E186" s="221"/>
      <c r="F186" s="200"/>
      <c r="G186" s="203"/>
      <c r="H186" s="203"/>
      <c r="I186" s="203"/>
      <c r="J186" s="203"/>
      <c r="K186" s="203"/>
      <c r="L186" s="203"/>
      <c r="M186" s="203"/>
      <c r="N186" s="203"/>
      <c r="O186" s="203"/>
      <c r="P186" s="203"/>
      <c r="Q186" s="203"/>
      <c r="R186" s="200"/>
      <c r="S186" s="200"/>
      <c r="T186" s="200"/>
      <c r="U186" s="200"/>
      <c r="V186" s="200"/>
      <c r="W186" s="200"/>
      <c r="X186" s="200"/>
      <c r="Y186" s="200"/>
      <c r="Z186" s="200"/>
      <c r="AA186" s="200"/>
      <c r="AB186" s="200"/>
      <c r="AC186" s="200"/>
      <c r="AD186" s="200"/>
      <c r="AE186" s="200"/>
      <c r="AF186" s="200"/>
      <c r="AG186" s="200"/>
    </row>
    <row r="187" spans="1:33" ht="15.75" customHeight="1">
      <c r="A187" s="200"/>
      <c r="B187" s="274"/>
      <c r="C187" s="200"/>
      <c r="D187" s="200"/>
      <c r="E187" s="221"/>
      <c r="F187" s="200"/>
      <c r="G187" s="203"/>
      <c r="H187" s="203"/>
      <c r="I187" s="203"/>
      <c r="J187" s="203"/>
      <c r="K187" s="203"/>
      <c r="L187" s="203"/>
      <c r="M187" s="203"/>
      <c r="N187" s="203"/>
      <c r="O187" s="203"/>
      <c r="P187" s="203"/>
      <c r="Q187" s="203"/>
      <c r="R187" s="200"/>
      <c r="S187" s="200"/>
      <c r="T187" s="200"/>
      <c r="U187" s="200"/>
      <c r="V187" s="200"/>
      <c r="W187" s="200"/>
      <c r="X187" s="200"/>
      <c r="Y187" s="200"/>
      <c r="Z187" s="200"/>
      <c r="AA187" s="200"/>
      <c r="AB187" s="200"/>
      <c r="AC187" s="200"/>
      <c r="AD187" s="200"/>
      <c r="AE187" s="200"/>
      <c r="AF187" s="200"/>
      <c r="AG187" s="200"/>
    </row>
    <row r="188" spans="1:33" ht="15.75" customHeight="1">
      <c r="A188" s="200"/>
      <c r="B188" s="274"/>
      <c r="C188" s="200"/>
      <c r="D188" s="200"/>
      <c r="E188" s="221"/>
      <c r="F188" s="200"/>
      <c r="G188" s="203"/>
      <c r="H188" s="203"/>
      <c r="I188" s="203"/>
      <c r="J188" s="203"/>
      <c r="K188" s="203"/>
      <c r="L188" s="203"/>
      <c r="M188" s="203"/>
      <c r="N188" s="203"/>
      <c r="O188" s="203"/>
      <c r="P188" s="203"/>
      <c r="Q188" s="203"/>
      <c r="R188" s="200"/>
      <c r="S188" s="200"/>
      <c r="T188" s="200"/>
      <c r="U188" s="200"/>
      <c r="V188" s="200"/>
      <c r="W188" s="200"/>
      <c r="X188" s="200"/>
      <c r="Y188" s="200"/>
      <c r="Z188" s="200"/>
      <c r="AA188" s="200"/>
      <c r="AB188" s="200"/>
      <c r="AC188" s="200"/>
      <c r="AD188" s="200"/>
      <c r="AE188" s="200"/>
      <c r="AF188" s="200"/>
      <c r="AG188" s="200"/>
    </row>
    <row r="189" spans="1:33" ht="15.75" customHeight="1">
      <c r="A189" s="200"/>
      <c r="B189" s="274"/>
      <c r="C189" s="200"/>
      <c r="D189" s="200"/>
      <c r="E189" s="221"/>
      <c r="F189" s="200"/>
      <c r="G189" s="203"/>
      <c r="H189" s="203"/>
      <c r="I189" s="203"/>
      <c r="J189" s="203"/>
      <c r="K189" s="203"/>
      <c r="L189" s="203"/>
      <c r="M189" s="203"/>
      <c r="N189" s="203"/>
      <c r="O189" s="203"/>
      <c r="P189" s="203"/>
      <c r="Q189" s="203"/>
      <c r="R189" s="200"/>
      <c r="S189" s="200"/>
      <c r="T189" s="200"/>
      <c r="U189" s="200"/>
      <c r="V189" s="200"/>
      <c r="W189" s="200"/>
      <c r="X189" s="200"/>
      <c r="Y189" s="200"/>
      <c r="Z189" s="200"/>
      <c r="AA189" s="200"/>
      <c r="AB189" s="200"/>
      <c r="AC189" s="200"/>
      <c r="AD189" s="200"/>
      <c r="AE189" s="200"/>
      <c r="AF189" s="200"/>
      <c r="AG189" s="200"/>
    </row>
    <row r="190" spans="1:33" ht="15.75" customHeight="1">
      <c r="A190" s="200"/>
      <c r="B190" s="274"/>
      <c r="C190" s="200"/>
      <c r="D190" s="200"/>
      <c r="E190" s="221"/>
      <c r="F190" s="200"/>
      <c r="G190" s="203"/>
      <c r="H190" s="203"/>
      <c r="I190" s="203"/>
      <c r="J190" s="203"/>
      <c r="K190" s="203"/>
      <c r="L190" s="203"/>
      <c r="M190" s="203"/>
      <c r="N190" s="203"/>
      <c r="O190" s="203"/>
      <c r="P190" s="203"/>
      <c r="Q190" s="203"/>
      <c r="R190" s="200"/>
      <c r="S190" s="200"/>
      <c r="T190" s="200"/>
      <c r="U190" s="200"/>
      <c r="V190" s="200"/>
      <c r="W190" s="200"/>
      <c r="X190" s="200"/>
      <c r="Y190" s="200"/>
      <c r="Z190" s="200"/>
      <c r="AA190" s="200"/>
      <c r="AB190" s="200"/>
      <c r="AC190" s="200"/>
      <c r="AD190" s="200"/>
      <c r="AE190" s="200"/>
      <c r="AF190" s="200"/>
      <c r="AG190" s="200"/>
    </row>
    <row r="191" spans="1:33" ht="15.75" customHeight="1">
      <c r="A191" s="200"/>
      <c r="B191" s="274"/>
      <c r="C191" s="200"/>
      <c r="D191" s="200"/>
      <c r="E191" s="221"/>
      <c r="F191" s="200"/>
      <c r="G191" s="203"/>
      <c r="H191" s="203"/>
      <c r="I191" s="203"/>
      <c r="J191" s="203"/>
      <c r="K191" s="203"/>
      <c r="L191" s="203"/>
      <c r="M191" s="203"/>
      <c r="N191" s="203"/>
      <c r="O191" s="203"/>
      <c r="P191" s="203"/>
      <c r="Q191" s="203"/>
      <c r="R191" s="200"/>
      <c r="S191" s="200"/>
      <c r="T191" s="200"/>
      <c r="U191" s="200"/>
      <c r="V191" s="200"/>
      <c r="W191" s="200"/>
      <c r="X191" s="200"/>
      <c r="Y191" s="200"/>
      <c r="Z191" s="200"/>
      <c r="AA191" s="200"/>
      <c r="AB191" s="200"/>
      <c r="AC191" s="200"/>
      <c r="AD191" s="200"/>
      <c r="AE191" s="200"/>
      <c r="AF191" s="200"/>
      <c r="AG191" s="200"/>
    </row>
    <row r="192" spans="1:33" ht="15.75" customHeight="1">
      <c r="A192" s="200"/>
      <c r="B192" s="274"/>
      <c r="C192" s="200"/>
      <c r="D192" s="200"/>
      <c r="E192" s="221"/>
      <c r="F192" s="200"/>
      <c r="G192" s="203"/>
      <c r="H192" s="203"/>
      <c r="I192" s="203"/>
      <c r="J192" s="203"/>
      <c r="K192" s="203"/>
      <c r="L192" s="203"/>
      <c r="M192" s="203"/>
      <c r="N192" s="203"/>
      <c r="O192" s="203"/>
      <c r="P192" s="203"/>
      <c r="Q192" s="203"/>
      <c r="R192" s="200"/>
      <c r="S192" s="200"/>
      <c r="T192" s="200"/>
      <c r="U192" s="200"/>
      <c r="V192" s="200"/>
      <c r="W192" s="200"/>
      <c r="X192" s="200"/>
      <c r="Y192" s="200"/>
      <c r="Z192" s="200"/>
      <c r="AA192" s="200"/>
      <c r="AB192" s="200"/>
      <c r="AC192" s="200"/>
      <c r="AD192" s="200"/>
      <c r="AE192" s="200"/>
      <c r="AF192" s="200"/>
      <c r="AG192" s="200"/>
    </row>
    <row r="193" spans="1:33" ht="15.75" customHeight="1">
      <c r="A193" s="200"/>
      <c r="B193" s="274"/>
      <c r="C193" s="200"/>
      <c r="D193" s="200"/>
      <c r="E193" s="221"/>
      <c r="F193" s="200"/>
      <c r="G193" s="203"/>
      <c r="H193" s="203"/>
      <c r="I193" s="203"/>
      <c r="J193" s="203"/>
      <c r="K193" s="203"/>
      <c r="L193" s="203"/>
      <c r="M193" s="203"/>
      <c r="N193" s="203"/>
      <c r="O193" s="203"/>
      <c r="P193" s="203"/>
      <c r="Q193" s="203"/>
      <c r="R193" s="200"/>
      <c r="S193" s="200"/>
      <c r="T193" s="200"/>
      <c r="U193" s="200"/>
      <c r="V193" s="200"/>
      <c r="W193" s="200"/>
      <c r="X193" s="200"/>
      <c r="Y193" s="200"/>
      <c r="Z193" s="200"/>
      <c r="AA193" s="200"/>
      <c r="AB193" s="200"/>
      <c r="AC193" s="200"/>
      <c r="AD193" s="200"/>
      <c r="AE193" s="200"/>
      <c r="AF193" s="200"/>
      <c r="AG193" s="200"/>
    </row>
    <row r="194" spans="1:33" ht="15.75" customHeight="1">
      <c r="A194" s="200"/>
      <c r="B194" s="274"/>
      <c r="C194" s="200"/>
      <c r="D194" s="200"/>
      <c r="E194" s="221"/>
      <c r="F194" s="200"/>
      <c r="G194" s="203"/>
      <c r="H194" s="203"/>
      <c r="I194" s="203"/>
      <c r="J194" s="203"/>
      <c r="K194" s="203"/>
      <c r="L194" s="203"/>
      <c r="M194" s="203"/>
      <c r="N194" s="203"/>
      <c r="O194" s="203"/>
      <c r="P194" s="203"/>
      <c r="Q194" s="203"/>
      <c r="R194" s="200"/>
      <c r="S194" s="200"/>
      <c r="T194" s="200"/>
      <c r="U194" s="200"/>
      <c r="V194" s="200"/>
      <c r="W194" s="200"/>
      <c r="X194" s="200"/>
      <c r="Y194" s="200"/>
      <c r="Z194" s="200"/>
      <c r="AA194" s="200"/>
      <c r="AB194" s="200"/>
      <c r="AC194" s="200"/>
      <c r="AD194" s="200"/>
      <c r="AE194" s="200"/>
      <c r="AF194" s="200"/>
      <c r="AG194" s="200"/>
    </row>
    <row r="195" spans="1:33" ht="15.75" customHeight="1">
      <c r="A195" s="200"/>
      <c r="B195" s="274"/>
      <c r="C195" s="200"/>
      <c r="D195" s="200"/>
      <c r="E195" s="221"/>
      <c r="F195" s="200"/>
      <c r="G195" s="203"/>
      <c r="H195" s="203"/>
      <c r="I195" s="203"/>
      <c r="J195" s="203"/>
      <c r="K195" s="203"/>
      <c r="L195" s="203"/>
      <c r="M195" s="203"/>
      <c r="N195" s="203"/>
      <c r="O195" s="203"/>
      <c r="P195" s="203"/>
      <c r="Q195" s="203"/>
      <c r="R195" s="200"/>
      <c r="S195" s="200"/>
      <c r="T195" s="200"/>
      <c r="U195" s="200"/>
      <c r="V195" s="200"/>
      <c r="W195" s="200"/>
      <c r="X195" s="200"/>
      <c r="Y195" s="200"/>
      <c r="Z195" s="200"/>
      <c r="AA195" s="200"/>
      <c r="AB195" s="200"/>
      <c r="AC195" s="200"/>
      <c r="AD195" s="200"/>
      <c r="AE195" s="200"/>
      <c r="AF195" s="200"/>
      <c r="AG195" s="200"/>
    </row>
    <row r="196" spans="1:33" ht="15.75" customHeight="1">
      <c r="A196" s="200"/>
      <c r="B196" s="274"/>
      <c r="C196" s="200"/>
      <c r="D196" s="200"/>
      <c r="E196" s="221"/>
      <c r="F196" s="200"/>
      <c r="G196" s="203"/>
      <c r="H196" s="203"/>
      <c r="I196" s="203"/>
      <c r="J196" s="203"/>
      <c r="K196" s="203"/>
      <c r="L196" s="203"/>
      <c r="M196" s="203"/>
      <c r="N196" s="203"/>
      <c r="O196" s="203"/>
      <c r="P196" s="203"/>
      <c r="Q196" s="203"/>
      <c r="R196" s="200"/>
      <c r="S196" s="200"/>
      <c r="T196" s="200"/>
      <c r="U196" s="200"/>
      <c r="V196" s="200"/>
      <c r="W196" s="200"/>
      <c r="X196" s="200"/>
      <c r="Y196" s="200"/>
      <c r="Z196" s="200"/>
      <c r="AA196" s="200"/>
      <c r="AB196" s="200"/>
      <c r="AC196" s="200"/>
      <c r="AD196" s="200"/>
      <c r="AE196" s="200"/>
      <c r="AF196" s="200"/>
      <c r="AG196" s="200"/>
    </row>
    <row r="197" spans="1:33" ht="15.75" customHeight="1">
      <c r="A197" s="200"/>
      <c r="B197" s="274"/>
      <c r="C197" s="200"/>
      <c r="D197" s="200"/>
      <c r="E197" s="221"/>
      <c r="F197" s="200"/>
      <c r="G197" s="203"/>
      <c r="H197" s="203"/>
      <c r="I197" s="203"/>
      <c r="J197" s="203"/>
      <c r="K197" s="203"/>
      <c r="L197" s="203"/>
      <c r="M197" s="203"/>
      <c r="N197" s="203"/>
      <c r="O197" s="203"/>
      <c r="P197" s="203"/>
      <c r="Q197" s="203"/>
      <c r="R197" s="200"/>
      <c r="S197" s="200"/>
      <c r="T197" s="200"/>
      <c r="U197" s="200"/>
      <c r="V197" s="200"/>
      <c r="W197" s="200"/>
      <c r="X197" s="200"/>
      <c r="Y197" s="200"/>
      <c r="Z197" s="200"/>
      <c r="AA197" s="200"/>
      <c r="AB197" s="200"/>
      <c r="AC197" s="200"/>
      <c r="AD197" s="200"/>
      <c r="AE197" s="200"/>
      <c r="AF197" s="200"/>
      <c r="AG197" s="200"/>
    </row>
    <row r="198" spans="1:33" ht="15.75" customHeight="1">
      <c r="A198" s="200"/>
      <c r="B198" s="274"/>
      <c r="C198" s="200"/>
      <c r="D198" s="200"/>
      <c r="E198" s="221"/>
      <c r="F198" s="200"/>
      <c r="G198" s="203"/>
      <c r="H198" s="203"/>
      <c r="I198" s="203"/>
      <c r="J198" s="203"/>
      <c r="K198" s="203"/>
      <c r="L198" s="203"/>
      <c r="M198" s="203"/>
      <c r="N198" s="203"/>
      <c r="O198" s="203"/>
      <c r="P198" s="203"/>
      <c r="Q198" s="203"/>
      <c r="R198" s="200"/>
      <c r="S198" s="200"/>
      <c r="T198" s="200"/>
      <c r="U198" s="200"/>
      <c r="V198" s="200"/>
      <c r="W198" s="200"/>
      <c r="X198" s="200"/>
      <c r="Y198" s="200"/>
      <c r="Z198" s="200"/>
      <c r="AA198" s="200"/>
      <c r="AB198" s="200"/>
      <c r="AC198" s="200"/>
      <c r="AD198" s="200"/>
      <c r="AE198" s="200"/>
      <c r="AF198" s="200"/>
      <c r="AG198" s="200"/>
    </row>
    <row r="199" spans="1:33" ht="15.75" customHeight="1">
      <c r="A199" s="200"/>
      <c r="B199" s="274"/>
      <c r="C199" s="200"/>
      <c r="D199" s="200"/>
      <c r="E199" s="221"/>
      <c r="F199" s="200"/>
      <c r="G199" s="203"/>
      <c r="H199" s="203"/>
      <c r="I199" s="203"/>
      <c r="J199" s="203"/>
      <c r="K199" s="203"/>
      <c r="L199" s="203"/>
      <c r="M199" s="203"/>
      <c r="N199" s="203"/>
      <c r="O199" s="203"/>
      <c r="P199" s="203"/>
      <c r="Q199" s="203"/>
      <c r="R199" s="200"/>
      <c r="S199" s="200"/>
      <c r="T199" s="200"/>
      <c r="U199" s="200"/>
      <c r="V199" s="200"/>
      <c r="W199" s="200"/>
      <c r="X199" s="200"/>
      <c r="Y199" s="200"/>
      <c r="Z199" s="200"/>
      <c r="AA199" s="200"/>
      <c r="AB199" s="200"/>
      <c r="AC199" s="200"/>
      <c r="AD199" s="200"/>
      <c r="AE199" s="200"/>
      <c r="AF199" s="200"/>
      <c r="AG199" s="200"/>
    </row>
    <row r="200" spans="1:33" ht="15.75" customHeight="1">
      <c r="A200" s="200"/>
      <c r="B200" s="274"/>
      <c r="C200" s="200"/>
      <c r="D200" s="200"/>
      <c r="E200" s="221"/>
      <c r="F200" s="200"/>
      <c r="G200" s="203"/>
      <c r="H200" s="203"/>
      <c r="I200" s="203"/>
      <c r="J200" s="203"/>
      <c r="K200" s="203"/>
      <c r="L200" s="203"/>
      <c r="M200" s="203"/>
      <c r="N200" s="203"/>
      <c r="O200" s="203"/>
      <c r="P200" s="203"/>
      <c r="Q200" s="203"/>
      <c r="R200" s="200"/>
      <c r="S200" s="200"/>
      <c r="T200" s="200"/>
      <c r="U200" s="200"/>
      <c r="V200" s="200"/>
      <c r="W200" s="200"/>
      <c r="X200" s="200"/>
      <c r="Y200" s="200"/>
      <c r="Z200" s="200"/>
      <c r="AA200" s="200"/>
      <c r="AB200" s="200"/>
      <c r="AC200" s="200"/>
      <c r="AD200" s="200"/>
      <c r="AE200" s="200"/>
      <c r="AF200" s="200"/>
      <c r="AG200" s="200"/>
    </row>
    <row r="201" spans="1:33" ht="15.75" customHeight="1">
      <c r="A201" s="200"/>
      <c r="B201" s="274"/>
      <c r="C201" s="200"/>
      <c r="D201" s="200"/>
      <c r="E201" s="221"/>
      <c r="F201" s="200"/>
      <c r="G201" s="203"/>
      <c r="H201" s="203"/>
      <c r="I201" s="203"/>
      <c r="J201" s="203"/>
      <c r="K201" s="203"/>
      <c r="L201" s="203"/>
      <c r="M201" s="203"/>
      <c r="N201" s="203"/>
      <c r="O201" s="203"/>
      <c r="P201" s="203"/>
      <c r="Q201" s="203"/>
      <c r="R201" s="200"/>
      <c r="S201" s="200"/>
      <c r="T201" s="200"/>
      <c r="U201" s="200"/>
      <c r="V201" s="200"/>
      <c r="W201" s="200"/>
      <c r="X201" s="200"/>
      <c r="Y201" s="200"/>
      <c r="Z201" s="200"/>
      <c r="AA201" s="200"/>
      <c r="AB201" s="200"/>
      <c r="AC201" s="200"/>
      <c r="AD201" s="200"/>
      <c r="AE201" s="200"/>
      <c r="AF201" s="200"/>
      <c r="AG201" s="200"/>
    </row>
    <row r="202" spans="1:33" ht="15.75" customHeight="1">
      <c r="A202" s="200"/>
      <c r="B202" s="274"/>
      <c r="C202" s="200"/>
      <c r="D202" s="200"/>
      <c r="E202" s="221"/>
      <c r="F202" s="200"/>
      <c r="G202" s="203"/>
      <c r="H202" s="203"/>
      <c r="I202" s="203"/>
      <c r="J202" s="203"/>
      <c r="K202" s="203"/>
      <c r="L202" s="203"/>
      <c r="M202" s="203"/>
      <c r="N202" s="203"/>
      <c r="O202" s="203"/>
      <c r="P202" s="203"/>
      <c r="Q202" s="203"/>
      <c r="R202" s="200"/>
      <c r="S202" s="200"/>
      <c r="T202" s="200"/>
      <c r="U202" s="200"/>
      <c r="V202" s="200"/>
      <c r="W202" s="200"/>
      <c r="X202" s="200"/>
      <c r="Y202" s="200"/>
      <c r="Z202" s="200"/>
      <c r="AA202" s="200"/>
      <c r="AB202" s="200"/>
      <c r="AC202" s="200"/>
      <c r="AD202" s="200"/>
      <c r="AE202" s="200"/>
      <c r="AF202" s="200"/>
      <c r="AG202" s="200"/>
    </row>
    <row r="203" spans="1:33" ht="15.75" customHeight="1">
      <c r="A203" s="200"/>
      <c r="B203" s="274"/>
      <c r="C203" s="200"/>
      <c r="D203" s="200"/>
      <c r="E203" s="221"/>
      <c r="F203" s="200"/>
      <c r="G203" s="203"/>
      <c r="H203" s="203"/>
      <c r="I203" s="203"/>
      <c r="J203" s="203"/>
      <c r="K203" s="203"/>
      <c r="L203" s="203"/>
      <c r="M203" s="203"/>
      <c r="N203" s="203"/>
      <c r="O203" s="203"/>
      <c r="P203" s="203"/>
      <c r="Q203" s="203"/>
      <c r="R203" s="200"/>
      <c r="S203" s="200"/>
      <c r="T203" s="200"/>
      <c r="U203" s="200"/>
      <c r="V203" s="200"/>
      <c r="W203" s="200"/>
      <c r="X203" s="200"/>
      <c r="Y203" s="200"/>
      <c r="Z203" s="200"/>
      <c r="AA203" s="200"/>
      <c r="AB203" s="200"/>
      <c r="AC203" s="200"/>
      <c r="AD203" s="200"/>
      <c r="AE203" s="200"/>
      <c r="AF203" s="200"/>
      <c r="AG203" s="200"/>
    </row>
    <row r="204" spans="1:33" ht="15.75" customHeight="1">
      <c r="A204" s="200"/>
      <c r="B204" s="274"/>
      <c r="C204" s="200"/>
      <c r="D204" s="200"/>
      <c r="E204" s="221"/>
      <c r="F204" s="200"/>
      <c r="G204" s="203"/>
      <c r="H204" s="203"/>
      <c r="I204" s="203"/>
      <c r="J204" s="203"/>
      <c r="K204" s="203"/>
      <c r="L204" s="203"/>
      <c r="M204" s="203"/>
      <c r="N204" s="203"/>
      <c r="O204" s="203"/>
      <c r="P204" s="203"/>
      <c r="Q204" s="203"/>
      <c r="R204" s="200"/>
      <c r="S204" s="200"/>
      <c r="T204" s="200"/>
      <c r="U204" s="200"/>
      <c r="V204" s="200"/>
      <c r="W204" s="200"/>
      <c r="X204" s="200"/>
      <c r="Y204" s="200"/>
      <c r="Z204" s="200"/>
      <c r="AA204" s="200"/>
      <c r="AB204" s="200"/>
      <c r="AC204" s="200"/>
      <c r="AD204" s="200"/>
      <c r="AE204" s="200"/>
      <c r="AF204" s="200"/>
      <c r="AG204" s="200"/>
    </row>
    <row r="205" spans="1:33" ht="15.75" customHeight="1">
      <c r="A205" s="200"/>
      <c r="B205" s="274"/>
      <c r="C205" s="200"/>
      <c r="D205" s="200"/>
      <c r="E205" s="221"/>
      <c r="F205" s="200"/>
      <c r="G205" s="203"/>
      <c r="H205" s="203"/>
      <c r="I205" s="203"/>
      <c r="J205" s="203"/>
      <c r="K205" s="203"/>
      <c r="L205" s="203"/>
      <c r="M205" s="203"/>
      <c r="N205" s="203"/>
      <c r="O205" s="203"/>
      <c r="P205" s="203"/>
      <c r="Q205" s="203"/>
      <c r="R205" s="200"/>
      <c r="S205" s="200"/>
      <c r="T205" s="200"/>
      <c r="U205" s="200"/>
      <c r="V205" s="200"/>
      <c r="W205" s="200"/>
      <c r="X205" s="200"/>
      <c r="Y205" s="200"/>
      <c r="Z205" s="200"/>
      <c r="AA205" s="200"/>
      <c r="AB205" s="200"/>
      <c r="AC205" s="200"/>
      <c r="AD205" s="200"/>
      <c r="AE205" s="200"/>
      <c r="AF205" s="200"/>
      <c r="AG205" s="200"/>
    </row>
    <row r="206" spans="1:33" ht="15.75" customHeight="1">
      <c r="A206" s="200"/>
      <c r="B206" s="274"/>
      <c r="C206" s="200"/>
      <c r="D206" s="200"/>
      <c r="E206" s="221"/>
      <c r="F206" s="200"/>
      <c r="G206" s="203"/>
      <c r="H206" s="203"/>
      <c r="I206" s="203"/>
      <c r="J206" s="203"/>
      <c r="K206" s="203"/>
      <c r="L206" s="203"/>
      <c r="M206" s="203"/>
      <c r="N206" s="203"/>
      <c r="O206" s="203"/>
      <c r="P206" s="203"/>
      <c r="Q206" s="203"/>
      <c r="R206" s="200"/>
      <c r="S206" s="200"/>
      <c r="T206" s="200"/>
      <c r="U206" s="200"/>
      <c r="V206" s="200"/>
      <c r="W206" s="200"/>
      <c r="X206" s="200"/>
      <c r="Y206" s="200"/>
      <c r="Z206" s="200"/>
      <c r="AA206" s="200"/>
      <c r="AB206" s="200"/>
      <c r="AC206" s="200"/>
      <c r="AD206" s="200"/>
      <c r="AE206" s="200"/>
      <c r="AF206" s="200"/>
      <c r="AG206" s="200"/>
    </row>
    <row r="207" spans="1:33" ht="15.75" customHeight="1">
      <c r="A207" s="200"/>
      <c r="B207" s="274"/>
      <c r="C207" s="200"/>
      <c r="D207" s="200"/>
      <c r="E207" s="221"/>
      <c r="F207" s="200"/>
      <c r="G207" s="203"/>
      <c r="H207" s="203"/>
      <c r="I207" s="203"/>
      <c r="J207" s="203"/>
      <c r="K207" s="203"/>
      <c r="L207" s="203"/>
      <c r="M207" s="203"/>
      <c r="N207" s="203"/>
      <c r="O207" s="203"/>
      <c r="P207" s="203"/>
      <c r="Q207" s="203"/>
      <c r="R207" s="200"/>
      <c r="S207" s="200"/>
      <c r="T207" s="200"/>
      <c r="U207" s="200"/>
      <c r="V207" s="200"/>
      <c r="W207" s="200"/>
      <c r="X207" s="200"/>
      <c r="Y207" s="200"/>
      <c r="Z207" s="200"/>
      <c r="AA207" s="200"/>
      <c r="AB207" s="200"/>
      <c r="AC207" s="200"/>
      <c r="AD207" s="200"/>
      <c r="AE207" s="200"/>
      <c r="AF207" s="200"/>
      <c r="AG207" s="200"/>
    </row>
    <row r="208" spans="1:33" ht="15.75" customHeight="1">
      <c r="A208" s="200"/>
      <c r="B208" s="274"/>
      <c r="C208" s="200"/>
      <c r="D208" s="200"/>
      <c r="E208" s="221"/>
      <c r="F208" s="200"/>
      <c r="G208" s="203"/>
      <c r="H208" s="203"/>
      <c r="I208" s="203"/>
      <c r="J208" s="203"/>
      <c r="K208" s="203"/>
      <c r="L208" s="203"/>
      <c r="M208" s="203"/>
      <c r="N208" s="203"/>
      <c r="O208" s="203"/>
      <c r="P208" s="203"/>
      <c r="Q208" s="203"/>
      <c r="R208" s="200"/>
      <c r="S208" s="200"/>
      <c r="T208" s="200"/>
      <c r="U208" s="200"/>
      <c r="V208" s="200"/>
      <c r="W208" s="200"/>
      <c r="X208" s="200"/>
      <c r="Y208" s="200"/>
      <c r="Z208" s="200"/>
      <c r="AA208" s="200"/>
      <c r="AB208" s="200"/>
      <c r="AC208" s="200"/>
      <c r="AD208" s="200"/>
      <c r="AE208" s="200"/>
      <c r="AF208" s="200"/>
      <c r="AG208" s="200"/>
    </row>
    <row r="209" spans="1:33" ht="15.75" customHeight="1">
      <c r="A209" s="200"/>
      <c r="B209" s="274"/>
      <c r="C209" s="200"/>
      <c r="D209" s="200"/>
      <c r="E209" s="221"/>
      <c r="F209" s="200"/>
      <c r="G209" s="203"/>
      <c r="H209" s="203"/>
      <c r="I209" s="203"/>
      <c r="J209" s="203"/>
      <c r="K209" s="203"/>
      <c r="L209" s="203"/>
      <c r="M209" s="203"/>
      <c r="N209" s="203"/>
      <c r="O209" s="203"/>
      <c r="P209" s="203"/>
      <c r="Q209" s="203"/>
      <c r="R209" s="200"/>
      <c r="S209" s="200"/>
      <c r="T209" s="200"/>
      <c r="U209" s="200"/>
      <c r="V209" s="200"/>
      <c r="W209" s="200"/>
      <c r="X209" s="200"/>
      <c r="Y209" s="200"/>
      <c r="Z209" s="200"/>
      <c r="AA209" s="200"/>
      <c r="AB209" s="200"/>
      <c r="AC209" s="200"/>
      <c r="AD209" s="200"/>
      <c r="AE209" s="200"/>
      <c r="AF209" s="200"/>
      <c r="AG209" s="200"/>
    </row>
    <row r="210" spans="1:33" ht="15.75" customHeight="1">
      <c r="A210" s="200"/>
      <c r="B210" s="274"/>
      <c r="C210" s="200"/>
      <c r="D210" s="200"/>
      <c r="E210" s="221"/>
      <c r="F210" s="200"/>
      <c r="G210" s="203"/>
      <c r="H210" s="203"/>
      <c r="I210" s="203"/>
      <c r="J210" s="203"/>
      <c r="K210" s="203"/>
      <c r="L210" s="203"/>
      <c r="M210" s="203"/>
      <c r="N210" s="203"/>
      <c r="O210" s="203"/>
      <c r="P210" s="203"/>
      <c r="Q210" s="203"/>
      <c r="R210" s="200"/>
      <c r="S210" s="200"/>
      <c r="T210" s="200"/>
      <c r="U210" s="200"/>
      <c r="V210" s="200"/>
      <c r="W210" s="200"/>
      <c r="X210" s="200"/>
      <c r="Y210" s="200"/>
      <c r="Z210" s="200"/>
      <c r="AA210" s="200"/>
      <c r="AB210" s="200"/>
      <c r="AC210" s="200"/>
      <c r="AD210" s="200"/>
      <c r="AE210" s="200"/>
      <c r="AF210" s="200"/>
      <c r="AG210" s="200"/>
    </row>
    <row r="211" spans="1:33" ht="15.75" customHeight="1">
      <c r="A211" s="200"/>
      <c r="B211" s="274"/>
      <c r="C211" s="200"/>
      <c r="D211" s="200"/>
      <c r="E211" s="221"/>
      <c r="F211" s="200"/>
      <c r="G211" s="203"/>
      <c r="H211" s="203"/>
      <c r="I211" s="203"/>
      <c r="J211" s="203"/>
      <c r="K211" s="203"/>
      <c r="L211" s="203"/>
      <c r="M211" s="203"/>
      <c r="N211" s="203"/>
      <c r="O211" s="203"/>
      <c r="P211" s="203"/>
      <c r="Q211" s="203"/>
      <c r="R211" s="200"/>
      <c r="S211" s="200"/>
      <c r="T211" s="200"/>
      <c r="U211" s="200"/>
      <c r="V211" s="200"/>
      <c r="W211" s="200"/>
      <c r="X211" s="200"/>
      <c r="Y211" s="200"/>
      <c r="Z211" s="200"/>
      <c r="AA211" s="200"/>
      <c r="AB211" s="200"/>
      <c r="AC211" s="200"/>
      <c r="AD211" s="200"/>
      <c r="AE211" s="200"/>
      <c r="AF211" s="200"/>
      <c r="AG211" s="200"/>
    </row>
    <row r="212" spans="1:33" ht="15.75" customHeight="1">
      <c r="A212" s="200"/>
      <c r="B212" s="274"/>
      <c r="C212" s="200"/>
      <c r="D212" s="200"/>
      <c r="E212" s="221"/>
      <c r="F212" s="200"/>
      <c r="G212" s="203"/>
      <c r="H212" s="203"/>
      <c r="I212" s="203"/>
      <c r="J212" s="203"/>
      <c r="K212" s="203"/>
      <c r="L212" s="203"/>
      <c r="M212" s="203"/>
      <c r="N212" s="203"/>
      <c r="O212" s="203"/>
      <c r="P212" s="203"/>
      <c r="Q212" s="203"/>
      <c r="R212" s="200"/>
      <c r="S212" s="200"/>
      <c r="T212" s="200"/>
      <c r="U212" s="200"/>
      <c r="V212" s="200"/>
      <c r="W212" s="200"/>
      <c r="X212" s="200"/>
      <c r="Y212" s="200"/>
      <c r="Z212" s="200"/>
      <c r="AA212" s="200"/>
      <c r="AB212" s="200"/>
      <c r="AC212" s="200"/>
      <c r="AD212" s="200"/>
      <c r="AE212" s="200"/>
      <c r="AF212" s="200"/>
      <c r="AG212" s="200"/>
    </row>
    <row r="213" spans="1:33" ht="15.75" customHeight="1">
      <c r="A213" s="200"/>
      <c r="B213" s="274"/>
      <c r="C213" s="200"/>
      <c r="D213" s="200"/>
      <c r="E213" s="221"/>
      <c r="F213" s="200"/>
      <c r="G213" s="203"/>
      <c r="H213" s="203"/>
      <c r="I213" s="203"/>
      <c r="J213" s="203"/>
      <c r="K213" s="203"/>
      <c r="L213" s="203"/>
      <c r="M213" s="203"/>
      <c r="N213" s="203"/>
      <c r="O213" s="203"/>
      <c r="P213" s="203"/>
      <c r="Q213" s="203"/>
      <c r="R213" s="200"/>
      <c r="S213" s="200"/>
      <c r="T213" s="200"/>
      <c r="U213" s="200"/>
      <c r="V213" s="200"/>
      <c r="W213" s="200"/>
      <c r="X213" s="200"/>
      <c r="Y213" s="200"/>
      <c r="Z213" s="200"/>
      <c r="AA213" s="200"/>
      <c r="AB213" s="200"/>
      <c r="AC213" s="200"/>
      <c r="AD213" s="200"/>
      <c r="AE213" s="200"/>
      <c r="AF213" s="200"/>
      <c r="AG213" s="200"/>
    </row>
    <row r="214" spans="1:33" ht="15.75" customHeight="1">
      <c r="A214" s="200"/>
      <c r="B214" s="274"/>
      <c r="C214" s="200"/>
      <c r="D214" s="200"/>
      <c r="E214" s="221"/>
      <c r="F214" s="200"/>
      <c r="G214" s="203"/>
      <c r="H214" s="203"/>
      <c r="I214" s="203"/>
      <c r="J214" s="203"/>
      <c r="K214" s="203"/>
      <c r="L214" s="203"/>
      <c r="M214" s="203"/>
      <c r="N214" s="203"/>
      <c r="O214" s="203"/>
      <c r="P214" s="203"/>
      <c r="Q214" s="203"/>
      <c r="R214" s="200"/>
      <c r="S214" s="200"/>
      <c r="T214" s="200"/>
      <c r="U214" s="200"/>
      <c r="V214" s="200"/>
      <c r="W214" s="200"/>
      <c r="X214" s="200"/>
      <c r="Y214" s="200"/>
      <c r="Z214" s="200"/>
      <c r="AA214" s="200"/>
      <c r="AB214" s="200"/>
      <c r="AC214" s="200"/>
      <c r="AD214" s="200"/>
      <c r="AE214" s="200"/>
      <c r="AF214" s="200"/>
      <c r="AG214" s="200"/>
    </row>
    <row r="215" spans="1:33" ht="15.75" customHeight="1">
      <c r="A215" s="200"/>
      <c r="B215" s="274"/>
      <c r="C215" s="200"/>
      <c r="D215" s="200"/>
      <c r="E215" s="221"/>
      <c r="F215" s="200"/>
      <c r="G215" s="203"/>
      <c r="H215" s="203"/>
      <c r="I215" s="203"/>
      <c r="J215" s="203"/>
      <c r="K215" s="203"/>
      <c r="L215" s="203"/>
      <c r="M215" s="203"/>
      <c r="N215" s="203"/>
      <c r="O215" s="203"/>
      <c r="P215" s="203"/>
      <c r="Q215" s="203"/>
      <c r="R215" s="200"/>
      <c r="S215" s="200"/>
      <c r="T215" s="200"/>
      <c r="U215" s="200"/>
      <c r="V215" s="200"/>
      <c r="W215" s="200"/>
      <c r="X215" s="200"/>
      <c r="Y215" s="200"/>
      <c r="Z215" s="200"/>
      <c r="AA215" s="200"/>
      <c r="AB215" s="200"/>
      <c r="AC215" s="200"/>
      <c r="AD215" s="200"/>
      <c r="AE215" s="200"/>
      <c r="AF215" s="200"/>
      <c r="AG215" s="200"/>
    </row>
    <row r="216" spans="1:33" ht="15.75" customHeight="1">
      <c r="A216" s="200"/>
      <c r="B216" s="274"/>
      <c r="C216" s="200"/>
      <c r="D216" s="200"/>
      <c r="E216" s="221"/>
      <c r="F216" s="200"/>
      <c r="G216" s="203"/>
      <c r="H216" s="203"/>
      <c r="I216" s="203"/>
      <c r="J216" s="203"/>
      <c r="K216" s="203"/>
      <c r="L216" s="203"/>
      <c r="M216" s="203"/>
      <c r="N216" s="203"/>
      <c r="O216" s="203"/>
      <c r="P216" s="203"/>
      <c r="Q216" s="203"/>
      <c r="R216" s="200"/>
      <c r="S216" s="200"/>
      <c r="T216" s="200"/>
      <c r="U216" s="200"/>
      <c r="V216" s="200"/>
      <c r="W216" s="200"/>
      <c r="X216" s="200"/>
      <c r="Y216" s="200"/>
      <c r="Z216" s="200"/>
      <c r="AA216" s="200"/>
      <c r="AB216" s="200"/>
      <c r="AC216" s="200"/>
      <c r="AD216" s="200"/>
      <c r="AE216" s="200"/>
      <c r="AF216" s="200"/>
      <c r="AG216" s="200"/>
    </row>
    <row r="217" spans="1:33" ht="15.75" customHeight="1">
      <c r="A217" s="200"/>
      <c r="B217" s="274"/>
      <c r="C217" s="200"/>
      <c r="D217" s="200"/>
      <c r="E217" s="221"/>
      <c r="F217" s="200"/>
      <c r="G217" s="203"/>
      <c r="H217" s="203"/>
      <c r="I217" s="203"/>
      <c r="J217" s="203"/>
      <c r="K217" s="203"/>
      <c r="L217" s="203"/>
      <c r="M217" s="203"/>
      <c r="N217" s="203"/>
      <c r="O217" s="203"/>
      <c r="P217" s="203"/>
      <c r="Q217" s="203"/>
      <c r="R217" s="200"/>
      <c r="S217" s="200"/>
      <c r="T217" s="200"/>
      <c r="U217" s="200"/>
      <c r="V217" s="200"/>
      <c r="W217" s="200"/>
      <c r="X217" s="200"/>
      <c r="Y217" s="200"/>
      <c r="Z217" s="200"/>
      <c r="AA217" s="200"/>
      <c r="AB217" s="200"/>
      <c r="AC217" s="200"/>
      <c r="AD217" s="200"/>
      <c r="AE217" s="200"/>
      <c r="AF217" s="200"/>
      <c r="AG217" s="200"/>
    </row>
    <row r="218" spans="1:33" ht="15.75" customHeight="1">
      <c r="A218" s="200"/>
      <c r="B218" s="274"/>
      <c r="C218" s="200"/>
      <c r="D218" s="200"/>
      <c r="E218" s="221"/>
      <c r="F218" s="200"/>
      <c r="G218" s="203"/>
      <c r="H218" s="203"/>
      <c r="I218" s="203"/>
      <c r="J218" s="203"/>
      <c r="K218" s="203"/>
      <c r="L218" s="203"/>
      <c r="M218" s="203"/>
      <c r="N218" s="203"/>
      <c r="O218" s="203"/>
      <c r="P218" s="203"/>
      <c r="Q218" s="203"/>
      <c r="R218" s="200"/>
      <c r="S218" s="200"/>
      <c r="T218" s="200"/>
      <c r="U218" s="200"/>
      <c r="V218" s="200"/>
      <c r="W218" s="200"/>
      <c r="X218" s="200"/>
      <c r="Y218" s="200"/>
      <c r="Z218" s="200"/>
      <c r="AA218" s="200"/>
      <c r="AB218" s="200"/>
      <c r="AC218" s="200"/>
      <c r="AD218" s="200"/>
      <c r="AE218" s="200"/>
      <c r="AF218" s="200"/>
      <c r="AG218" s="200"/>
    </row>
    <row r="219" spans="1:33" ht="15.75" customHeight="1">
      <c r="A219" s="200"/>
      <c r="B219" s="274"/>
      <c r="C219" s="200"/>
      <c r="D219" s="200"/>
      <c r="E219" s="221"/>
      <c r="F219" s="200"/>
      <c r="G219" s="203"/>
      <c r="H219" s="203"/>
      <c r="I219" s="203"/>
      <c r="J219" s="203"/>
      <c r="K219" s="203"/>
      <c r="L219" s="203"/>
      <c r="M219" s="203"/>
      <c r="N219" s="203"/>
      <c r="O219" s="203"/>
      <c r="P219" s="203"/>
      <c r="Q219" s="203"/>
      <c r="R219" s="200"/>
      <c r="S219" s="200"/>
      <c r="T219" s="200"/>
      <c r="U219" s="200"/>
      <c r="V219" s="200"/>
      <c r="W219" s="200"/>
      <c r="X219" s="200"/>
      <c r="Y219" s="200"/>
      <c r="Z219" s="200"/>
      <c r="AA219" s="200"/>
      <c r="AB219" s="200"/>
      <c r="AC219" s="200"/>
      <c r="AD219" s="200"/>
      <c r="AE219" s="200"/>
      <c r="AF219" s="200"/>
      <c r="AG219" s="200"/>
    </row>
    <row r="220" spans="1:33" ht="15.75" customHeight="1">
      <c r="A220" s="200"/>
      <c r="B220" s="274"/>
      <c r="C220" s="200"/>
      <c r="D220" s="200"/>
      <c r="E220" s="221"/>
      <c r="F220" s="200"/>
      <c r="G220" s="203"/>
      <c r="H220" s="203"/>
      <c r="I220" s="203"/>
      <c r="J220" s="203"/>
      <c r="K220" s="203"/>
      <c r="L220" s="203"/>
      <c r="M220" s="203"/>
      <c r="N220" s="203"/>
      <c r="O220" s="203"/>
      <c r="P220" s="203"/>
      <c r="Q220" s="203"/>
      <c r="R220" s="200"/>
      <c r="S220" s="200"/>
      <c r="T220" s="200"/>
      <c r="U220" s="200"/>
      <c r="V220" s="200"/>
      <c r="W220" s="200"/>
      <c r="X220" s="200"/>
      <c r="Y220" s="200"/>
      <c r="Z220" s="200"/>
      <c r="AA220" s="200"/>
      <c r="AB220" s="200"/>
      <c r="AC220" s="200"/>
      <c r="AD220" s="200"/>
      <c r="AE220" s="200"/>
      <c r="AF220" s="200"/>
      <c r="AG220" s="200"/>
    </row>
    <row r="221" spans="1:33" ht="15.75" customHeight="1">
      <c r="A221" s="200"/>
      <c r="B221" s="274"/>
      <c r="C221" s="200"/>
      <c r="D221" s="200"/>
      <c r="E221" s="221"/>
      <c r="F221" s="200"/>
      <c r="G221" s="203"/>
      <c r="H221" s="203"/>
      <c r="I221" s="203"/>
      <c r="J221" s="203"/>
      <c r="K221" s="203"/>
      <c r="L221" s="203"/>
      <c r="M221" s="203"/>
      <c r="N221" s="203"/>
      <c r="O221" s="203"/>
      <c r="P221" s="203"/>
      <c r="Q221" s="203"/>
      <c r="R221" s="200"/>
      <c r="S221" s="200"/>
      <c r="T221" s="200"/>
      <c r="U221" s="200"/>
      <c r="V221" s="200"/>
      <c r="W221" s="200"/>
      <c r="X221" s="200"/>
      <c r="Y221" s="200"/>
      <c r="Z221" s="200"/>
      <c r="AA221" s="200"/>
      <c r="AB221" s="200"/>
      <c r="AC221" s="200"/>
      <c r="AD221" s="200"/>
      <c r="AE221" s="200"/>
      <c r="AF221" s="200"/>
      <c r="AG221" s="200"/>
    </row>
    <row r="222" spans="1:33" ht="15.75" customHeight="1">
      <c r="A222" s="200"/>
      <c r="B222" s="274"/>
      <c r="C222" s="200"/>
      <c r="D222" s="200"/>
      <c r="E222" s="221"/>
      <c r="F222" s="200"/>
      <c r="G222" s="203"/>
      <c r="H222" s="203"/>
      <c r="I222" s="203"/>
      <c r="J222" s="203"/>
      <c r="K222" s="203"/>
      <c r="L222" s="203"/>
      <c r="M222" s="203"/>
      <c r="N222" s="203"/>
      <c r="O222" s="203"/>
      <c r="P222" s="203"/>
      <c r="Q222" s="203"/>
      <c r="R222" s="200"/>
      <c r="S222" s="200"/>
      <c r="T222" s="200"/>
      <c r="U222" s="200"/>
      <c r="V222" s="200"/>
      <c r="W222" s="200"/>
      <c r="X222" s="200"/>
      <c r="Y222" s="200"/>
      <c r="Z222" s="200"/>
      <c r="AA222" s="200"/>
      <c r="AB222" s="200"/>
      <c r="AC222" s="200"/>
      <c r="AD222" s="200"/>
      <c r="AE222" s="200"/>
      <c r="AF222" s="200"/>
      <c r="AG222" s="200"/>
    </row>
    <row r="223" spans="1:33" ht="15.75" customHeight="1">
      <c r="A223" s="200"/>
      <c r="B223" s="274"/>
      <c r="C223" s="200"/>
      <c r="D223" s="200"/>
      <c r="E223" s="221"/>
      <c r="F223" s="200"/>
      <c r="G223" s="203"/>
      <c r="H223" s="203"/>
      <c r="I223" s="203"/>
      <c r="J223" s="203"/>
      <c r="K223" s="203"/>
      <c r="L223" s="203"/>
      <c r="M223" s="203"/>
      <c r="N223" s="203"/>
      <c r="O223" s="203"/>
      <c r="P223" s="203"/>
      <c r="Q223" s="203"/>
      <c r="R223" s="200"/>
      <c r="S223" s="200"/>
      <c r="T223" s="200"/>
      <c r="U223" s="200"/>
      <c r="V223" s="200"/>
      <c r="W223" s="200"/>
      <c r="X223" s="200"/>
      <c r="Y223" s="200"/>
      <c r="Z223" s="200"/>
      <c r="AA223" s="200"/>
      <c r="AB223" s="200"/>
      <c r="AC223" s="200"/>
      <c r="AD223" s="200"/>
      <c r="AE223" s="200"/>
      <c r="AF223" s="200"/>
      <c r="AG223" s="200"/>
    </row>
    <row r="224" spans="1:33" ht="15.75" customHeight="1">
      <c r="A224" s="200"/>
      <c r="B224" s="274"/>
      <c r="C224" s="200"/>
      <c r="D224" s="200"/>
      <c r="E224" s="221"/>
      <c r="F224" s="200"/>
      <c r="G224" s="203"/>
      <c r="H224" s="203"/>
      <c r="I224" s="203"/>
      <c r="J224" s="203"/>
      <c r="K224" s="203"/>
      <c r="L224" s="203"/>
      <c r="M224" s="203"/>
      <c r="N224" s="203"/>
      <c r="O224" s="203"/>
      <c r="P224" s="203"/>
      <c r="Q224" s="203"/>
      <c r="R224" s="200"/>
      <c r="S224" s="200"/>
      <c r="T224" s="200"/>
      <c r="U224" s="200"/>
      <c r="V224" s="200"/>
      <c r="W224" s="200"/>
      <c r="X224" s="200"/>
      <c r="Y224" s="200"/>
      <c r="Z224" s="200"/>
      <c r="AA224" s="200"/>
      <c r="AB224" s="200"/>
      <c r="AC224" s="200"/>
      <c r="AD224" s="200"/>
      <c r="AE224" s="200"/>
      <c r="AF224" s="200"/>
      <c r="AG224" s="200"/>
    </row>
    <row r="225" spans="1:33" ht="15.75" customHeight="1">
      <c r="A225" s="200"/>
      <c r="B225" s="274"/>
      <c r="C225" s="200"/>
      <c r="D225" s="200"/>
      <c r="E225" s="221"/>
      <c r="F225" s="200"/>
      <c r="G225" s="203"/>
      <c r="H225" s="203"/>
      <c r="I225" s="203"/>
      <c r="J225" s="203"/>
      <c r="K225" s="203"/>
      <c r="L225" s="203"/>
      <c r="M225" s="203"/>
      <c r="N225" s="203"/>
      <c r="O225" s="203"/>
      <c r="P225" s="203"/>
      <c r="Q225" s="203"/>
      <c r="R225" s="200"/>
      <c r="S225" s="200"/>
      <c r="T225" s="200"/>
      <c r="U225" s="200"/>
      <c r="V225" s="200"/>
      <c r="W225" s="200"/>
      <c r="X225" s="200"/>
      <c r="Y225" s="200"/>
      <c r="Z225" s="200"/>
      <c r="AA225" s="200"/>
      <c r="AB225" s="200"/>
      <c r="AC225" s="200"/>
      <c r="AD225" s="200"/>
      <c r="AE225" s="200"/>
      <c r="AF225" s="200"/>
      <c r="AG225" s="200"/>
    </row>
    <row r="226" spans="1:33" ht="15.75" customHeight="1">
      <c r="A226" s="200"/>
      <c r="B226" s="274"/>
      <c r="C226" s="200"/>
      <c r="D226" s="200"/>
      <c r="E226" s="221"/>
      <c r="F226" s="200"/>
      <c r="G226" s="203"/>
      <c r="H226" s="203"/>
      <c r="I226" s="203"/>
      <c r="J226" s="203"/>
      <c r="K226" s="203"/>
      <c r="L226" s="203"/>
      <c r="M226" s="203"/>
      <c r="N226" s="203"/>
      <c r="O226" s="203"/>
      <c r="P226" s="203"/>
      <c r="Q226" s="203"/>
      <c r="R226" s="200"/>
      <c r="S226" s="200"/>
      <c r="T226" s="200"/>
      <c r="U226" s="200"/>
      <c r="V226" s="200"/>
      <c r="W226" s="200"/>
      <c r="X226" s="200"/>
      <c r="Y226" s="200"/>
      <c r="Z226" s="200"/>
      <c r="AA226" s="200"/>
      <c r="AB226" s="200"/>
      <c r="AC226" s="200"/>
      <c r="AD226" s="200"/>
      <c r="AE226" s="200"/>
      <c r="AF226" s="200"/>
      <c r="AG226" s="200"/>
    </row>
    <row r="227" spans="1:33" ht="15.75" customHeight="1">
      <c r="A227" s="200"/>
      <c r="B227" s="274"/>
      <c r="C227" s="200"/>
      <c r="D227" s="200"/>
      <c r="E227" s="221"/>
      <c r="F227" s="200"/>
      <c r="G227" s="203"/>
      <c r="H227" s="203"/>
      <c r="I227" s="203"/>
      <c r="J227" s="203"/>
      <c r="K227" s="203"/>
      <c r="L227" s="203"/>
      <c r="M227" s="203"/>
      <c r="N227" s="203"/>
      <c r="O227" s="203"/>
      <c r="P227" s="203"/>
      <c r="Q227" s="203"/>
      <c r="R227" s="200"/>
      <c r="S227" s="200"/>
      <c r="T227" s="200"/>
      <c r="U227" s="200"/>
      <c r="V227" s="200"/>
      <c r="W227" s="200"/>
      <c r="X227" s="200"/>
      <c r="Y227" s="200"/>
      <c r="Z227" s="200"/>
      <c r="AA227" s="200"/>
      <c r="AB227" s="200"/>
      <c r="AC227" s="200"/>
      <c r="AD227" s="200"/>
      <c r="AE227" s="200"/>
      <c r="AF227" s="200"/>
      <c r="AG227" s="200"/>
    </row>
    <row r="228" spans="1:33" ht="15.75" customHeight="1">
      <c r="A228" s="200"/>
      <c r="B228" s="274"/>
      <c r="C228" s="200"/>
      <c r="D228" s="200"/>
      <c r="E228" s="221"/>
      <c r="F228" s="200"/>
      <c r="G228" s="203"/>
      <c r="H228" s="203"/>
      <c r="I228" s="203"/>
      <c r="J228" s="203"/>
      <c r="K228" s="203"/>
      <c r="L228" s="203"/>
      <c r="M228" s="203"/>
      <c r="N228" s="203"/>
      <c r="O228" s="203"/>
      <c r="P228" s="203"/>
      <c r="Q228" s="203"/>
      <c r="R228" s="200"/>
      <c r="S228" s="200"/>
      <c r="T228" s="200"/>
      <c r="U228" s="200"/>
      <c r="V228" s="200"/>
      <c r="W228" s="200"/>
      <c r="X228" s="200"/>
      <c r="Y228" s="200"/>
      <c r="Z228" s="200"/>
      <c r="AA228" s="200"/>
      <c r="AB228" s="200"/>
      <c r="AC228" s="200"/>
      <c r="AD228" s="200"/>
      <c r="AE228" s="200"/>
      <c r="AF228" s="200"/>
      <c r="AG228" s="200"/>
    </row>
    <row r="229" spans="1:33" ht="15.75" customHeight="1">
      <c r="A229" s="200"/>
      <c r="B229" s="274"/>
      <c r="C229" s="200"/>
      <c r="D229" s="200"/>
      <c r="E229" s="221"/>
      <c r="F229" s="200"/>
      <c r="G229" s="203"/>
      <c r="H229" s="203"/>
      <c r="I229" s="203"/>
      <c r="J229" s="203"/>
      <c r="K229" s="203"/>
      <c r="L229" s="203"/>
      <c r="M229" s="203"/>
      <c r="N229" s="203"/>
      <c r="O229" s="203"/>
      <c r="P229" s="203"/>
      <c r="Q229" s="203"/>
      <c r="R229" s="200"/>
      <c r="S229" s="200"/>
      <c r="T229" s="200"/>
      <c r="U229" s="200"/>
      <c r="V229" s="200"/>
      <c r="W229" s="200"/>
      <c r="X229" s="200"/>
      <c r="Y229" s="200"/>
      <c r="Z229" s="200"/>
      <c r="AA229" s="200"/>
      <c r="AB229" s="200"/>
      <c r="AC229" s="200"/>
      <c r="AD229" s="200"/>
      <c r="AE229" s="200"/>
      <c r="AF229" s="200"/>
      <c r="AG229" s="200"/>
    </row>
    <row r="230" spans="1:33" ht="15.75" customHeight="1">
      <c r="A230" s="200"/>
      <c r="B230" s="274"/>
      <c r="C230" s="200"/>
      <c r="D230" s="200"/>
      <c r="E230" s="221"/>
      <c r="F230" s="200"/>
      <c r="G230" s="203"/>
      <c r="H230" s="203"/>
      <c r="I230" s="203"/>
      <c r="J230" s="203"/>
      <c r="K230" s="203"/>
      <c r="L230" s="203"/>
      <c r="M230" s="203"/>
      <c r="N230" s="203"/>
      <c r="O230" s="203"/>
      <c r="P230" s="203"/>
      <c r="Q230" s="203"/>
      <c r="R230" s="200"/>
      <c r="S230" s="200"/>
      <c r="T230" s="200"/>
      <c r="U230" s="200"/>
      <c r="V230" s="200"/>
      <c r="W230" s="200"/>
      <c r="X230" s="200"/>
      <c r="Y230" s="200"/>
      <c r="Z230" s="200"/>
      <c r="AA230" s="200"/>
      <c r="AB230" s="200"/>
      <c r="AC230" s="200"/>
      <c r="AD230" s="200"/>
      <c r="AE230" s="200"/>
      <c r="AF230" s="200"/>
      <c r="AG230" s="200"/>
    </row>
    <row r="231" spans="1:33" ht="15.75" customHeight="1">
      <c r="A231" s="200"/>
      <c r="B231" s="274"/>
      <c r="C231" s="200"/>
      <c r="D231" s="200"/>
      <c r="E231" s="221"/>
      <c r="F231" s="200"/>
      <c r="G231" s="203"/>
      <c r="H231" s="203"/>
      <c r="I231" s="203"/>
      <c r="J231" s="203"/>
      <c r="K231" s="203"/>
      <c r="L231" s="203"/>
      <c r="M231" s="203"/>
      <c r="N231" s="203"/>
      <c r="O231" s="203"/>
      <c r="P231" s="203"/>
      <c r="Q231" s="203"/>
      <c r="R231" s="200"/>
      <c r="S231" s="200"/>
      <c r="T231" s="200"/>
      <c r="U231" s="200"/>
      <c r="V231" s="200"/>
      <c r="W231" s="200"/>
      <c r="X231" s="200"/>
      <c r="Y231" s="200"/>
      <c r="Z231" s="200"/>
      <c r="AA231" s="200"/>
      <c r="AB231" s="200"/>
      <c r="AC231" s="200"/>
      <c r="AD231" s="200"/>
      <c r="AE231" s="200"/>
      <c r="AF231" s="200"/>
      <c r="AG231" s="200"/>
    </row>
    <row r="232" spans="1:33" ht="15.75" customHeight="1">
      <c r="A232" s="200"/>
      <c r="B232" s="274"/>
      <c r="C232" s="200"/>
      <c r="D232" s="200"/>
      <c r="E232" s="221"/>
      <c r="F232" s="200"/>
      <c r="G232" s="203"/>
      <c r="H232" s="203"/>
      <c r="I232" s="203"/>
      <c r="J232" s="203"/>
      <c r="K232" s="203"/>
      <c r="L232" s="203"/>
      <c r="M232" s="203"/>
      <c r="N232" s="203"/>
      <c r="O232" s="203"/>
      <c r="P232" s="203"/>
      <c r="Q232" s="203"/>
      <c r="R232" s="200"/>
      <c r="S232" s="200"/>
      <c r="T232" s="200"/>
      <c r="U232" s="200"/>
      <c r="V232" s="200"/>
      <c r="W232" s="200"/>
      <c r="X232" s="200"/>
      <c r="Y232" s="200"/>
      <c r="Z232" s="200"/>
      <c r="AA232" s="200"/>
      <c r="AB232" s="200"/>
      <c r="AC232" s="200"/>
      <c r="AD232" s="200"/>
      <c r="AE232" s="200"/>
      <c r="AF232" s="200"/>
      <c r="AG232" s="200"/>
    </row>
    <row r="233" spans="1:33" ht="15.75" customHeight="1">
      <c r="A233" s="200"/>
      <c r="B233" s="274"/>
      <c r="C233" s="200"/>
      <c r="D233" s="200"/>
      <c r="E233" s="221"/>
      <c r="F233" s="200"/>
      <c r="G233" s="203"/>
      <c r="H233" s="203"/>
      <c r="I233" s="203"/>
      <c r="J233" s="203"/>
      <c r="K233" s="203"/>
      <c r="L233" s="203"/>
      <c r="M233" s="203"/>
      <c r="N233" s="203"/>
      <c r="O233" s="203"/>
      <c r="P233" s="203"/>
      <c r="Q233" s="203"/>
      <c r="R233" s="200"/>
      <c r="S233" s="200"/>
      <c r="T233" s="200"/>
      <c r="U233" s="200"/>
      <c r="V233" s="200"/>
      <c r="W233" s="200"/>
      <c r="X233" s="200"/>
      <c r="Y233" s="200"/>
      <c r="Z233" s="200"/>
      <c r="AA233" s="200"/>
      <c r="AB233" s="200"/>
      <c r="AC233" s="200"/>
      <c r="AD233" s="200"/>
      <c r="AE233" s="200"/>
      <c r="AF233" s="200"/>
      <c r="AG233" s="200"/>
    </row>
    <row r="234" spans="1:33" ht="15.75" customHeight="1">
      <c r="A234" s="200"/>
      <c r="B234" s="274"/>
      <c r="C234" s="200"/>
      <c r="D234" s="200"/>
      <c r="E234" s="221"/>
      <c r="F234" s="200"/>
      <c r="G234" s="203"/>
      <c r="H234" s="203"/>
      <c r="I234" s="203"/>
      <c r="J234" s="203"/>
      <c r="K234" s="203"/>
      <c r="L234" s="203"/>
      <c r="M234" s="203"/>
      <c r="N234" s="203"/>
      <c r="O234" s="203"/>
      <c r="P234" s="203"/>
      <c r="Q234" s="203"/>
      <c r="R234" s="200"/>
      <c r="S234" s="200"/>
      <c r="T234" s="200"/>
      <c r="U234" s="200"/>
      <c r="V234" s="200"/>
      <c r="W234" s="200"/>
      <c r="X234" s="200"/>
      <c r="Y234" s="200"/>
      <c r="Z234" s="200"/>
      <c r="AA234" s="200"/>
      <c r="AB234" s="200"/>
      <c r="AC234" s="200"/>
      <c r="AD234" s="200"/>
      <c r="AE234" s="200"/>
      <c r="AF234" s="200"/>
      <c r="AG234" s="200"/>
    </row>
    <row r="235" spans="1:33" ht="15.75" customHeight="1">
      <c r="A235" s="200"/>
      <c r="B235" s="274"/>
      <c r="C235" s="200"/>
      <c r="D235" s="200"/>
      <c r="E235" s="221"/>
      <c r="F235" s="200"/>
      <c r="G235" s="203"/>
      <c r="H235" s="203"/>
      <c r="I235" s="203"/>
      <c r="J235" s="203"/>
      <c r="K235" s="203"/>
      <c r="L235" s="203"/>
      <c r="M235" s="203"/>
      <c r="N235" s="203"/>
      <c r="O235" s="203"/>
      <c r="P235" s="203"/>
      <c r="Q235" s="203"/>
      <c r="R235" s="200"/>
      <c r="S235" s="200"/>
      <c r="T235" s="200"/>
      <c r="U235" s="200"/>
      <c r="V235" s="200"/>
      <c r="W235" s="200"/>
      <c r="X235" s="200"/>
      <c r="Y235" s="200"/>
      <c r="Z235" s="200"/>
      <c r="AA235" s="200"/>
      <c r="AB235" s="200"/>
      <c r="AC235" s="200"/>
      <c r="AD235" s="200"/>
      <c r="AE235" s="200"/>
      <c r="AF235" s="200"/>
      <c r="AG235" s="200"/>
    </row>
    <row r="236" spans="1:33" ht="15.75" customHeight="1">
      <c r="A236" s="200"/>
      <c r="B236" s="274"/>
      <c r="C236" s="200"/>
      <c r="D236" s="200"/>
      <c r="E236" s="221"/>
      <c r="F236" s="200"/>
      <c r="G236" s="203"/>
      <c r="H236" s="203"/>
      <c r="I236" s="203"/>
      <c r="J236" s="203"/>
      <c r="K236" s="203"/>
      <c r="L236" s="203"/>
      <c r="M236" s="203"/>
      <c r="N236" s="203"/>
      <c r="O236" s="203"/>
      <c r="P236" s="203"/>
      <c r="Q236" s="203"/>
      <c r="R236" s="200"/>
      <c r="S236" s="200"/>
      <c r="T236" s="200"/>
      <c r="U236" s="200"/>
      <c r="V236" s="200"/>
      <c r="W236" s="200"/>
      <c r="X236" s="200"/>
      <c r="Y236" s="200"/>
      <c r="Z236" s="200"/>
      <c r="AA236" s="200"/>
      <c r="AB236" s="200"/>
      <c r="AC236" s="200"/>
      <c r="AD236" s="200"/>
      <c r="AE236" s="200"/>
      <c r="AF236" s="200"/>
      <c r="AG236" s="200"/>
    </row>
    <row r="237" spans="1:33" ht="15.75" customHeight="1">
      <c r="A237" s="200"/>
      <c r="B237" s="274"/>
      <c r="C237" s="200"/>
      <c r="D237" s="200"/>
      <c r="E237" s="221"/>
      <c r="F237" s="200"/>
      <c r="G237" s="203"/>
      <c r="H237" s="203"/>
      <c r="I237" s="203"/>
      <c r="J237" s="203"/>
      <c r="K237" s="203"/>
      <c r="L237" s="203"/>
      <c r="M237" s="203"/>
      <c r="N237" s="203"/>
      <c r="O237" s="203"/>
      <c r="P237" s="203"/>
      <c r="Q237" s="203"/>
      <c r="R237" s="200"/>
      <c r="S237" s="200"/>
      <c r="T237" s="200"/>
      <c r="U237" s="200"/>
      <c r="V237" s="200"/>
      <c r="W237" s="200"/>
      <c r="X237" s="200"/>
      <c r="Y237" s="200"/>
      <c r="Z237" s="200"/>
      <c r="AA237" s="200"/>
      <c r="AB237" s="200"/>
      <c r="AC237" s="200"/>
      <c r="AD237" s="200"/>
      <c r="AE237" s="200"/>
      <c r="AF237" s="200"/>
      <c r="AG237" s="200"/>
    </row>
    <row r="238" spans="1:33" ht="15.75" customHeight="1">
      <c r="A238" s="200"/>
      <c r="B238" s="274"/>
      <c r="C238" s="200"/>
      <c r="D238" s="200"/>
      <c r="E238" s="221"/>
      <c r="F238" s="200"/>
      <c r="G238" s="203"/>
      <c r="H238" s="203"/>
      <c r="I238" s="203"/>
      <c r="J238" s="203"/>
      <c r="K238" s="203"/>
      <c r="L238" s="203"/>
      <c r="M238" s="203"/>
      <c r="N238" s="203"/>
      <c r="O238" s="203"/>
      <c r="P238" s="203"/>
      <c r="Q238" s="203"/>
      <c r="R238" s="200"/>
      <c r="S238" s="200"/>
      <c r="T238" s="200"/>
      <c r="U238" s="200"/>
      <c r="V238" s="200"/>
      <c r="W238" s="200"/>
      <c r="X238" s="200"/>
      <c r="Y238" s="200"/>
      <c r="Z238" s="200"/>
      <c r="AA238" s="200"/>
      <c r="AB238" s="200"/>
      <c r="AC238" s="200"/>
      <c r="AD238" s="200"/>
      <c r="AE238" s="200"/>
      <c r="AF238" s="200"/>
      <c r="AG238" s="200"/>
    </row>
    <row r="239" spans="1:33" ht="15.75" customHeight="1">
      <c r="A239" s="200"/>
      <c r="B239" s="274"/>
      <c r="C239" s="200"/>
      <c r="D239" s="200"/>
      <c r="E239" s="221"/>
      <c r="F239" s="200"/>
      <c r="G239" s="203"/>
      <c r="H239" s="203"/>
      <c r="I239" s="203"/>
      <c r="J239" s="203"/>
      <c r="K239" s="203"/>
      <c r="L239" s="203"/>
      <c r="M239" s="203"/>
      <c r="N239" s="203"/>
      <c r="O239" s="203"/>
      <c r="P239" s="203"/>
      <c r="Q239" s="203"/>
      <c r="R239" s="200"/>
      <c r="S239" s="200"/>
      <c r="T239" s="200"/>
      <c r="U239" s="200"/>
      <c r="V239" s="200"/>
      <c r="W239" s="200"/>
      <c r="X239" s="200"/>
      <c r="Y239" s="200"/>
      <c r="Z239" s="200"/>
      <c r="AA239" s="200"/>
      <c r="AB239" s="200"/>
      <c r="AC239" s="200"/>
      <c r="AD239" s="200"/>
      <c r="AE239" s="200"/>
      <c r="AF239" s="200"/>
      <c r="AG239" s="200"/>
    </row>
    <row r="240" spans="1:33" ht="15.75" customHeight="1">
      <c r="A240" s="200"/>
      <c r="B240" s="274"/>
      <c r="C240" s="200"/>
      <c r="D240" s="200"/>
      <c r="E240" s="221"/>
      <c r="F240" s="200"/>
      <c r="G240" s="203"/>
      <c r="H240" s="203"/>
      <c r="I240" s="203"/>
      <c r="J240" s="203"/>
      <c r="K240" s="203"/>
      <c r="L240" s="203"/>
      <c r="M240" s="203"/>
      <c r="N240" s="203"/>
      <c r="O240" s="203"/>
      <c r="P240" s="203"/>
      <c r="Q240" s="203"/>
      <c r="R240" s="200"/>
      <c r="S240" s="200"/>
      <c r="T240" s="200"/>
      <c r="U240" s="200"/>
      <c r="V240" s="200"/>
      <c r="W240" s="200"/>
      <c r="X240" s="200"/>
      <c r="Y240" s="200"/>
      <c r="Z240" s="200"/>
      <c r="AA240" s="200"/>
      <c r="AB240" s="200"/>
      <c r="AC240" s="200"/>
      <c r="AD240" s="200"/>
      <c r="AE240" s="200"/>
      <c r="AF240" s="200"/>
      <c r="AG240" s="200"/>
    </row>
    <row r="241" spans="1:33" ht="15.75" customHeight="1">
      <c r="A241" s="200"/>
      <c r="B241" s="274"/>
      <c r="C241" s="200"/>
      <c r="D241" s="200"/>
      <c r="E241" s="221"/>
      <c r="F241" s="200"/>
      <c r="G241" s="203"/>
      <c r="H241" s="203"/>
      <c r="I241" s="203"/>
      <c r="J241" s="203"/>
      <c r="K241" s="203"/>
      <c r="L241" s="203"/>
      <c r="M241" s="203"/>
      <c r="N241" s="203"/>
      <c r="O241" s="203"/>
      <c r="P241" s="203"/>
      <c r="Q241" s="203"/>
      <c r="R241" s="200"/>
      <c r="S241" s="200"/>
      <c r="T241" s="200"/>
      <c r="U241" s="200"/>
      <c r="V241" s="200"/>
      <c r="W241" s="200"/>
      <c r="X241" s="200"/>
      <c r="Y241" s="200"/>
      <c r="Z241" s="200"/>
      <c r="AA241" s="200"/>
      <c r="AB241" s="200"/>
      <c r="AC241" s="200"/>
      <c r="AD241" s="200"/>
      <c r="AE241" s="200"/>
      <c r="AF241" s="200"/>
      <c r="AG241" s="200"/>
    </row>
    <row r="242" spans="1:33" ht="15.75" customHeight="1">
      <c r="A242" s="200"/>
      <c r="B242" s="274"/>
      <c r="C242" s="200"/>
      <c r="D242" s="200"/>
      <c r="E242" s="221"/>
      <c r="F242" s="200"/>
      <c r="G242" s="203"/>
      <c r="H242" s="203"/>
      <c r="I242" s="203"/>
      <c r="J242" s="203"/>
      <c r="K242" s="203"/>
      <c r="L242" s="203"/>
      <c r="M242" s="203"/>
      <c r="N242" s="203"/>
      <c r="O242" s="203"/>
      <c r="P242" s="203"/>
      <c r="Q242" s="203"/>
      <c r="R242" s="200"/>
      <c r="S242" s="200"/>
      <c r="T242" s="200"/>
      <c r="U242" s="200"/>
      <c r="V242" s="200"/>
      <c r="W242" s="200"/>
      <c r="X242" s="200"/>
      <c r="Y242" s="200"/>
      <c r="Z242" s="200"/>
      <c r="AA242" s="200"/>
      <c r="AB242" s="200"/>
      <c r="AC242" s="200"/>
      <c r="AD242" s="200"/>
      <c r="AE242" s="200"/>
      <c r="AF242" s="200"/>
      <c r="AG242" s="200"/>
    </row>
    <row r="243" spans="1:33" ht="15.75" customHeight="1">
      <c r="A243" s="200"/>
      <c r="B243" s="274"/>
      <c r="C243" s="200"/>
      <c r="D243" s="200"/>
      <c r="E243" s="221"/>
      <c r="F243" s="200"/>
      <c r="G243" s="203"/>
      <c r="H243" s="203"/>
      <c r="I243" s="203"/>
      <c r="J243" s="203"/>
      <c r="K243" s="203"/>
      <c r="L243" s="203"/>
      <c r="M243" s="203"/>
      <c r="N243" s="203"/>
      <c r="O243" s="203"/>
      <c r="P243" s="203"/>
      <c r="Q243" s="203"/>
      <c r="R243" s="200"/>
      <c r="S243" s="200"/>
      <c r="T243" s="200"/>
      <c r="U243" s="200"/>
      <c r="V243" s="200"/>
      <c r="W243" s="200"/>
      <c r="X243" s="200"/>
      <c r="Y243" s="200"/>
      <c r="Z243" s="200"/>
      <c r="AA243" s="200"/>
      <c r="AB243" s="200"/>
      <c r="AC243" s="200"/>
      <c r="AD243" s="200"/>
      <c r="AE243" s="200"/>
      <c r="AF243" s="200"/>
      <c r="AG243" s="200"/>
    </row>
    <row r="244" spans="1:33" ht="15.75" customHeight="1">
      <c r="A244" s="200"/>
      <c r="B244" s="274"/>
      <c r="C244" s="200"/>
      <c r="D244" s="200"/>
      <c r="E244" s="221"/>
      <c r="F244" s="200"/>
      <c r="G244" s="203"/>
      <c r="H244" s="203"/>
      <c r="I244" s="203"/>
      <c r="J244" s="203"/>
      <c r="K244" s="203"/>
      <c r="L244" s="203"/>
      <c r="M244" s="203"/>
      <c r="N244" s="203"/>
      <c r="O244" s="203"/>
      <c r="P244" s="203"/>
      <c r="Q244" s="203"/>
      <c r="R244" s="200"/>
      <c r="S244" s="200"/>
      <c r="T244" s="200"/>
      <c r="U244" s="200"/>
      <c r="V244" s="200"/>
      <c r="W244" s="200"/>
      <c r="X244" s="200"/>
      <c r="Y244" s="200"/>
      <c r="Z244" s="200"/>
      <c r="AA244" s="200"/>
      <c r="AB244" s="200"/>
      <c r="AC244" s="200"/>
      <c r="AD244" s="200"/>
      <c r="AE244" s="200"/>
      <c r="AF244" s="200"/>
      <c r="AG244" s="200"/>
    </row>
    <row r="245" spans="1:33" ht="15.75" customHeight="1">
      <c r="A245" s="200"/>
      <c r="B245" s="274"/>
      <c r="C245" s="200"/>
      <c r="D245" s="200"/>
      <c r="E245" s="221"/>
      <c r="F245" s="200"/>
      <c r="G245" s="203"/>
      <c r="H245" s="203"/>
      <c r="I245" s="203"/>
      <c r="J245" s="203"/>
      <c r="K245" s="203"/>
      <c r="L245" s="203"/>
      <c r="M245" s="203"/>
      <c r="N245" s="203"/>
      <c r="O245" s="203"/>
      <c r="P245" s="203"/>
      <c r="Q245" s="203"/>
      <c r="R245" s="200"/>
      <c r="S245" s="200"/>
      <c r="T245" s="200"/>
      <c r="U245" s="200"/>
      <c r="V245" s="200"/>
      <c r="W245" s="200"/>
      <c r="X245" s="200"/>
      <c r="Y245" s="200"/>
      <c r="Z245" s="200"/>
      <c r="AA245" s="200"/>
      <c r="AB245" s="200"/>
      <c r="AC245" s="200"/>
      <c r="AD245" s="200"/>
      <c r="AE245" s="200"/>
      <c r="AF245" s="200"/>
      <c r="AG245" s="200"/>
    </row>
    <row r="246" spans="1:33" ht="15.75" customHeight="1">
      <c r="A246" s="200"/>
      <c r="B246" s="274"/>
      <c r="C246" s="200"/>
      <c r="D246" s="200"/>
      <c r="E246" s="221"/>
      <c r="F246" s="200"/>
      <c r="G246" s="203"/>
      <c r="H246" s="203"/>
      <c r="I246" s="203"/>
      <c r="J246" s="203"/>
      <c r="K246" s="203"/>
      <c r="L246" s="203"/>
      <c r="M246" s="203"/>
      <c r="N246" s="203"/>
      <c r="O246" s="203"/>
      <c r="P246" s="203"/>
      <c r="Q246" s="203"/>
      <c r="R246" s="200"/>
      <c r="S246" s="200"/>
      <c r="T246" s="200"/>
      <c r="U246" s="200"/>
      <c r="V246" s="200"/>
      <c r="W246" s="200"/>
      <c r="X246" s="200"/>
      <c r="Y246" s="200"/>
      <c r="Z246" s="200"/>
      <c r="AA246" s="200"/>
      <c r="AB246" s="200"/>
      <c r="AC246" s="200"/>
      <c r="AD246" s="200"/>
      <c r="AE246" s="200"/>
      <c r="AF246" s="200"/>
      <c r="AG246" s="200"/>
    </row>
    <row r="247" spans="1:33" ht="15.75" customHeight="1">
      <c r="A247" s="200"/>
      <c r="B247" s="274"/>
      <c r="C247" s="200"/>
      <c r="D247" s="200"/>
      <c r="E247" s="221"/>
      <c r="F247" s="200"/>
      <c r="G247" s="203"/>
      <c r="H247" s="203"/>
      <c r="I247" s="203"/>
      <c r="J247" s="203"/>
      <c r="K247" s="203"/>
      <c r="L247" s="203"/>
      <c r="M247" s="203"/>
      <c r="N247" s="203"/>
      <c r="O247" s="203"/>
      <c r="P247" s="203"/>
      <c r="Q247" s="203"/>
      <c r="R247" s="200"/>
      <c r="S247" s="200"/>
      <c r="T247" s="200"/>
      <c r="U247" s="200"/>
      <c r="V247" s="200"/>
      <c r="W247" s="200"/>
      <c r="X247" s="200"/>
      <c r="Y247" s="200"/>
      <c r="Z247" s="200"/>
      <c r="AA247" s="200"/>
      <c r="AB247" s="200"/>
      <c r="AC247" s="200"/>
      <c r="AD247" s="200"/>
      <c r="AE247" s="200"/>
      <c r="AF247" s="200"/>
      <c r="AG247" s="200"/>
    </row>
    <row r="248" spans="1:33" ht="15.75" customHeight="1">
      <c r="A248" s="200"/>
      <c r="B248" s="274"/>
      <c r="C248" s="200"/>
      <c r="D248" s="200"/>
      <c r="E248" s="221"/>
      <c r="F248" s="200"/>
      <c r="G248" s="203"/>
      <c r="H248" s="203"/>
      <c r="I248" s="203"/>
      <c r="J248" s="203"/>
      <c r="K248" s="203"/>
      <c r="L248" s="203"/>
      <c r="M248" s="203"/>
      <c r="N248" s="203"/>
      <c r="O248" s="203"/>
      <c r="P248" s="203"/>
      <c r="Q248" s="203"/>
      <c r="R248" s="200"/>
      <c r="S248" s="200"/>
      <c r="T248" s="200"/>
      <c r="U248" s="200"/>
      <c r="V248" s="200"/>
      <c r="W248" s="200"/>
      <c r="X248" s="200"/>
      <c r="Y248" s="200"/>
      <c r="Z248" s="200"/>
      <c r="AA248" s="200"/>
      <c r="AB248" s="200"/>
      <c r="AC248" s="200"/>
      <c r="AD248" s="200"/>
      <c r="AE248" s="200"/>
      <c r="AF248" s="200"/>
      <c r="AG248" s="200"/>
    </row>
    <row r="249" spans="1:33" ht="15.75" customHeight="1">
      <c r="A249" s="200"/>
      <c r="B249" s="274"/>
      <c r="C249" s="200"/>
      <c r="D249" s="200"/>
      <c r="E249" s="221"/>
      <c r="F249" s="200"/>
      <c r="G249" s="203"/>
      <c r="H249" s="203"/>
      <c r="I249" s="203"/>
      <c r="J249" s="203"/>
      <c r="K249" s="203"/>
      <c r="L249" s="203"/>
      <c r="M249" s="203"/>
      <c r="N249" s="203"/>
      <c r="O249" s="203"/>
      <c r="P249" s="203"/>
      <c r="Q249" s="203"/>
      <c r="R249" s="200"/>
      <c r="S249" s="200"/>
      <c r="T249" s="200"/>
      <c r="U249" s="200"/>
      <c r="V249" s="200"/>
      <c r="W249" s="200"/>
      <c r="X249" s="200"/>
      <c r="Y249" s="200"/>
      <c r="Z249" s="200"/>
      <c r="AA249" s="200"/>
      <c r="AB249" s="200"/>
      <c r="AC249" s="200"/>
      <c r="AD249" s="200"/>
      <c r="AE249" s="200"/>
      <c r="AF249" s="200"/>
      <c r="AG249" s="200"/>
    </row>
    <row r="250" spans="1:33" ht="15.75" customHeight="1">
      <c r="A250" s="200"/>
      <c r="B250" s="274"/>
      <c r="C250" s="200"/>
      <c r="D250" s="200"/>
      <c r="E250" s="221"/>
      <c r="F250" s="200"/>
      <c r="G250" s="203"/>
      <c r="H250" s="203"/>
      <c r="I250" s="203"/>
      <c r="J250" s="203"/>
      <c r="K250" s="203"/>
      <c r="L250" s="203"/>
      <c r="M250" s="203"/>
      <c r="N250" s="203"/>
      <c r="O250" s="203"/>
      <c r="P250" s="203"/>
      <c r="Q250" s="203"/>
      <c r="R250" s="200"/>
      <c r="S250" s="200"/>
      <c r="T250" s="200"/>
      <c r="U250" s="200"/>
      <c r="V250" s="200"/>
      <c r="W250" s="200"/>
      <c r="X250" s="200"/>
      <c r="Y250" s="200"/>
      <c r="Z250" s="200"/>
      <c r="AA250" s="200"/>
      <c r="AB250" s="200"/>
      <c r="AC250" s="200"/>
      <c r="AD250" s="200"/>
      <c r="AE250" s="200"/>
      <c r="AF250" s="200"/>
      <c r="AG250" s="200"/>
    </row>
    <row r="251" spans="1:33" ht="15.75" customHeight="1">
      <c r="A251" s="200"/>
      <c r="B251" s="274"/>
      <c r="C251" s="200"/>
      <c r="D251" s="200"/>
      <c r="E251" s="221"/>
      <c r="F251" s="200"/>
      <c r="G251" s="203"/>
      <c r="H251" s="203"/>
      <c r="I251" s="203"/>
      <c r="J251" s="203"/>
      <c r="K251" s="203"/>
      <c r="L251" s="203"/>
      <c r="M251" s="203"/>
      <c r="N251" s="203"/>
      <c r="O251" s="203"/>
      <c r="P251" s="203"/>
      <c r="Q251" s="203"/>
      <c r="R251" s="200"/>
      <c r="S251" s="200"/>
      <c r="T251" s="200"/>
      <c r="U251" s="200"/>
      <c r="V251" s="200"/>
      <c r="W251" s="200"/>
      <c r="X251" s="200"/>
      <c r="Y251" s="200"/>
      <c r="Z251" s="200"/>
      <c r="AA251" s="200"/>
      <c r="AB251" s="200"/>
      <c r="AC251" s="200"/>
      <c r="AD251" s="200"/>
      <c r="AE251" s="200"/>
      <c r="AF251" s="200"/>
      <c r="AG251" s="200"/>
    </row>
    <row r="252" spans="1:33" ht="15.75" customHeight="1">
      <c r="A252" s="200"/>
      <c r="B252" s="274"/>
      <c r="C252" s="200"/>
      <c r="D252" s="200"/>
      <c r="E252" s="221"/>
      <c r="F252" s="200"/>
      <c r="G252" s="203"/>
      <c r="H252" s="203"/>
      <c r="I252" s="203"/>
      <c r="J252" s="203"/>
      <c r="K252" s="203"/>
      <c r="L252" s="203"/>
      <c r="M252" s="203"/>
      <c r="N252" s="203"/>
      <c r="O252" s="203"/>
      <c r="P252" s="203"/>
      <c r="Q252" s="203"/>
      <c r="R252" s="200"/>
      <c r="S252" s="200"/>
      <c r="T252" s="200"/>
      <c r="U252" s="200"/>
      <c r="V252" s="200"/>
      <c r="W252" s="200"/>
      <c r="X252" s="200"/>
      <c r="Y252" s="200"/>
      <c r="Z252" s="200"/>
      <c r="AA252" s="200"/>
      <c r="AB252" s="200"/>
      <c r="AC252" s="200"/>
      <c r="AD252" s="200"/>
      <c r="AE252" s="200"/>
      <c r="AF252" s="200"/>
      <c r="AG252" s="200"/>
    </row>
    <row r="253" spans="1:33" ht="15.75" customHeight="1">
      <c r="A253" s="200"/>
      <c r="B253" s="274"/>
      <c r="C253" s="200"/>
      <c r="D253" s="200"/>
      <c r="E253" s="221"/>
      <c r="F253" s="200"/>
      <c r="G253" s="203"/>
      <c r="H253" s="203"/>
      <c r="I253" s="203"/>
      <c r="J253" s="203"/>
      <c r="K253" s="203"/>
      <c r="L253" s="203"/>
      <c r="M253" s="203"/>
      <c r="N253" s="203"/>
      <c r="O253" s="203"/>
      <c r="P253" s="203"/>
      <c r="Q253" s="203"/>
      <c r="R253" s="200"/>
      <c r="S253" s="200"/>
      <c r="T253" s="200"/>
      <c r="U253" s="200"/>
      <c r="V253" s="200"/>
      <c r="W253" s="200"/>
      <c r="X253" s="200"/>
      <c r="Y253" s="200"/>
      <c r="Z253" s="200"/>
      <c r="AA253" s="200"/>
      <c r="AB253" s="200"/>
      <c r="AC253" s="200"/>
      <c r="AD253" s="200"/>
      <c r="AE253" s="200"/>
      <c r="AF253" s="200"/>
      <c r="AG253" s="200"/>
    </row>
    <row r="254" spans="1:33" ht="15.75" customHeight="1">
      <c r="A254" s="200"/>
      <c r="B254" s="274"/>
      <c r="C254" s="200"/>
      <c r="D254" s="200"/>
      <c r="E254" s="221"/>
      <c r="F254" s="200"/>
      <c r="G254" s="203"/>
      <c r="H254" s="203"/>
      <c r="I254" s="203"/>
      <c r="J254" s="203"/>
      <c r="K254" s="203"/>
      <c r="L254" s="203"/>
      <c r="M254" s="203"/>
      <c r="N254" s="203"/>
      <c r="O254" s="203"/>
      <c r="P254" s="203"/>
      <c r="Q254" s="203"/>
      <c r="R254" s="200"/>
      <c r="S254" s="200"/>
      <c r="T254" s="200"/>
      <c r="U254" s="200"/>
      <c r="V254" s="200"/>
      <c r="W254" s="200"/>
      <c r="X254" s="200"/>
      <c r="Y254" s="200"/>
      <c r="Z254" s="200"/>
      <c r="AA254" s="200"/>
      <c r="AB254" s="200"/>
      <c r="AC254" s="200"/>
      <c r="AD254" s="200"/>
      <c r="AE254" s="200"/>
      <c r="AF254" s="200"/>
      <c r="AG254" s="200"/>
    </row>
    <row r="255" spans="1:33" ht="15.75" customHeight="1">
      <c r="A255" s="200"/>
      <c r="B255" s="274"/>
      <c r="C255" s="200"/>
      <c r="D255" s="200"/>
      <c r="E255" s="221"/>
      <c r="F255" s="200"/>
      <c r="G255" s="203"/>
      <c r="H255" s="203"/>
      <c r="I255" s="203"/>
      <c r="J255" s="203"/>
      <c r="K255" s="203"/>
      <c r="L255" s="203"/>
      <c r="M255" s="203"/>
      <c r="N255" s="203"/>
      <c r="O255" s="203"/>
      <c r="P255" s="203"/>
      <c r="Q255" s="203"/>
      <c r="R255" s="200"/>
      <c r="S255" s="200"/>
      <c r="T255" s="200"/>
      <c r="U255" s="200"/>
      <c r="V255" s="200"/>
      <c r="W255" s="200"/>
      <c r="X255" s="200"/>
      <c r="Y255" s="200"/>
      <c r="Z255" s="200"/>
      <c r="AA255" s="200"/>
      <c r="AB255" s="200"/>
      <c r="AC255" s="200"/>
      <c r="AD255" s="200"/>
      <c r="AE255" s="200"/>
      <c r="AF255" s="200"/>
      <c r="AG255" s="200"/>
    </row>
    <row r="256" spans="1:33" ht="15.75" customHeight="1">
      <c r="A256" s="200"/>
      <c r="B256" s="274"/>
      <c r="C256" s="200"/>
      <c r="D256" s="200"/>
      <c r="E256" s="221"/>
      <c r="F256" s="200"/>
      <c r="G256" s="203"/>
      <c r="H256" s="203"/>
      <c r="I256" s="203"/>
      <c r="J256" s="203"/>
      <c r="K256" s="203"/>
      <c r="L256" s="203"/>
      <c r="M256" s="203"/>
      <c r="N256" s="203"/>
      <c r="O256" s="203"/>
      <c r="P256" s="203"/>
      <c r="Q256" s="203"/>
      <c r="R256" s="200"/>
      <c r="S256" s="200"/>
      <c r="T256" s="200"/>
      <c r="U256" s="200"/>
      <c r="V256" s="200"/>
      <c r="W256" s="200"/>
      <c r="X256" s="200"/>
      <c r="Y256" s="200"/>
      <c r="Z256" s="200"/>
      <c r="AA256" s="200"/>
      <c r="AB256" s="200"/>
      <c r="AC256" s="200"/>
      <c r="AD256" s="200"/>
      <c r="AE256" s="200"/>
      <c r="AF256" s="200"/>
      <c r="AG256" s="200"/>
    </row>
    <row r="257" spans="1:33" ht="15.75" customHeight="1">
      <c r="A257" s="200"/>
      <c r="B257" s="274"/>
      <c r="C257" s="200"/>
      <c r="D257" s="200"/>
      <c r="E257" s="221"/>
      <c r="F257" s="200"/>
      <c r="G257" s="203"/>
      <c r="H257" s="203"/>
      <c r="I257" s="203"/>
      <c r="J257" s="203"/>
      <c r="K257" s="203"/>
      <c r="L257" s="203"/>
      <c r="M257" s="203"/>
      <c r="N257" s="203"/>
      <c r="O257" s="203"/>
      <c r="P257" s="203"/>
      <c r="Q257" s="203"/>
      <c r="R257" s="200"/>
      <c r="S257" s="200"/>
      <c r="T257" s="200"/>
      <c r="U257" s="200"/>
      <c r="V257" s="200"/>
      <c r="W257" s="200"/>
      <c r="X257" s="200"/>
      <c r="Y257" s="200"/>
      <c r="Z257" s="200"/>
      <c r="AA257" s="200"/>
      <c r="AB257" s="200"/>
      <c r="AC257" s="200"/>
      <c r="AD257" s="200"/>
      <c r="AE257" s="200"/>
      <c r="AF257" s="200"/>
      <c r="AG257" s="200"/>
    </row>
    <row r="258" spans="1:33" ht="15.75" customHeight="1">
      <c r="A258" s="200"/>
      <c r="B258" s="274"/>
      <c r="C258" s="200"/>
      <c r="D258" s="200"/>
      <c r="E258" s="221"/>
      <c r="F258" s="200"/>
      <c r="G258" s="203"/>
      <c r="H258" s="203"/>
      <c r="I258" s="203"/>
      <c r="J258" s="203"/>
      <c r="K258" s="203"/>
      <c r="L258" s="203"/>
      <c r="M258" s="203"/>
      <c r="N258" s="203"/>
      <c r="O258" s="203"/>
      <c r="P258" s="203"/>
      <c r="Q258" s="203"/>
      <c r="R258" s="200"/>
      <c r="S258" s="200"/>
      <c r="T258" s="200"/>
      <c r="U258" s="200"/>
      <c r="V258" s="200"/>
      <c r="W258" s="200"/>
      <c r="X258" s="200"/>
      <c r="Y258" s="200"/>
      <c r="Z258" s="200"/>
      <c r="AA258" s="200"/>
      <c r="AB258" s="200"/>
      <c r="AC258" s="200"/>
      <c r="AD258" s="200"/>
      <c r="AE258" s="200"/>
      <c r="AF258" s="200"/>
      <c r="AG258" s="200"/>
    </row>
    <row r="259" spans="1:33" ht="15.75" customHeight="1">
      <c r="A259" s="200"/>
      <c r="B259" s="274"/>
      <c r="C259" s="200"/>
      <c r="D259" s="200"/>
      <c r="E259" s="221"/>
      <c r="F259" s="200"/>
      <c r="G259" s="203"/>
      <c r="H259" s="203"/>
      <c r="I259" s="203"/>
      <c r="J259" s="203"/>
      <c r="K259" s="203"/>
      <c r="L259" s="203"/>
      <c r="M259" s="203"/>
      <c r="N259" s="203"/>
      <c r="O259" s="203"/>
      <c r="P259" s="203"/>
      <c r="Q259" s="203"/>
      <c r="R259" s="200"/>
      <c r="S259" s="200"/>
      <c r="T259" s="200"/>
      <c r="U259" s="200"/>
      <c r="V259" s="200"/>
      <c r="W259" s="200"/>
      <c r="X259" s="200"/>
      <c r="Y259" s="200"/>
      <c r="Z259" s="200"/>
      <c r="AA259" s="200"/>
      <c r="AB259" s="200"/>
      <c r="AC259" s="200"/>
      <c r="AD259" s="200"/>
      <c r="AE259" s="200"/>
      <c r="AF259" s="200"/>
      <c r="AG259" s="200"/>
    </row>
    <row r="260" spans="1:33" ht="15.75" customHeight="1">
      <c r="A260" s="200"/>
      <c r="B260" s="274"/>
      <c r="C260" s="200"/>
      <c r="D260" s="200"/>
      <c r="E260" s="221"/>
      <c r="F260" s="200"/>
      <c r="G260" s="203"/>
      <c r="H260" s="203"/>
      <c r="I260" s="203"/>
      <c r="J260" s="203"/>
      <c r="K260" s="203"/>
      <c r="L260" s="203"/>
      <c r="M260" s="203"/>
      <c r="N260" s="203"/>
      <c r="O260" s="203"/>
      <c r="P260" s="203"/>
      <c r="Q260" s="203"/>
      <c r="R260" s="200"/>
      <c r="S260" s="200"/>
      <c r="T260" s="200"/>
      <c r="U260" s="200"/>
      <c r="V260" s="200"/>
      <c r="W260" s="200"/>
      <c r="X260" s="200"/>
      <c r="Y260" s="200"/>
      <c r="Z260" s="200"/>
      <c r="AA260" s="200"/>
      <c r="AB260" s="200"/>
      <c r="AC260" s="200"/>
      <c r="AD260" s="200"/>
      <c r="AE260" s="200"/>
      <c r="AF260" s="200"/>
      <c r="AG260" s="200"/>
    </row>
    <row r="261" spans="1:33" ht="15.75" customHeight="1">
      <c r="A261" s="200"/>
      <c r="B261" s="274"/>
      <c r="C261" s="200"/>
      <c r="D261" s="200"/>
      <c r="E261" s="221"/>
      <c r="F261" s="200"/>
      <c r="G261" s="203"/>
      <c r="H261" s="203"/>
      <c r="I261" s="203"/>
      <c r="J261" s="203"/>
      <c r="K261" s="203"/>
      <c r="L261" s="203"/>
      <c r="M261" s="203"/>
      <c r="N261" s="203"/>
      <c r="O261" s="203"/>
      <c r="P261" s="203"/>
      <c r="Q261" s="203"/>
      <c r="R261" s="200"/>
      <c r="S261" s="200"/>
      <c r="T261" s="200"/>
      <c r="U261" s="200"/>
      <c r="V261" s="200"/>
      <c r="W261" s="200"/>
      <c r="X261" s="200"/>
      <c r="Y261" s="200"/>
      <c r="Z261" s="200"/>
      <c r="AA261" s="200"/>
      <c r="AB261" s="200"/>
      <c r="AC261" s="200"/>
      <c r="AD261" s="200"/>
      <c r="AE261" s="200"/>
      <c r="AF261" s="200"/>
      <c r="AG261" s="200"/>
    </row>
    <row r="262" spans="1:33" ht="15.75" customHeight="1">
      <c r="A262" s="200"/>
      <c r="B262" s="274"/>
      <c r="C262" s="200"/>
      <c r="D262" s="200"/>
      <c r="E262" s="221"/>
      <c r="F262" s="200"/>
      <c r="G262" s="203"/>
      <c r="H262" s="203"/>
      <c r="I262" s="203"/>
      <c r="J262" s="203"/>
      <c r="K262" s="203"/>
      <c r="L262" s="203"/>
      <c r="M262" s="203"/>
      <c r="N262" s="203"/>
      <c r="O262" s="203"/>
      <c r="P262" s="203"/>
      <c r="Q262" s="203"/>
      <c r="R262" s="200"/>
      <c r="S262" s="200"/>
      <c r="T262" s="200"/>
      <c r="U262" s="200"/>
      <c r="V262" s="200"/>
      <c r="W262" s="200"/>
      <c r="X262" s="200"/>
      <c r="Y262" s="200"/>
      <c r="Z262" s="200"/>
      <c r="AA262" s="200"/>
      <c r="AB262" s="200"/>
      <c r="AC262" s="200"/>
      <c r="AD262" s="200"/>
      <c r="AE262" s="200"/>
      <c r="AF262" s="200"/>
      <c r="AG262" s="200"/>
    </row>
    <row r="263" spans="1:33" ht="15.75" customHeight="1">
      <c r="A263" s="200"/>
      <c r="B263" s="274"/>
      <c r="C263" s="200"/>
      <c r="D263" s="200"/>
      <c r="E263" s="221"/>
      <c r="F263" s="200"/>
      <c r="G263" s="203"/>
      <c r="H263" s="203"/>
      <c r="I263" s="203"/>
      <c r="J263" s="203"/>
      <c r="K263" s="203"/>
      <c r="L263" s="203"/>
      <c r="M263" s="203"/>
      <c r="N263" s="203"/>
      <c r="O263" s="203"/>
      <c r="P263" s="203"/>
      <c r="Q263" s="203"/>
      <c r="R263" s="200"/>
      <c r="S263" s="200"/>
      <c r="T263" s="200"/>
      <c r="U263" s="200"/>
      <c r="V263" s="200"/>
      <c r="W263" s="200"/>
      <c r="X263" s="200"/>
      <c r="Y263" s="200"/>
      <c r="Z263" s="200"/>
      <c r="AA263" s="200"/>
      <c r="AB263" s="200"/>
      <c r="AC263" s="200"/>
      <c r="AD263" s="200"/>
      <c r="AE263" s="200"/>
      <c r="AF263" s="200"/>
      <c r="AG263" s="200"/>
    </row>
    <row r="264" spans="1:33" ht="15.75" customHeight="1">
      <c r="A264" s="200"/>
      <c r="B264" s="274"/>
      <c r="C264" s="200"/>
      <c r="D264" s="200"/>
      <c r="E264" s="221"/>
      <c r="F264" s="200"/>
      <c r="G264" s="203"/>
      <c r="H264" s="203"/>
      <c r="I264" s="203"/>
      <c r="J264" s="203"/>
      <c r="K264" s="203"/>
      <c r="L264" s="203"/>
      <c r="M264" s="203"/>
      <c r="N264" s="203"/>
      <c r="O264" s="203"/>
      <c r="P264" s="203"/>
      <c r="Q264" s="203"/>
      <c r="R264" s="200"/>
      <c r="S264" s="200"/>
      <c r="T264" s="200"/>
      <c r="U264" s="200"/>
      <c r="V264" s="200"/>
      <c r="W264" s="200"/>
      <c r="X264" s="200"/>
      <c r="Y264" s="200"/>
      <c r="Z264" s="200"/>
      <c r="AA264" s="200"/>
      <c r="AB264" s="200"/>
      <c r="AC264" s="200"/>
      <c r="AD264" s="200"/>
      <c r="AE264" s="200"/>
      <c r="AF264" s="200"/>
      <c r="AG264" s="200"/>
    </row>
    <row r="265" spans="1:33" ht="15.75" customHeight="1">
      <c r="A265" s="200"/>
      <c r="B265" s="274"/>
      <c r="C265" s="200"/>
      <c r="D265" s="200"/>
      <c r="E265" s="221"/>
      <c r="F265" s="200"/>
      <c r="G265" s="203"/>
      <c r="H265" s="203"/>
      <c r="I265" s="203"/>
      <c r="J265" s="203"/>
      <c r="K265" s="203"/>
      <c r="L265" s="203"/>
      <c r="M265" s="203"/>
      <c r="N265" s="203"/>
      <c r="O265" s="203"/>
      <c r="P265" s="203"/>
      <c r="Q265" s="203"/>
      <c r="R265" s="200"/>
      <c r="S265" s="200"/>
      <c r="T265" s="200"/>
      <c r="U265" s="200"/>
      <c r="V265" s="200"/>
      <c r="W265" s="200"/>
      <c r="X265" s="200"/>
      <c r="Y265" s="200"/>
      <c r="Z265" s="200"/>
      <c r="AA265" s="200"/>
      <c r="AB265" s="200"/>
      <c r="AC265" s="200"/>
      <c r="AD265" s="200"/>
      <c r="AE265" s="200"/>
      <c r="AF265" s="200"/>
      <c r="AG265" s="200"/>
    </row>
    <row r="266" spans="1:33" ht="15.75" customHeight="1">
      <c r="A266" s="200"/>
      <c r="B266" s="274"/>
      <c r="C266" s="200"/>
      <c r="D266" s="200"/>
      <c r="E266" s="221"/>
      <c r="F266" s="200"/>
      <c r="G266" s="203"/>
      <c r="H266" s="203"/>
      <c r="I266" s="203"/>
      <c r="J266" s="203"/>
      <c r="K266" s="203"/>
      <c r="L266" s="203"/>
      <c r="M266" s="203"/>
      <c r="N266" s="203"/>
      <c r="O266" s="203"/>
      <c r="P266" s="203"/>
      <c r="Q266" s="203"/>
      <c r="R266" s="200"/>
      <c r="S266" s="200"/>
      <c r="T266" s="200"/>
      <c r="U266" s="200"/>
      <c r="V266" s="200"/>
      <c r="W266" s="200"/>
      <c r="X266" s="200"/>
      <c r="Y266" s="200"/>
      <c r="Z266" s="200"/>
      <c r="AA266" s="200"/>
      <c r="AB266" s="200"/>
      <c r="AC266" s="200"/>
      <c r="AD266" s="200"/>
      <c r="AE266" s="200"/>
      <c r="AF266" s="200"/>
      <c r="AG266" s="200"/>
    </row>
    <row r="267" spans="1:33" ht="15.75" customHeight="1">
      <c r="A267" s="200"/>
      <c r="B267" s="274"/>
      <c r="C267" s="200"/>
      <c r="D267" s="200"/>
      <c r="E267" s="221"/>
      <c r="F267" s="200"/>
      <c r="G267" s="203"/>
      <c r="H267" s="203"/>
      <c r="I267" s="203"/>
      <c r="J267" s="203"/>
      <c r="K267" s="203"/>
      <c r="L267" s="203"/>
      <c r="M267" s="203"/>
      <c r="N267" s="203"/>
      <c r="O267" s="203"/>
      <c r="P267" s="203"/>
      <c r="Q267" s="203"/>
      <c r="R267" s="200"/>
      <c r="S267" s="200"/>
      <c r="T267" s="200"/>
      <c r="U267" s="200"/>
      <c r="V267" s="200"/>
      <c r="W267" s="200"/>
      <c r="X267" s="200"/>
      <c r="Y267" s="200"/>
      <c r="Z267" s="200"/>
      <c r="AA267" s="200"/>
      <c r="AB267" s="200"/>
      <c r="AC267" s="200"/>
      <c r="AD267" s="200"/>
      <c r="AE267" s="200"/>
      <c r="AF267" s="200"/>
      <c r="AG267" s="200"/>
    </row>
    <row r="268" spans="1:33" ht="15.75" customHeight="1">
      <c r="A268" s="200"/>
      <c r="B268" s="274"/>
      <c r="C268" s="200"/>
      <c r="D268" s="200"/>
      <c r="E268" s="221"/>
      <c r="F268" s="200"/>
      <c r="G268" s="203"/>
      <c r="H268" s="203"/>
      <c r="I268" s="203"/>
      <c r="J268" s="203"/>
      <c r="K268" s="203"/>
      <c r="L268" s="203"/>
      <c r="M268" s="203"/>
      <c r="N268" s="203"/>
      <c r="O268" s="203"/>
      <c r="P268" s="203"/>
      <c r="Q268" s="203"/>
      <c r="R268" s="200"/>
      <c r="S268" s="200"/>
      <c r="T268" s="200"/>
      <c r="U268" s="200"/>
      <c r="V268" s="200"/>
      <c r="W268" s="200"/>
      <c r="X268" s="200"/>
      <c r="Y268" s="200"/>
      <c r="Z268" s="200"/>
      <c r="AA268" s="200"/>
      <c r="AB268" s="200"/>
      <c r="AC268" s="200"/>
      <c r="AD268" s="200"/>
      <c r="AE268" s="200"/>
      <c r="AF268" s="200"/>
      <c r="AG268" s="200"/>
    </row>
    <row r="269" spans="1:33" ht="15.75" customHeight="1">
      <c r="A269" s="200"/>
      <c r="B269" s="274"/>
      <c r="C269" s="200"/>
      <c r="D269" s="200"/>
      <c r="E269" s="221"/>
      <c r="F269" s="200"/>
      <c r="G269" s="203"/>
      <c r="H269" s="203"/>
      <c r="I269" s="203"/>
      <c r="J269" s="203"/>
      <c r="K269" s="203"/>
      <c r="L269" s="203"/>
      <c r="M269" s="203"/>
      <c r="N269" s="203"/>
      <c r="O269" s="203"/>
      <c r="P269" s="203"/>
      <c r="Q269" s="203"/>
      <c r="R269" s="200"/>
      <c r="S269" s="200"/>
      <c r="T269" s="200"/>
      <c r="U269" s="200"/>
      <c r="V269" s="200"/>
      <c r="W269" s="200"/>
      <c r="X269" s="200"/>
      <c r="Y269" s="200"/>
      <c r="Z269" s="200"/>
      <c r="AA269" s="200"/>
      <c r="AB269" s="200"/>
      <c r="AC269" s="200"/>
      <c r="AD269" s="200"/>
      <c r="AE269" s="200"/>
      <c r="AF269" s="200"/>
      <c r="AG269" s="200"/>
    </row>
    <row r="270" spans="1:33" ht="15.75" customHeight="1">
      <c r="A270" s="200"/>
      <c r="B270" s="274"/>
      <c r="C270" s="200"/>
      <c r="D270" s="200"/>
      <c r="E270" s="221"/>
      <c r="F270" s="200"/>
      <c r="G270" s="203"/>
      <c r="H270" s="203"/>
      <c r="I270" s="203"/>
      <c r="J270" s="203"/>
      <c r="K270" s="203"/>
      <c r="L270" s="203"/>
      <c r="M270" s="203"/>
      <c r="N270" s="203"/>
      <c r="O270" s="203"/>
      <c r="P270" s="203"/>
      <c r="Q270" s="203"/>
      <c r="R270" s="200"/>
      <c r="S270" s="200"/>
      <c r="T270" s="200"/>
      <c r="U270" s="200"/>
      <c r="V270" s="200"/>
      <c r="W270" s="200"/>
      <c r="X270" s="200"/>
      <c r="Y270" s="200"/>
      <c r="Z270" s="200"/>
      <c r="AA270" s="200"/>
      <c r="AB270" s="200"/>
      <c r="AC270" s="200"/>
      <c r="AD270" s="200"/>
      <c r="AE270" s="200"/>
      <c r="AF270" s="200"/>
      <c r="AG270" s="200"/>
    </row>
    <row r="271" spans="1:33" ht="15.75" customHeight="1">
      <c r="A271" s="200"/>
      <c r="B271" s="274"/>
      <c r="C271" s="200"/>
      <c r="D271" s="200"/>
      <c r="E271" s="221"/>
      <c r="F271" s="200"/>
      <c r="G271" s="203"/>
      <c r="H271" s="203"/>
      <c r="I271" s="203"/>
      <c r="J271" s="203"/>
      <c r="K271" s="203"/>
      <c r="L271" s="203"/>
      <c r="M271" s="203"/>
      <c r="N271" s="203"/>
      <c r="O271" s="203"/>
      <c r="P271" s="203"/>
      <c r="Q271" s="203"/>
      <c r="R271" s="200"/>
      <c r="S271" s="200"/>
      <c r="T271" s="200"/>
      <c r="U271" s="200"/>
      <c r="V271" s="200"/>
      <c r="W271" s="200"/>
      <c r="X271" s="200"/>
      <c r="Y271" s="200"/>
      <c r="Z271" s="200"/>
      <c r="AA271" s="200"/>
      <c r="AB271" s="200"/>
      <c r="AC271" s="200"/>
      <c r="AD271" s="200"/>
      <c r="AE271" s="200"/>
      <c r="AF271" s="200"/>
      <c r="AG271" s="200"/>
    </row>
    <row r="272" spans="1:33" ht="18.75" customHeight="1">
      <c r="A272" s="8"/>
      <c r="B272" s="114"/>
      <c r="C272" s="8"/>
      <c r="D272" s="8"/>
      <c r="E272" s="16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1:33" ht="18.75" customHeight="1">
      <c r="A273" s="8"/>
      <c r="B273" s="114"/>
      <c r="C273" s="8"/>
      <c r="D273" s="8"/>
      <c r="E273" s="16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1:33" ht="18.75" customHeight="1">
      <c r="A274" s="8"/>
      <c r="B274" s="114"/>
      <c r="C274" s="8"/>
      <c r="D274" s="8"/>
      <c r="E274" s="16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1:33" ht="18.75" customHeight="1">
      <c r="A275" s="8"/>
      <c r="B275" s="114"/>
      <c r="C275" s="8"/>
      <c r="D275" s="8"/>
      <c r="E275" s="16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1:33" ht="18.75" customHeight="1">
      <c r="A276" s="8"/>
      <c r="B276" s="114"/>
      <c r="C276" s="8"/>
      <c r="D276" s="8"/>
      <c r="E276" s="16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1:33" ht="18.75" customHeight="1">
      <c r="A277" s="8"/>
      <c r="B277" s="114"/>
      <c r="C277" s="8"/>
      <c r="D277" s="8"/>
      <c r="E277" s="16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1:33" ht="18.75" customHeight="1">
      <c r="A278" s="8"/>
      <c r="B278" s="114"/>
      <c r="C278" s="8"/>
      <c r="D278" s="8"/>
      <c r="E278" s="16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1:33" ht="18.75" customHeight="1">
      <c r="A279" s="8"/>
      <c r="B279" s="114"/>
      <c r="C279" s="8"/>
      <c r="D279" s="8"/>
      <c r="E279" s="16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1:33" ht="18.75" customHeight="1">
      <c r="A280" s="8"/>
      <c r="B280" s="114"/>
      <c r="C280" s="8"/>
      <c r="D280" s="8"/>
      <c r="E280" s="16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1:33" ht="18.75" customHeight="1">
      <c r="A281" s="8"/>
      <c r="B281" s="114"/>
      <c r="C281" s="8"/>
      <c r="D281" s="8"/>
      <c r="E281" s="16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8.75" customHeight="1">
      <c r="A282" s="8"/>
      <c r="B282" s="114"/>
      <c r="C282" s="8"/>
      <c r="D282" s="8"/>
      <c r="E282" s="16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75" customHeight="1">
      <c r="A283" s="8"/>
      <c r="B283" s="114"/>
      <c r="C283" s="8"/>
      <c r="D283" s="8"/>
      <c r="E283" s="16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75" customHeight="1">
      <c r="A284" s="8"/>
      <c r="B284" s="114"/>
      <c r="C284" s="8"/>
      <c r="D284" s="8"/>
      <c r="E284" s="16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8"/>
      <c r="B285" s="114"/>
      <c r="C285" s="8"/>
      <c r="D285" s="8"/>
      <c r="E285" s="16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8"/>
      <c r="B286" s="114"/>
      <c r="C286" s="8"/>
      <c r="D286" s="8"/>
      <c r="E286" s="16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8"/>
      <c r="B287" s="114"/>
      <c r="C287" s="8"/>
      <c r="D287" s="8"/>
      <c r="E287" s="16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8"/>
      <c r="B288" s="114"/>
      <c r="C288" s="8"/>
      <c r="D288" s="8"/>
      <c r="E288" s="16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114"/>
      <c r="C289" s="8"/>
      <c r="D289" s="8"/>
      <c r="E289" s="16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114"/>
      <c r="C290" s="8"/>
      <c r="D290" s="8"/>
      <c r="E290" s="16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114"/>
      <c r="C291" s="8"/>
      <c r="D291" s="8"/>
      <c r="E291" s="16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114"/>
      <c r="C292" s="8"/>
      <c r="D292" s="8"/>
      <c r="E292" s="16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114"/>
      <c r="C293" s="8"/>
      <c r="D293" s="8"/>
      <c r="E293" s="16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114"/>
      <c r="C294" s="8"/>
      <c r="D294" s="8"/>
      <c r="E294" s="16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114"/>
      <c r="C295" s="8"/>
      <c r="D295" s="8"/>
      <c r="E295" s="16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114"/>
      <c r="C296" s="8"/>
      <c r="D296" s="8"/>
      <c r="E296" s="16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114"/>
      <c r="C297" s="8"/>
      <c r="D297" s="8"/>
      <c r="E297" s="16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114"/>
      <c r="C298" s="8"/>
      <c r="D298" s="8"/>
      <c r="E298" s="16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114"/>
      <c r="C299" s="8"/>
      <c r="D299" s="8"/>
      <c r="E299" s="16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114"/>
      <c r="C300" s="8"/>
      <c r="D300" s="8"/>
      <c r="E300" s="16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114"/>
      <c r="C301" s="8"/>
      <c r="D301" s="8"/>
      <c r="E301" s="16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114"/>
      <c r="C302" s="8"/>
      <c r="D302" s="8"/>
      <c r="E302" s="16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114"/>
      <c r="C303" s="8"/>
      <c r="D303" s="8"/>
      <c r="E303" s="16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114"/>
      <c r="C304" s="8"/>
      <c r="D304" s="8"/>
      <c r="E304" s="16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114"/>
      <c r="C305" s="8"/>
      <c r="D305" s="8"/>
      <c r="E305" s="16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114"/>
      <c r="C306" s="8"/>
      <c r="D306" s="8"/>
      <c r="E306" s="16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114"/>
      <c r="C307" s="8"/>
      <c r="D307" s="8"/>
      <c r="E307" s="16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114"/>
      <c r="C308" s="8"/>
      <c r="D308" s="8"/>
      <c r="E308" s="16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114"/>
      <c r="C309" s="8"/>
      <c r="D309" s="8"/>
      <c r="E309" s="16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114"/>
      <c r="C310" s="8"/>
      <c r="D310" s="8"/>
      <c r="E310" s="16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114"/>
      <c r="C311" s="8"/>
      <c r="D311" s="8"/>
      <c r="E311" s="16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114"/>
      <c r="C312" s="8"/>
      <c r="D312" s="8"/>
      <c r="E312" s="16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114"/>
      <c r="C313" s="8"/>
      <c r="D313" s="8"/>
      <c r="E313" s="16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114"/>
      <c r="C314" s="8"/>
      <c r="D314" s="8"/>
      <c r="E314" s="16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114"/>
      <c r="C315" s="8"/>
      <c r="D315" s="8"/>
      <c r="E315" s="16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114"/>
      <c r="C316" s="8"/>
      <c r="D316" s="8"/>
      <c r="E316" s="16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114"/>
      <c r="C317" s="8"/>
      <c r="D317" s="8"/>
      <c r="E317" s="16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114"/>
      <c r="C318" s="8"/>
      <c r="D318" s="8"/>
      <c r="E318" s="16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114"/>
      <c r="C319" s="8"/>
      <c r="D319" s="8"/>
      <c r="E319" s="16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114"/>
      <c r="C320" s="8"/>
      <c r="D320" s="8"/>
      <c r="E320" s="16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114"/>
      <c r="C321" s="8"/>
      <c r="D321" s="8"/>
      <c r="E321" s="16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114"/>
      <c r="C322" s="8"/>
      <c r="D322" s="8"/>
      <c r="E322" s="16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114"/>
      <c r="C323" s="8"/>
      <c r="D323" s="8"/>
      <c r="E323" s="16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114"/>
      <c r="C324" s="8"/>
      <c r="D324" s="8"/>
      <c r="E324" s="16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114"/>
      <c r="C325" s="8"/>
      <c r="D325" s="8"/>
      <c r="E325" s="16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114"/>
      <c r="C326" s="8"/>
      <c r="D326" s="8"/>
      <c r="E326" s="16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114"/>
      <c r="C327" s="8"/>
      <c r="D327" s="8"/>
      <c r="E327" s="16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114"/>
      <c r="C328" s="8"/>
      <c r="D328" s="8"/>
      <c r="E328" s="16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114"/>
      <c r="C329" s="8"/>
      <c r="D329" s="8"/>
      <c r="E329" s="16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114"/>
      <c r="C330" s="8"/>
      <c r="D330" s="8"/>
      <c r="E330" s="16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114"/>
      <c r="C331" s="8"/>
      <c r="D331" s="8"/>
      <c r="E331" s="16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114"/>
      <c r="C332" s="8"/>
      <c r="D332" s="8"/>
      <c r="E332" s="16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114"/>
      <c r="C333" s="8"/>
      <c r="D333" s="8"/>
      <c r="E333" s="16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114"/>
      <c r="C334" s="8"/>
      <c r="D334" s="8"/>
      <c r="E334" s="16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114"/>
      <c r="C335" s="8"/>
      <c r="D335" s="8"/>
      <c r="E335" s="16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114"/>
      <c r="C336" s="8"/>
      <c r="D336" s="8"/>
      <c r="E336" s="16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114"/>
      <c r="C337" s="8"/>
      <c r="D337" s="8"/>
      <c r="E337" s="16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114"/>
      <c r="C338" s="8"/>
      <c r="D338" s="8"/>
      <c r="E338" s="16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114"/>
      <c r="C339" s="8"/>
      <c r="D339" s="8"/>
      <c r="E339" s="16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114"/>
      <c r="C340" s="8"/>
      <c r="D340" s="8"/>
      <c r="E340" s="16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114"/>
      <c r="C341" s="8"/>
      <c r="D341" s="8"/>
      <c r="E341" s="16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114"/>
      <c r="C342" s="8"/>
      <c r="D342" s="8"/>
      <c r="E342" s="16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114"/>
      <c r="C343" s="8"/>
      <c r="D343" s="8"/>
      <c r="E343" s="16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114"/>
      <c r="C344" s="8"/>
      <c r="D344" s="8"/>
      <c r="E344" s="16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114"/>
      <c r="C345" s="8"/>
      <c r="D345" s="8"/>
      <c r="E345" s="16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114"/>
      <c r="C346" s="8"/>
      <c r="D346" s="8"/>
      <c r="E346" s="16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114"/>
      <c r="C347" s="8"/>
      <c r="D347" s="8"/>
      <c r="E347" s="16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114"/>
      <c r="C348" s="8"/>
      <c r="D348" s="8"/>
      <c r="E348" s="16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114"/>
      <c r="C349" s="8"/>
      <c r="D349" s="8"/>
      <c r="E349" s="16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114"/>
      <c r="C350" s="8"/>
      <c r="D350" s="8"/>
      <c r="E350" s="16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114"/>
      <c r="C351" s="8"/>
      <c r="D351" s="8"/>
      <c r="E351" s="16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114"/>
      <c r="C352" s="8"/>
      <c r="D352" s="8"/>
      <c r="E352" s="16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114"/>
      <c r="C353" s="8"/>
      <c r="D353" s="8"/>
      <c r="E353" s="16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114"/>
      <c r="C354" s="8"/>
      <c r="D354" s="8"/>
      <c r="E354" s="16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114"/>
      <c r="C355" s="8"/>
      <c r="D355" s="8"/>
      <c r="E355" s="16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114"/>
      <c r="C356" s="8"/>
      <c r="D356" s="8"/>
      <c r="E356" s="16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114"/>
      <c r="C357" s="8"/>
      <c r="D357" s="8"/>
      <c r="E357" s="16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114"/>
      <c r="C358" s="8"/>
      <c r="D358" s="8"/>
      <c r="E358" s="16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114"/>
      <c r="C359" s="8"/>
      <c r="D359" s="8"/>
      <c r="E359" s="16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114"/>
      <c r="C360" s="8"/>
      <c r="D360" s="8"/>
      <c r="E360" s="16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114"/>
      <c r="C361" s="8"/>
      <c r="D361" s="8"/>
      <c r="E361" s="16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114"/>
      <c r="C362" s="8"/>
      <c r="D362" s="8"/>
      <c r="E362" s="16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114"/>
      <c r="C363" s="8"/>
      <c r="D363" s="8"/>
      <c r="E363" s="16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114"/>
      <c r="C364" s="8"/>
      <c r="D364" s="8"/>
      <c r="E364" s="16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114"/>
      <c r="C365" s="8"/>
      <c r="D365" s="8"/>
      <c r="E365" s="16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114"/>
      <c r="C366" s="8"/>
      <c r="D366" s="8"/>
      <c r="E366" s="16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114"/>
      <c r="C367" s="8"/>
      <c r="D367" s="8"/>
      <c r="E367" s="16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114"/>
      <c r="C368" s="8"/>
      <c r="D368" s="8"/>
      <c r="E368" s="16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114"/>
      <c r="C369" s="8"/>
      <c r="D369" s="8"/>
      <c r="E369" s="16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114"/>
      <c r="C370" s="8"/>
      <c r="D370" s="8"/>
      <c r="E370" s="16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114"/>
      <c r="C371" s="8"/>
      <c r="D371" s="8"/>
      <c r="E371" s="16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114"/>
      <c r="C372" s="8"/>
      <c r="D372" s="8"/>
      <c r="E372" s="16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114"/>
      <c r="C373" s="8"/>
      <c r="D373" s="8"/>
      <c r="E373" s="16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114"/>
      <c r="C374" s="8"/>
      <c r="D374" s="8"/>
      <c r="E374" s="16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114"/>
      <c r="C375" s="8"/>
      <c r="D375" s="8"/>
      <c r="E375" s="16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114"/>
      <c r="C376" s="8"/>
      <c r="D376" s="8"/>
      <c r="E376" s="16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114"/>
      <c r="C377" s="8"/>
      <c r="D377" s="8"/>
      <c r="E377" s="16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114"/>
      <c r="C378" s="8"/>
      <c r="D378" s="8"/>
      <c r="E378" s="16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114"/>
      <c r="C379" s="8"/>
      <c r="D379" s="8"/>
      <c r="E379" s="16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114"/>
      <c r="C380" s="8"/>
      <c r="D380" s="8"/>
      <c r="E380" s="16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114"/>
      <c r="C381" s="8"/>
      <c r="D381" s="8"/>
      <c r="E381" s="16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114"/>
      <c r="C382" s="8"/>
      <c r="D382" s="8"/>
      <c r="E382" s="16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114"/>
      <c r="C383" s="8"/>
      <c r="D383" s="8"/>
      <c r="E383" s="16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114"/>
      <c r="C384" s="8"/>
      <c r="D384" s="8"/>
      <c r="E384" s="16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114"/>
      <c r="C385" s="8"/>
      <c r="D385" s="8"/>
      <c r="E385" s="16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114"/>
      <c r="C386" s="8"/>
      <c r="D386" s="8"/>
      <c r="E386" s="16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114"/>
      <c r="C387" s="8"/>
      <c r="D387" s="8"/>
      <c r="E387" s="16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114"/>
      <c r="C388" s="8"/>
      <c r="D388" s="8"/>
      <c r="E388" s="16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114"/>
      <c r="C389" s="8"/>
      <c r="D389" s="8"/>
      <c r="E389" s="16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114"/>
      <c r="C390" s="8"/>
      <c r="D390" s="8"/>
      <c r="E390" s="16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114"/>
      <c r="C391" s="8"/>
      <c r="D391" s="8"/>
      <c r="E391" s="16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114"/>
      <c r="C392" s="8"/>
      <c r="D392" s="8"/>
      <c r="E392" s="16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114"/>
      <c r="C393" s="8"/>
      <c r="D393" s="8"/>
      <c r="E393" s="16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114"/>
      <c r="C394" s="8"/>
      <c r="D394" s="8"/>
      <c r="E394" s="16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114"/>
      <c r="C395" s="8"/>
      <c r="D395" s="8"/>
      <c r="E395" s="16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114"/>
      <c r="C396" s="8"/>
      <c r="D396" s="8"/>
      <c r="E396" s="16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114"/>
      <c r="C397" s="8"/>
      <c r="D397" s="8"/>
      <c r="E397" s="16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114"/>
      <c r="C398" s="8"/>
      <c r="D398" s="8"/>
      <c r="E398" s="16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114"/>
      <c r="C399" s="8"/>
      <c r="D399" s="8"/>
      <c r="E399" s="16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114"/>
      <c r="C400" s="8"/>
      <c r="D400" s="8"/>
      <c r="E400" s="16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114"/>
      <c r="C401" s="8"/>
      <c r="D401" s="8"/>
      <c r="E401" s="16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114"/>
      <c r="C402" s="8"/>
      <c r="D402" s="8"/>
      <c r="E402" s="16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114"/>
      <c r="C403" s="8"/>
      <c r="D403" s="8"/>
      <c r="E403" s="16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114"/>
      <c r="C404" s="8"/>
      <c r="D404" s="8"/>
      <c r="E404" s="16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114"/>
      <c r="C405" s="8"/>
      <c r="D405" s="8"/>
      <c r="E405" s="16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114"/>
      <c r="C406" s="8"/>
      <c r="D406" s="8"/>
      <c r="E406" s="16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114"/>
      <c r="C407" s="8"/>
      <c r="D407" s="8"/>
      <c r="E407" s="16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114"/>
      <c r="C408" s="8"/>
      <c r="D408" s="8"/>
      <c r="E408" s="16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114"/>
      <c r="C409" s="8"/>
      <c r="D409" s="8"/>
      <c r="E409" s="16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114"/>
      <c r="C410" s="8"/>
      <c r="D410" s="8"/>
      <c r="E410" s="16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114"/>
      <c r="C411" s="8"/>
      <c r="D411" s="8"/>
      <c r="E411" s="16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114"/>
      <c r="C412" s="8"/>
      <c r="D412" s="8"/>
      <c r="E412" s="16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114"/>
      <c r="C413" s="8"/>
      <c r="D413" s="8"/>
      <c r="E413" s="16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114"/>
      <c r="C414" s="8"/>
      <c r="D414" s="8"/>
      <c r="E414" s="16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114"/>
      <c r="C415" s="8"/>
      <c r="D415" s="8"/>
      <c r="E415" s="16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114"/>
      <c r="C416" s="8"/>
      <c r="D416" s="8"/>
      <c r="E416" s="16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114"/>
      <c r="C417" s="8"/>
      <c r="D417" s="8"/>
      <c r="E417" s="16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114"/>
      <c r="C418" s="8"/>
      <c r="D418" s="8"/>
      <c r="E418" s="16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114"/>
      <c r="C419" s="8"/>
      <c r="D419" s="8"/>
      <c r="E419" s="16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114"/>
      <c r="C420" s="8"/>
      <c r="D420" s="8"/>
      <c r="E420" s="16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114"/>
      <c r="C421" s="8"/>
      <c r="D421" s="8"/>
      <c r="E421" s="16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114"/>
      <c r="C422" s="8"/>
      <c r="D422" s="8"/>
      <c r="E422" s="16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114"/>
      <c r="C423" s="8"/>
      <c r="D423" s="8"/>
      <c r="E423" s="16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114"/>
      <c r="C424" s="8"/>
      <c r="D424" s="8"/>
      <c r="E424" s="16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114"/>
      <c r="C425" s="8"/>
      <c r="D425" s="8"/>
      <c r="E425" s="16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114"/>
      <c r="C426" s="8"/>
      <c r="D426" s="8"/>
      <c r="E426" s="16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114"/>
      <c r="C427" s="8"/>
      <c r="D427" s="8"/>
      <c r="E427" s="16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114"/>
      <c r="C428" s="8"/>
      <c r="D428" s="8"/>
      <c r="E428" s="16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114"/>
      <c r="C429" s="8"/>
      <c r="D429" s="8"/>
      <c r="E429" s="16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114"/>
      <c r="C430" s="8"/>
      <c r="D430" s="8"/>
      <c r="E430" s="16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114"/>
      <c r="C431" s="8"/>
      <c r="D431" s="8"/>
      <c r="E431" s="16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114"/>
      <c r="C432" s="8"/>
      <c r="D432" s="8"/>
      <c r="E432" s="16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114"/>
      <c r="C433" s="8"/>
      <c r="D433" s="8"/>
      <c r="E433" s="16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114"/>
      <c r="C434" s="8"/>
      <c r="D434" s="8"/>
      <c r="E434" s="16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114"/>
      <c r="C435" s="8"/>
      <c r="D435" s="8"/>
      <c r="E435" s="16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114"/>
      <c r="C436" s="8"/>
      <c r="D436" s="8"/>
      <c r="E436" s="16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114"/>
      <c r="C437" s="8"/>
      <c r="D437" s="8"/>
      <c r="E437" s="16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114"/>
      <c r="C438" s="8"/>
      <c r="D438" s="8"/>
      <c r="E438" s="16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114"/>
      <c r="C439" s="8"/>
      <c r="D439" s="8"/>
      <c r="E439" s="16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114"/>
      <c r="C440" s="8"/>
      <c r="D440" s="8"/>
      <c r="E440" s="16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114"/>
      <c r="C441" s="8"/>
      <c r="D441" s="8"/>
      <c r="E441" s="16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114"/>
      <c r="C442" s="8"/>
      <c r="D442" s="8"/>
      <c r="E442" s="16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114"/>
      <c r="C443" s="8"/>
      <c r="D443" s="8"/>
      <c r="E443" s="16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114"/>
      <c r="C444" s="8"/>
      <c r="D444" s="8"/>
      <c r="E444" s="16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114"/>
      <c r="C445" s="8"/>
      <c r="D445" s="8"/>
      <c r="E445" s="16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114"/>
      <c r="C446" s="8"/>
      <c r="D446" s="8"/>
      <c r="E446" s="16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114"/>
      <c r="C447" s="8"/>
      <c r="D447" s="8"/>
      <c r="E447" s="16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114"/>
      <c r="C448" s="8"/>
      <c r="D448" s="8"/>
      <c r="E448" s="16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114"/>
      <c r="C449" s="8"/>
      <c r="D449" s="8"/>
      <c r="E449" s="16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114"/>
      <c r="C450" s="8"/>
      <c r="D450" s="8"/>
      <c r="E450" s="16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114"/>
      <c r="C451" s="8"/>
      <c r="D451" s="8"/>
      <c r="E451" s="16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114"/>
      <c r="C452" s="8"/>
      <c r="D452" s="8"/>
      <c r="E452" s="16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114"/>
      <c r="C453" s="8"/>
      <c r="D453" s="8"/>
      <c r="E453" s="16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114"/>
      <c r="C454" s="8"/>
      <c r="D454" s="8"/>
      <c r="E454" s="16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114"/>
      <c r="C455" s="8"/>
      <c r="D455" s="8"/>
      <c r="E455" s="16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114"/>
      <c r="C456" s="8"/>
      <c r="D456" s="8"/>
      <c r="E456" s="16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114"/>
      <c r="C457" s="8"/>
      <c r="D457" s="8"/>
      <c r="E457" s="16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114"/>
      <c r="C458" s="8"/>
      <c r="D458" s="8"/>
      <c r="E458" s="16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114"/>
      <c r="C459" s="8"/>
      <c r="D459" s="8"/>
      <c r="E459" s="16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114"/>
      <c r="C460" s="8"/>
      <c r="D460" s="8"/>
      <c r="E460" s="16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114"/>
      <c r="C461" s="8"/>
      <c r="D461" s="8"/>
      <c r="E461" s="16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114"/>
      <c r="C462" s="8"/>
      <c r="D462" s="8"/>
      <c r="E462" s="16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114"/>
      <c r="C463" s="8"/>
      <c r="D463" s="8"/>
      <c r="E463" s="16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114"/>
      <c r="C464" s="8"/>
      <c r="D464" s="8"/>
      <c r="E464" s="16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114"/>
      <c r="C465" s="8"/>
      <c r="D465" s="8"/>
      <c r="E465" s="16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114"/>
      <c r="C466" s="8"/>
      <c r="D466" s="8"/>
      <c r="E466" s="16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114"/>
      <c r="C467" s="8"/>
      <c r="D467" s="8"/>
      <c r="E467" s="16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114"/>
      <c r="C468" s="8"/>
      <c r="D468" s="8"/>
      <c r="E468" s="16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114"/>
      <c r="C469" s="8"/>
      <c r="D469" s="8"/>
      <c r="E469" s="16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114"/>
      <c r="C470" s="8"/>
      <c r="D470" s="8"/>
      <c r="E470" s="16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114"/>
      <c r="C471" s="8"/>
      <c r="D471" s="8"/>
      <c r="E471" s="16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114"/>
      <c r="C472" s="8"/>
      <c r="D472" s="8"/>
      <c r="E472" s="16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114"/>
      <c r="C473" s="8"/>
      <c r="D473" s="8"/>
      <c r="E473" s="16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114"/>
      <c r="C474" s="8"/>
      <c r="D474" s="8"/>
      <c r="E474" s="16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114"/>
      <c r="C475" s="8"/>
      <c r="D475" s="8"/>
      <c r="E475" s="16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114"/>
      <c r="C476" s="8"/>
      <c r="D476" s="8"/>
      <c r="E476" s="16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114"/>
      <c r="C477" s="8"/>
      <c r="D477" s="8"/>
      <c r="E477" s="16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114"/>
      <c r="C478" s="8"/>
      <c r="D478" s="8"/>
      <c r="E478" s="16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114"/>
      <c r="C479" s="8"/>
      <c r="D479" s="8"/>
      <c r="E479" s="16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114"/>
      <c r="C480" s="8"/>
      <c r="D480" s="8"/>
      <c r="E480" s="16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114"/>
      <c r="C481" s="8"/>
      <c r="D481" s="8"/>
      <c r="E481" s="16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114"/>
      <c r="C482" s="8"/>
      <c r="D482" s="8"/>
      <c r="E482" s="16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114"/>
      <c r="C483" s="8"/>
      <c r="D483" s="8"/>
      <c r="E483" s="16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114"/>
      <c r="C484" s="8"/>
      <c r="D484" s="8"/>
      <c r="E484" s="16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114"/>
      <c r="C485" s="8"/>
      <c r="D485" s="8"/>
      <c r="E485" s="16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114"/>
      <c r="C486" s="8"/>
      <c r="D486" s="8"/>
      <c r="E486" s="16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114"/>
      <c r="C487" s="8"/>
      <c r="D487" s="8"/>
      <c r="E487" s="16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114"/>
      <c r="C488" s="8"/>
      <c r="D488" s="8"/>
      <c r="E488" s="16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114"/>
      <c r="C489" s="8"/>
      <c r="D489" s="8"/>
      <c r="E489" s="16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114"/>
      <c r="C490" s="8"/>
      <c r="D490" s="8"/>
      <c r="E490" s="16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114"/>
      <c r="C491" s="8"/>
      <c r="D491" s="8"/>
      <c r="E491" s="16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114"/>
      <c r="C492" s="8"/>
      <c r="D492" s="8"/>
      <c r="E492" s="16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114"/>
      <c r="C493" s="8"/>
      <c r="D493" s="8"/>
      <c r="E493" s="16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114"/>
      <c r="C494" s="8"/>
      <c r="D494" s="8"/>
      <c r="E494" s="16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114"/>
      <c r="C495" s="8"/>
      <c r="D495" s="8"/>
      <c r="E495" s="16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114"/>
      <c r="C496" s="8"/>
      <c r="D496" s="8"/>
      <c r="E496" s="16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114"/>
      <c r="C497" s="8"/>
      <c r="D497" s="8"/>
      <c r="E497" s="16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114"/>
      <c r="C498" s="8"/>
      <c r="D498" s="8"/>
      <c r="E498" s="16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114"/>
      <c r="C499" s="8"/>
      <c r="D499" s="8"/>
      <c r="E499" s="16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114"/>
      <c r="C500" s="8"/>
      <c r="D500" s="8"/>
      <c r="E500" s="16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114"/>
      <c r="C501" s="8"/>
      <c r="D501" s="8"/>
      <c r="E501" s="16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114"/>
      <c r="C502" s="8"/>
      <c r="D502" s="8"/>
      <c r="E502" s="16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114"/>
      <c r="C503" s="8"/>
      <c r="D503" s="8"/>
      <c r="E503" s="16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114"/>
      <c r="C504" s="8"/>
      <c r="D504" s="8"/>
      <c r="E504" s="16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114"/>
      <c r="C505" s="8"/>
      <c r="D505" s="8"/>
      <c r="E505" s="16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114"/>
      <c r="C506" s="8"/>
      <c r="D506" s="8"/>
      <c r="E506" s="16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114"/>
      <c r="C507" s="8"/>
      <c r="D507" s="8"/>
      <c r="E507" s="16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114"/>
      <c r="C508" s="8"/>
      <c r="D508" s="8"/>
      <c r="E508" s="16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114"/>
      <c r="C509" s="8"/>
      <c r="D509" s="8"/>
      <c r="E509" s="16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114"/>
      <c r="C510" s="8"/>
      <c r="D510" s="8"/>
      <c r="E510" s="16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114"/>
      <c r="C511" s="8"/>
      <c r="D511" s="8"/>
      <c r="E511" s="16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114"/>
      <c r="C512" s="8"/>
      <c r="D512" s="8"/>
      <c r="E512" s="16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114"/>
      <c r="C513" s="8"/>
      <c r="D513" s="8"/>
      <c r="E513" s="16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114"/>
      <c r="C514" s="8"/>
      <c r="D514" s="8"/>
      <c r="E514" s="16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114"/>
      <c r="C515" s="8"/>
      <c r="D515" s="8"/>
      <c r="E515" s="16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114"/>
      <c r="C516" s="8"/>
      <c r="D516" s="8"/>
      <c r="E516" s="16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114"/>
      <c r="C517" s="8"/>
      <c r="D517" s="8"/>
      <c r="E517" s="16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114"/>
      <c r="C518" s="8"/>
      <c r="D518" s="8"/>
      <c r="E518" s="16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114"/>
      <c r="C519" s="8"/>
      <c r="D519" s="8"/>
      <c r="E519" s="16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114"/>
      <c r="C520" s="8"/>
      <c r="D520" s="8"/>
      <c r="E520" s="16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114"/>
      <c r="C521" s="8"/>
      <c r="D521" s="8"/>
      <c r="E521" s="16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114"/>
      <c r="C522" s="8"/>
      <c r="D522" s="8"/>
      <c r="E522" s="16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114"/>
      <c r="C523" s="8"/>
      <c r="D523" s="8"/>
      <c r="E523" s="16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114"/>
      <c r="C524" s="8"/>
      <c r="D524" s="8"/>
      <c r="E524" s="16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114"/>
      <c r="C525" s="8"/>
      <c r="D525" s="8"/>
      <c r="E525" s="16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114"/>
      <c r="C526" s="8"/>
      <c r="D526" s="8"/>
      <c r="E526" s="16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114"/>
      <c r="C527" s="8"/>
      <c r="D527" s="8"/>
      <c r="E527" s="16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114"/>
      <c r="C528" s="8"/>
      <c r="D528" s="8"/>
      <c r="E528" s="16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114"/>
      <c r="C529" s="8"/>
      <c r="D529" s="8"/>
      <c r="E529" s="16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114"/>
      <c r="C530" s="8"/>
      <c r="D530" s="8"/>
      <c r="E530" s="16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114"/>
      <c r="C531" s="8"/>
      <c r="D531" s="8"/>
      <c r="E531" s="16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114"/>
      <c r="C532" s="8"/>
      <c r="D532" s="8"/>
      <c r="E532" s="16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114"/>
      <c r="C533" s="8"/>
      <c r="D533" s="8"/>
      <c r="E533" s="16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114"/>
      <c r="C534" s="8"/>
      <c r="D534" s="8"/>
      <c r="E534" s="16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114"/>
      <c r="C535" s="8"/>
      <c r="D535" s="8"/>
      <c r="E535" s="16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114"/>
      <c r="C536" s="8"/>
      <c r="D536" s="8"/>
      <c r="E536" s="16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114"/>
      <c r="C537" s="8"/>
      <c r="D537" s="8"/>
      <c r="E537" s="16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114"/>
      <c r="C538" s="8"/>
      <c r="D538" s="8"/>
      <c r="E538" s="16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114"/>
      <c r="C539" s="8"/>
      <c r="D539" s="8"/>
      <c r="E539" s="16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114"/>
      <c r="C540" s="8"/>
      <c r="D540" s="8"/>
      <c r="E540" s="16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114"/>
      <c r="C541" s="8"/>
      <c r="D541" s="8"/>
      <c r="E541" s="16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114"/>
      <c r="C542" s="8"/>
      <c r="D542" s="8"/>
      <c r="E542" s="16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114"/>
      <c r="C543" s="8"/>
      <c r="D543" s="8"/>
      <c r="E543" s="16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114"/>
      <c r="C544" s="8"/>
      <c r="D544" s="8"/>
      <c r="E544" s="16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114"/>
      <c r="C545" s="8"/>
      <c r="D545" s="8"/>
      <c r="E545" s="16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114"/>
      <c r="C546" s="8"/>
      <c r="D546" s="8"/>
      <c r="E546" s="16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114"/>
      <c r="C547" s="8"/>
      <c r="D547" s="8"/>
      <c r="E547" s="16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114"/>
      <c r="C548" s="8"/>
      <c r="D548" s="8"/>
      <c r="E548" s="16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114"/>
      <c r="C549" s="8"/>
      <c r="D549" s="8"/>
      <c r="E549" s="16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114"/>
      <c r="C550" s="8"/>
      <c r="D550" s="8"/>
      <c r="E550" s="16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114"/>
      <c r="C551" s="8"/>
      <c r="D551" s="8"/>
      <c r="E551" s="16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114"/>
      <c r="C552" s="8"/>
      <c r="D552" s="8"/>
      <c r="E552" s="16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114"/>
      <c r="C553" s="8"/>
      <c r="D553" s="8"/>
      <c r="E553" s="16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114"/>
      <c r="C554" s="8"/>
      <c r="D554" s="8"/>
      <c r="E554" s="16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114"/>
      <c r="C555" s="8"/>
      <c r="D555" s="8"/>
      <c r="E555" s="16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114"/>
      <c r="C556" s="8"/>
      <c r="D556" s="8"/>
      <c r="E556" s="16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114"/>
      <c r="C557" s="8"/>
      <c r="D557" s="8"/>
      <c r="E557" s="16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114"/>
      <c r="C558" s="8"/>
      <c r="D558" s="8"/>
      <c r="E558" s="16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114"/>
      <c r="C559" s="8"/>
      <c r="D559" s="8"/>
      <c r="E559" s="16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114"/>
      <c r="C560" s="8"/>
      <c r="D560" s="8"/>
      <c r="E560" s="16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114"/>
      <c r="C561" s="8"/>
      <c r="D561" s="8"/>
      <c r="E561" s="16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114"/>
      <c r="C562" s="8"/>
      <c r="D562" s="8"/>
      <c r="E562" s="16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114"/>
      <c r="C563" s="8"/>
      <c r="D563" s="8"/>
      <c r="E563" s="16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114"/>
      <c r="C564" s="8"/>
      <c r="D564" s="8"/>
      <c r="E564" s="16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114"/>
      <c r="C565" s="8"/>
      <c r="D565" s="8"/>
      <c r="E565" s="16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114"/>
      <c r="C566" s="8"/>
      <c r="D566" s="8"/>
      <c r="E566" s="16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114"/>
      <c r="C567" s="8"/>
      <c r="D567" s="8"/>
      <c r="E567" s="16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114"/>
      <c r="C568" s="8"/>
      <c r="D568" s="8"/>
      <c r="E568" s="16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114"/>
      <c r="C569" s="8"/>
      <c r="D569" s="8"/>
      <c r="E569" s="16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114"/>
      <c r="C570" s="8"/>
      <c r="D570" s="8"/>
      <c r="E570" s="16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114"/>
      <c r="C571" s="8"/>
      <c r="D571" s="8"/>
      <c r="E571" s="16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114"/>
      <c r="C572" s="8"/>
      <c r="D572" s="8"/>
      <c r="E572" s="16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114"/>
      <c r="C573" s="8"/>
      <c r="D573" s="8"/>
      <c r="E573" s="16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114"/>
      <c r="C574" s="8"/>
      <c r="D574" s="8"/>
      <c r="E574" s="16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114"/>
      <c r="C575" s="8"/>
      <c r="D575" s="8"/>
      <c r="E575" s="16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114"/>
      <c r="C576" s="8"/>
      <c r="D576" s="8"/>
      <c r="E576" s="16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114"/>
      <c r="C577" s="8"/>
      <c r="D577" s="8"/>
      <c r="E577" s="16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114"/>
      <c r="C578" s="8"/>
      <c r="D578" s="8"/>
      <c r="E578" s="16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114"/>
      <c r="C579" s="8"/>
      <c r="D579" s="8"/>
      <c r="E579" s="16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114"/>
      <c r="C580" s="8"/>
      <c r="D580" s="8"/>
      <c r="E580" s="16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114"/>
      <c r="C581" s="8"/>
      <c r="D581" s="8"/>
      <c r="E581" s="16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114"/>
      <c r="C582" s="8"/>
      <c r="D582" s="8"/>
      <c r="E582" s="16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114"/>
      <c r="C583" s="8"/>
      <c r="D583" s="8"/>
      <c r="E583" s="16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114"/>
      <c r="C584" s="8"/>
      <c r="D584" s="8"/>
      <c r="E584" s="16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114"/>
      <c r="C585" s="8"/>
      <c r="D585" s="8"/>
      <c r="E585" s="16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114"/>
      <c r="C586" s="8"/>
      <c r="D586" s="8"/>
      <c r="E586" s="16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114"/>
      <c r="C587" s="8"/>
      <c r="D587" s="8"/>
      <c r="E587" s="16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114"/>
      <c r="C588" s="8"/>
      <c r="D588" s="8"/>
      <c r="E588" s="16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114"/>
      <c r="C589" s="8"/>
      <c r="D589" s="8"/>
      <c r="E589" s="16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114"/>
      <c r="C590" s="8"/>
      <c r="D590" s="8"/>
      <c r="E590" s="16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114"/>
      <c r="C591" s="8"/>
      <c r="D591" s="8"/>
      <c r="E591" s="16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114"/>
      <c r="C592" s="8"/>
      <c r="D592" s="8"/>
      <c r="E592" s="16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114"/>
      <c r="C593" s="8"/>
      <c r="D593" s="8"/>
      <c r="E593" s="16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114"/>
      <c r="C594" s="8"/>
      <c r="D594" s="8"/>
      <c r="E594" s="16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114"/>
      <c r="C595" s="8"/>
      <c r="D595" s="8"/>
      <c r="E595" s="16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114"/>
      <c r="C596" s="8"/>
      <c r="D596" s="8"/>
      <c r="E596" s="16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114"/>
      <c r="C597" s="8"/>
      <c r="D597" s="8"/>
      <c r="E597" s="16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114"/>
      <c r="C598" s="8"/>
      <c r="D598" s="8"/>
      <c r="E598" s="16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114"/>
      <c r="C599" s="8"/>
      <c r="D599" s="8"/>
      <c r="E599" s="16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114"/>
      <c r="C600" s="8"/>
      <c r="D600" s="8"/>
      <c r="E600" s="16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114"/>
      <c r="C601" s="8"/>
      <c r="D601" s="8"/>
      <c r="E601" s="16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114"/>
      <c r="C602" s="8"/>
      <c r="D602" s="8"/>
      <c r="E602" s="16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114"/>
      <c r="C603" s="8"/>
      <c r="D603" s="8"/>
      <c r="E603" s="16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114"/>
      <c r="C604" s="8"/>
      <c r="D604" s="8"/>
      <c r="E604" s="16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114"/>
      <c r="C605" s="8"/>
      <c r="D605" s="8"/>
      <c r="E605" s="16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114"/>
      <c r="C606" s="8"/>
      <c r="D606" s="8"/>
      <c r="E606" s="16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114"/>
      <c r="C607" s="8"/>
      <c r="D607" s="8"/>
      <c r="E607" s="16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114"/>
      <c r="C608" s="8"/>
      <c r="D608" s="8"/>
      <c r="E608" s="16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114"/>
      <c r="C609" s="8"/>
      <c r="D609" s="8"/>
      <c r="E609" s="16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114"/>
      <c r="C610" s="8"/>
      <c r="D610" s="8"/>
      <c r="E610" s="16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114"/>
      <c r="C611" s="8"/>
      <c r="D611" s="8"/>
      <c r="E611" s="16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114"/>
      <c r="C612" s="8"/>
      <c r="D612" s="8"/>
      <c r="E612" s="16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114"/>
      <c r="C613" s="8"/>
      <c r="D613" s="8"/>
      <c r="E613" s="16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114"/>
      <c r="C614" s="8"/>
      <c r="D614" s="8"/>
      <c r="E614" s="16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114"/>
      <c r="C615" s="8"/>
      <c r="D615" s="8"/>
      <c r="E615" s="16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114"/>
      <c r="C616" s="8"/>
      <c r="D616" s="8"/>
      <c r="E616" s="16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114"/>
      <c r="C617" s="8"/>
      <c r="D617" s="8"/>
      <c r="E617" s="16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114"/>
      <c r="C618" s="8"/>
      <c r="D618" s="8"/>
      <c r="E618" s="16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114"/>
      <c r="C619" s="8"/>
      <c r="D619" s="8"/>
      <c r="E619" s="16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114"/>
      <c r="C620" s="8"/>
      <c r="D620" s="8"/>
      <c r="E620" s="16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114"/>
      <c r="C621" s="8"/>
      <c r="D621" s="8"/>
      <c r="E621" s="16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114"/>
      <c r="C622" s="8"/>
      <c r="D622" s="8"/>
      <c r="E622" s="16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114"/>
      <c r="C623" s="8"/>
      <c r="D623" s="8"/>
      <c r="E623" s="16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114"/>
      <c r="C624" s="8"/>
      <c r="D624" s="8"/>
      <c r="E624" s="16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114"/>
      <c r="C625" s="8"/>
      <c r="D625" s="8"/>
      <c r="E625" s="16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114"/>
      <c r="C626" s="8"/>
      <c r="D626" s="8"/>
      <c r="E626" s="16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114"/>
      <c r="C627" s="8"/>
      <c r="D627" s="8"/>
      <c r="E627" s="16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114"/>
      <c r="C628" s="8"/>
      <c r="D628" s="8"/>
      <c r="E628" s="16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114"/>
      <c r="C629" s="8"/>
      <c r="D629" s="8"/>
      <c r="E629" s="16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114"/>
      <c r="C630" s="8"/>
      <c r="D630" s="8"/>
      <c r="E630" s="16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114"/>
      <c r="C631" s="8"/>
      <c r="D631" s="8"/>
      <c r="E631" s="16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114"/>
      <c r="C632" s="8"/>
      <c r="D632" s="8"/>
      <c r="E632" s="16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114"/>
      <c r="C633" s="8"/>
      <c r="D633" s="8"/>
      <c r="E633" s="16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114"/>
      <c r="C634" s="8"/>
      <c r="D634" s="8"/>
      <c r="E634" s="16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114"/>
      <c r="C635" s="8"/>
      <c r="D635" s="8"/>
      <c r="E635" s="16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114"/>
      <c r="C636" s="8"/>
      <c r="D636" s="8"/>
      <c r="E636" s="16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114"/>
      <c r="C637" s="8"/>
      <c r="D637" s="8"/>
      <c r="E637" s="16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114"/>
      <c r="C638" s="8"/>
      <c r="D638" s="8"/>
      <c r="E638" s="16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114"/>
      <c r="C639" s="8"/>
      <c r="D639" s="8"/>
      <c r="E639" s="16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114"/>
      <c r="C640" s="8"/>
      <c r="D640" s="8"/>
      <c r="E640" s="16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114"/>
      <c r="C641" s="8"/>
      <c r="D641" s="8"/>
      <c r="E641" s="16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114"/>
      <c r="C642" s="8"/>
      <c r="D642" s="8"/>
      <c r="E642" s="16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114"/>
      <c r="C643" s="8"/>
      <c r="D643" s="8"/>
      <c r="E643" s="16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114"/>
      <c r="C644" s="8"/>
      <c r="D644" s="8"/>
      <c r="E644" s="16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114"/>
      <c r="C645" s="8"/>
      <c r="D645" s="8"/>
      <c r="E645" s="16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114"/>
      <c r="C646" s="8"/>
      <c r="D646" s="8"/>
      <c r="E646" s="16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114"/>
      <c r="C647" s="8"/>
      <c r="D647" s="8"/>
      <c r="E647" s="16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114"/>
      <c r="C648" s="8"/>
      <c r="D648" s="8"/>
      <c r="E648" s="16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114"/>
      <c r="C649" s="8"/>
      <c r="D649" s="8"/>
      <c r="E649" s="16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114"/>
      <c r="C650" s="8"/>
      <c r="D650" s="8"/>
      <c r="E650" s="16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114"/>
      <c r="C651" s="8"/>
      <c r="D651" s="8"/>
      <c r="E651" s="16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114"/>
      <c r="C652" s="8"/>
      <c r="D652" s="8"/>
      <c r="E652" s="16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114"/>
      <c r="C653" s="8"/>
      <c r="D653" s="8"/>
      <c r="E653" s="16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114"/>
      <c r="C654" s="8"/>
      <c r="D654" s="8"/>
      <c r="E654" s="16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114"/>
      <c r="C655" s="8"/>
      <c r="D655" s="8"/>
      <c r="E655" s="16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114"/>
      <c r="C656" s="8"/>
      <c r="D656" s="8"/>
      <c r="E656" s="16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114"/>
      <c r="C657" s="8"/>
      <c r="D657" s="8"/>
      <c r="E657" s="16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114"/>
      <c r="C658" s="8"/>
      <c r="D658" s="8"/>
      <c r="E658" s="16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114"/>
      <c r="C659" s="8"/>
      <c r="D659" s="8"/>
      <c r="E659" s="16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114"/>
      <c r="C660" s="8"/>
      <c r="D660" s="8"/>
      <c r="E660" s="16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114"/>
      <c r="C661" s="8"/>
      <c r="D661" s="8"/>
      <c r="E661" s="16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114"/>
      <c r="C662" s="8"/>
      <c r="D662" s="8"/>
      <c r="E662" s="16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114"/>
      <c r="C663" s="8"/>
      <c r="D663" s="8"/>
      <c r="E663" s="16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114"/>
      <c r="C664" s="8"/>
      <c r="D664" s="8"/>
      <c r="E664" s="16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114"/>
      <c r="C665" s="8"/>
      <c r="D665" s="8"/>
      <c r="E665" s="16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114"/>
      <c r="C666" s="8"/>
      <c r="D666" s="8"/>
      <c r="E666" s="16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114"/>
      <c r="C667" s="8"/>
      <c r="D667" s="8"/>
      <c r="E667" s="16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114"/>
      <c r="C668" s="8"/>
      <c r="D668" s="8"/>
      <c r="E668" s="16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114"/>
      <c r="C669" s="8"/>
      <c r="D669" s="8"/>
      <c r="E669" s="16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114"/>
      <c r="C670" s="8"/>
      <c r="D670" s="8"/>
      <c r="E670" s="16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114"/>
      <c r="C671" s="8"/>
      <c r="D671" s="8"/>
      <c r="E671" s="16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114"/>
      <c r="C672" s="8"/>
      <c r="D672" s="8"/>
      <c r="E672" s="16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114"/>
      <c r="C673" s="8"/>
      <c r="D673" s="8"/>
      <c r="E673" s="16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114"/>
      <c r="C674" s="8"/>
      <c r="D674" s="8"/>
      <c r="E674" s="16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114"/>
      <c r="C675" s="8"/>
      <c r="D675" s="8"/>
      <c r="E675" s="16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114"/>
      <c r="C676" s="8"/>
      <c r="D676" s="8"/>
      <c r="E676" s="16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114"/>
      <c r="C677" s="8"/>
      <c r="D677" s="8"/>
      <c r="E677" s="16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114"/>
      <c r="C678" s="8"/>
      <c r="D678" s="8"/>
      <c r="E678" s="16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114"/>
      <c r="C679" s="8"/>
      <c r="D679" s="8"/>
      <c r="E679" s="16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114"/>
      <c r="C680" s="8"/>
      <c r="D680" s="8"/>
      <c r="E680" s="16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114"/>
      <c r="C681" s="8"/>
      <c r="D681" s="8"/>
      <c r="E681" s="16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114"/>
      <c r="C682" s="8"/>
      <c r="D682" s="8"/>
      <c r="E682" s="16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114"/>
      <c r="C683" s="8"/>
      <c r="D683" s="8"/>
      <c r="E683" s="16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114"/>
      <c r="C684" s="8"/>
      <c r="D684" s="8"/>
      <c r="E684" s="16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114"/>
      <c r="C685" s="8"/>
      <c r="D685" s="8"/>
      <c r="E685" s="16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114"/>
      <c r="C686" s="8"/>
      <c r="D686" s="8"/>
      <c r="E686" s="16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114"/>
      <c r="C687" s="8"/>
      <c r="D687" s="8"/>
      <c r="E687" s="16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114"/>
      <c r="C688" s="8"/>
      <c r="D688" s="8"/>
      <c r="E688" s="16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114"/>
      <c r="C689" s="8"/>
      <c r="D689" s="8"/>
      <c r="E689" s="16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114"/>
      <c r="C690" s="8"/>
      <c r="D690" s="8"/>
      <c r="E690" s="16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114"/>
      <c r="C691" s="8"/>
      <c r="D691" s="8"/>
      <c r="E691" s="16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114"/>
      <c r="C692" s="8"/>
      <c r="D692" s="8"/>
      <c r="E692" s="16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114"/>
      <c r="C693" s="8"/>
      <c r="D693" s="8"/>
      <c r="E693" s="16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114"/>
      <c r="C694" s="8"/>
      <c r="D694" s="8"/>
      <c r="E694" s="16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114"/>
      <c r="C695" s="8"/>
      <c r="D695" s="8"/>
      <c r="E695" s="16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114"/>
      <c r="C696" s="8"/>
      <c r="D696" s="8"/>
      <c r="E696" s="16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114"/>
      <c r="C697" s="8"/>
      <c r="D697" s="8"/>
      <c r="E697" s="16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114"/>
      <c r="C698" s="8"/>
      <c r="D698" s="8"/>
      <c r="E698" s="16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114"/>
      <c r="C699" s="8"/>
      <c r="D699" s="8"/>
      <c r="E699" s="16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114"/>
      <c r="C700" s="8"/>
      <c r="D700" s="8"/>
      <c r="E700" s="16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114"/>
      <c r="C701" s="8"/>
      <c r="D701" s="8"/>
      <c r="E701" s="16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114"/>
      <c r="C702" s="8"/>
      <c r="D702" s="8"/>
      <c r="E702" s="16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114"/>
      <c r="C703" s="8"/>
      <c r="D703" s="8"/>
      <c r="E703" s="16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114"/>
      <c r="C704" s="8"/>
      <c r="D704" s="8"/>
      <c r="E704" s="16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114"/>
      <c r="C705" s="8"/>
      <c r="D705" s="8"/>
      <c r="E705" s="16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114"/>
      <c r="C706" s="8"/>
      <c r="D706" s="8"/>
      <c r="E706" s="16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114"/>
      <c r="C707" s="8"/>
      <c r="D707" s="8"/>
      <c r="E707" s="16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114"/>
      <c r="C708" s="8"/>
      <c r="D708" s="8"/>
      <c r="E708" s="16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114"/>
      <c r="C709" s="8"/>
      <c r="D709" s="8"/>
      <c r="E709" s="16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114"/>
      <c r="C710" s="8"/>
      <c r="D710" s="8"/>
      <c r="E710" s="16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114"/>
      <c r="C711" s="8"/>
      <c r="D711" s="8"/>
      <c r="E711" s="16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114"/>
      <c r="C712" s="8"/>
      <c r="D712" s="8"/>
      <c r="E712" s="16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114"/>
      <c r="C713" s="8"/>
      <c r="D713" s="8"/>
      <c r="E713" s="16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114"/>
      <c r="C714" s="8"/>
      <c r="D714" s="8"/>
      <c r="E714" s="16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114"/>
      <c r="C715" s="8"/>
      <c r="D715" s="8"/>
      <c r="E715" s="16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114"/>
      <c r="C716" s="8"/>
      <c r="D716" s="8"/>
      <c r="E716" s="16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114"/>
      <c r="C717" s="8"/>
      <c r="D717" s="8"/>
      <c r="E717" s="16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114"/>
      <c r="C718" s="8"/>
      <c r="D718" s="8"/>
      <c r="E718" s="16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114"/>
      <c r="C719" s="8"/>
      <c r="D719" s="8"/>
      <c r="E719" s="16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114"/>
      <c r="C720" s="8"/>
      <c r="D720" s="8"/>
      <c r="E720" s="16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114"/>
      <c r="C721" s="8"/>
      <c r="D721" s="8"/>
      <c r="E721" s="16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114"/>
      <c r="C722" s="8"/>
      <c r="D722" s="8"/>
      <c r="E722" s="16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114"/>
      <c r="C723" s="8"/>
      <c r="D723" s="8"/>
      <c r="E723" s="16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114"/>
      <c r="C724" s="8"/>
      <c r="D724" s="8"/>
      <c r="E724" s="16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114"/>
      <c r="C725" s="8"/>
      <c r="D725" s="8"/>
      <c r="E725" s="16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114"/>
      <c r="C726" s="8"/>
      <c r="D726" s="8"/>
      <c r="E726" s="16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114"/>
      <c r="C727" s="8"/>
      <c r="D727" s="8"/>
      <c r="E727" s="16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114"/>
      <c r="C728" s="8"/>
      <c r="D728" s="8"/>
      <c r="E728" s="16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114"/>
      <c r="C729" s="8"/>
      <c r="D729" s="8"/>
      <c r="E729" s="16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114"/>
      <c r="C730" s="8"/>
      <c r="D730" s="8"/>
      <c r="E730" s="16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114"/>
      <c r="C731" s="8"/>
      <c r="D731" s="8"/>
      <c r="E731" s="16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114"/>
      <c r="C732" s="8"/>
      <c r="D732" s="8"/>
      <c r="E732" s="16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114"/>
      <c r="C733" s="8"/>
      <c r="D733" s="8"/>
      <c r="E733" s="16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114"/>
      <c r="C734" s="8"/>
      <c r="D734" s="8"/>
      <c r="E734" s="16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114"/>
      <c r="C735" s="8"/>
      <c r="D735" s="8"/>
      <c r="E735" s="16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114"/>
      <c r="C736" s="8"/>
      <c r="D736" s="8"/>
      <c r="E736" s="16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114"/>
      <c r="C737" s="8"/>
      <c r="D737" s="8"/>
      <c r="E737" s="16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114"/>
      <c r="C738" s="8"/>
      <c r="D738" s="8"/>
      <c r="E738" s="16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114"/>
      <c r="C739" s="8"/>
      <c r="D739" s="8"/>
      <c r="E739" s="16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114"/>
      <c r="C740" s="8"/>
      <c r="D740" s="8"/>
      <c r="E740" s="16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114"/>
      <c r="C741" s="8"/>
      <c r="D741" s="8"/>
      <c r="E741" s="16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114"/>
      <c r="C742" s="8"/>
      <c r="D742" s="8"/>
      <c r="E742" s="16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114"/>
      <c r="C743" s="8"/>
      <c r="D743" s="8"/>
      <c r="E743" s="16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114"/>
      <c r="C744" s="8"/>
      <c r="D744" s="8"/>
      <c r="E744" s="16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114"/>
      <c r="C745" s="8"/>
      <c r="D745" s="8"/>
      <c r="E745" s="16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114"/>
      <c r="C746" s="8"/>
      <c r="D746" s="8"/>
      <c r="E746" s="16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114"/>
      <c r="C747" s="8"/>
      <c r="D747" s="8"/>
      <c r="E747" s="16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114"/>
      <c r="C748" s="8"/>
      <c r="D748" s="8"/>
      <c r="E748" s="16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114"/>
      <c r="C749" s="8"/>
      <c r="D749" s="8"/>
      <c r="E749" s="16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114"/>
      <c r="C750" s="8"/>
      <c r="D750" s="8"/>
      <c r="E750" s="16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114"/>
      <c r="C751" s="8"/>
      <c r="D751" s="8"/>
      <c r="E751" s="16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114"/>
      <c r="C752" s="8"/>
      <c r="D752" s="8"/>
      <c r="E752" s="16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114"/>
      <c r="C753" s="8"/>
      <c r="D753" s="8"/>
      <c r="E753" s="16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114"/>
      <c r="C754" s="8"/>
      <c r="D754" s="8"/>
      <c r="E754" s="16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114"/>
      <c r="C755" s="8"/>
      <c r="D755" s="8"/>
      <c r="E755" s="16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114"/>
      <c r="C756" s="8"/>
      <c r="D756" s="8"/>
      <c r="E756" s="16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114"/>
      <c r="C757" s="8"/>
      <c r="D757" s="8"/>
      <c r="E757" s="16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114"/>
      <c r="C758" s="8"/>
      <c r="D758" s="8"/>
      <c r="E758" s="16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114"/>
      <c r="C759" s="8"/>
      <c r="D759" s="8"/>
      <c r="E759" s="16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114"/>
      <c r="C760" s="8"/>
      <c r="D760" s="8"/>
      <c r="E760" s="16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114"/>
      <c r="C761" s="8"/>
      <c r="D761" s="8"/>
      <c r="E761" s="16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114"/>
      <c r="C762" s="8"/>
      <c r="D762" s="8"/>
      <c r="E762" s="16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114"/>
      <c r="C763" s="8"/>
      <c r="D763" s="8"/>
      <c r="E763" s="16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114"/>
      <c r="C764" s="8"/>
      <c r="D764" s="8"/>
      <c r="E764" s="16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114"/>
      <c r="C765" s="8"/>
      <c r="D765" s="8"/>
      <c r="E765" s="16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114"/>
      <c r="C766" s="8"/>
      <c r="D766" s="8"/>
      <c r="E766" s="16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114"/>
      <c r="C767" s="8"/>
      <c r="D767" s="8"/>
      <c r="E767" s="16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114"/>
      <c r="C768" s="8"/>
      <c r="D768" s="8"/>
      <c r="E768" s="16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114"/>
      <c r="C769" s="8"/>
      <c r="D769" s="8"/>
      <c r="E769" s="16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114"/>
      <c r="C770" s="8"/>
      <c r="D770" s="8"/>
      <c r="E770" s="16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114"/>
      <c r="C771" s="8"/>
      <c r="D771" s="8"/>
      <c r="E771" s="16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114"/>
      <c r="C772" s="8"/>
      <c r="D772" s="8"/>
      <c r="E772" s="16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114"/>
      <c r="C773" s="8"/>
      <c r="D773" s="8"/>
      <c r="E773" s="16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114"/>
      <c r="C774" s="8"/>
      <c r="D774" s="8"/>
      <c r="E774" s="16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114"/>
      <c r="C775" s="8"/>
      <c r="D775" s="8"/>
      <c r="E775" s="16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114"/>
      <c r="C776" s="8"/>
      <c r="D776" s="8"/>
      <c r="E776" s="16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114"/>
      <c r="C777" s="8"/>
      <c r="D777" s="8"/>
      <c r="E777" s="16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114"/>
      <c r="C778" s="8"/>
      <c r="D778" s="8"/>
      <c r="E778" s="16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114"/>
      <c r="C779" s="8"/>
      <c r="D779" s="8"/>
      <c r="E779" s="16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114"/>
      <c r="C780" s="8"/>
      <c r="D780" s="8"/>
      <c r="E780" s="16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114"/>
      <c r="C781" s="8"/>
      <c r="D781" s="8"/>
      <c r="E781" s="16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114"/>
      <c r="C782" s="8"/>
      <c r="D782" s="8"/>
      <c r="E782" s="16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114"/>
      <c r="C783" s="8"/>
      <c r="D783" s="8"/>
      <c r="E783" s="16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114"/>
      <c r="C784" s="8"/>
      <c r="D784" s="8"/>
      <c r="E784" s="16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114"/>
      <c r="C785" s="8"/>
      <c r="D785" s="8"/>
      <c r="E785" s="16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114"/>
      <c r="C786" s="8"/>
      <c r="D786" s="8"/>
      <c r="E786" s="16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114"/>
      <c r="C787" s="8"/>
      <c r="D787" s="8"/>
      <c r="E787" s="16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114"/>
      <c r="C788" s="8"/>
      <c r="D788" s="8"/>
      <c r="E788" s="16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114"/>
      <c r="C789" s="8"/>
      <c r="D789" s="8"/>
      <c r="E789" s="16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114"/>
      <c r="C790" s="8"/>
      <c r="D790" s="8"/>
      <c r="E790" s="16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114"/>
      <c r="C791" s="8"/>
      <c r="D791" s="8"/>
      <c r="E791" s="16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114"/>
      <c r="C792" s="8"/>
      <c r="D792" s="8"/>
      <c r="E792" s="16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114"/>
      <c r="C793" s="8"/>
      <c r="D793" s="8"/>
      <c r="E793" s="16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114"/>
      <c r="C794" s="8"/>
      <c r="D794" s="8"/>
      <c r="E794" s="16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114"/>
      <c r="C795" s="8"/>
      <c r="D795" s="8"/>
      <c r="E795" s="16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114"/>
      <c r="C796" s="8"/>
      <c r="D796" s="8"/>
      <c r="E796" s="16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114"/>
      <c r="C797" s="8"/>
      <c r="D797" s="8"/>
      <c r="E797" s="16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114"/>
      <c r="C798" s="8"/>
      <c r="D798" s="8"/>
      <c r="E798" s="16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114"/>
      <c r="C799" s="8"/>
      <c r="D799" s="8"/>
      <c r="E799" s="16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114"/>
      <c r="C800" s="8"/>
      <c r="D800" s="8"/>
      <c r="E800" s="16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114"/>
      <c r="C801" s="8"/>
      <c r="D801" s="8"/>
      <c r="E801" s="16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114"/>
      <c r="C802" s="8"/>
      <c r="D802" s="8"/>
      <c r="E802" s="16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114"/>
      <c r="C803" s="8"/>
      <c r="D803" s="8"/>
      <c r="E803" s="16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114"/>
      <c r="C804" s="8"/>
      <c r="D804" s="8"/>
      <c r="E804" s="16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114"/>
      <c r="C805" s="8"/>
      <c r="D805" s="8"/>
      <c r="E805" s="16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114"/>
      <c r="C806" s="8"/>
      <c r="D806" s="8"/>
      <c r="E806" s="16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114"/>
      <c r="C807" s="8"/>
      <c r="D807" s="8"/>
      <c r="E807" s="16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114"/>
      <c r="C808" s="8"/>
      <c r="D808" s="8"/>
      <c r="E808" s="16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114"/>
      <c r="C809" s="8"/>
      <c r="D809" s="8"/>
      <c r="E809" s="16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114"/>
      <c r="C810" s="8"/>
      <c r="D810" s="8"/>
      <c r="E810" s="16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114"/>
      <c r="C811" s="8"/>
      <c r="D811" s="8"/>
      <c r="E811" s="16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114"/>
      <c r="C812" s="8"/>
      <c r="D812" s="8"/>
      <c r="E812" s="16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114"/>
      <c r="C813" s="8"/>
      <c r="D813" s="8"/>
      <c r="E813" s="16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114"/>
      <c r="C814" s="8"/>
      <c r="D814" s="8"/>
      <c r="E814" s="16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114"/>
      <c r="C815" s="8"/>
      <c r="D815" s="8"/>
      <c r="E815" s="16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114"/>
      <c r="C816" s="8"/>
      <c r="D816" s="8"/>
      <c r="E816" s="16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114"/>
      <c r="C817" s="8"/>
      <c r="D817" s="8"/>
      <c r="E817" s="16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114"/>
      <c r="C818" s="8"/>
      <c r="D818" s="8"/>
      <c r="E818" s="16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114"/>
      <c r="C819" s="8"/>
      <c r="D819" s="8"/>
      <c r="E819" s="16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114"/>
      <c r="C820" s="8"/>
      <c r="D820" s="8"/>
      <c r="E820" s="16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114"/>
      <c r="C821" s="8"/>
      <c r="D821" s="8"/>
      <c r="E821" s="16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114"/>
      <c r="C822" s="8"/>
      <c r="D822" s="8"/>
      <c r="E822" s="16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114"/>
      <c r="C823" s="8"/>
      <c r="D823" s="8"/>
      <c r="E823" s="16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114"/>
      <c r="C824" s="8"/>
      <c r="D824" s="8"/>
      <c r="E824" s="16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114"/>
      <c r="C825" s="8"/>
      <c r="D825" s="8"/>
      <c r="E825" s="16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114"/>
      <c r="C826" s="8"/>
      <c r="D826" s="8"/>
      <c r="E826" s="16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114"/>
      <c r="C827" s="8"/>
      <c r="D827" s="8"/>
      <c r="E827" s="16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114"/>
      <c r="C828" s="8"/>
      <c r="D828" s="8"/>
      <c r="E828" s="16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114"/>
      <c r="C829" s="8"/>
      <c r="D829" s="8"/>
      <c r="E829" s="16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114"/>
      <c r="C830" s="8"/>
      <c r="D830" s="8"/>
      <c r="E830" s="16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114"/>
      <c r="C831" s="8"/>
      <c r="D831" s="8"/>
      <c r="E831" s="16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114"/>
      <c r="C832" s="8"/>
      <c r="D832" s="8"/>
      <c r="E832" s="16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114"/>
      <c r="C833" s="8"/>
      <c r="D833" s="8"/>
      <c r="E833" s="16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114"/>
      <c r="C834" s="8"/>
      <c r="D834" s="8"/>
      <c r="E834" s="16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114"/>
      <c r="C835" s="8"/>
      <c r="D835" s="8"/>
      <c r="E835" s="16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114"/>
      <c r="C836" s="8"/>
      <c r="D836" s="8"/>
      <c r="E836" s="16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114"/>
      <c r="C837" s="8"/>
      <c r="D837" s="8"/>
      <c r="E837" s="16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114"/>
      <c r="C838" s="8"/>
      <c r="D838" s="8"/>
      <c r="E838" s="16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114"/>
      <c r="C839" s="8"/>
      <c r="D839" s="8"/>
      <c r="E839" s="16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114"/>
      <c r="C840" s="8"/>
      <c r="D840" s="8"/>
      <c r="E840" s="16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114"/>
      <c r="C841" s="8"/>
      <c r="D841" s="8"/>
      <c r="E841" s="16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114"/>
      <c r="C842" s="8"/>
      <c r="D842" s="8"/>
      <c r="E842" s="16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114"/>
      <c r="C843" s="8"/>
      <c r="D843" s="8"/>
      <c r="E843" s="16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114"/>
      <c r="C844" s="8"/>
      <c r="D844" s="8"/>
      <c r="E844" s="16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114"/>
      <c r="C845" s="8"/>
      <c r="D845" s="8"/>
      <c r="E845" s="16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114"/>
      <c r="C846" s="8"/>
      <c r="D846" s="8"/>
      <c r="E846" s="16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114"/>
      <c r="C847" s="8"/>
      <c r="D847" s="8"/>
      <c r="E847" s="16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114"/>
      <c r="C848" s="8"/>
      <c r="D848" s="8"/>
      <c r="E848" s="16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114"/>
      <c r="C849" s="8"/>
      <c r="D849" s="8"/>
      <c r="E849" s="16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114"/>
      <c r="C850" s="8"/>
      <c r="D850" s="8"/>
      <c r="E850" s="16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114"/>
      <c r="C851" s="8"/>
      <c r="D851" s="8"/>
      <c r="E851" s="16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114"/>
      <c r="C852" s="8"/>
      <c r="D852" s="8"/>
      <c r="E852" s="16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114"/>
      <c r="C853" s="8"/>
      <c r="D853" s="8"/>
      <c r="E853" s="16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114"/>
      <c r="C854" s="8"/>
      <c r="D854" s="8"/>
      <c r="E854" s="16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114"/>
      <c r="C855" s="8"/>
      <c r="D855" s="8"/>
      <c r="E855" s="16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114"/>
      <c r="C856" s="8"/>
      <c r="D856" s="8"/>
      <c r="E856" s="16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114"/>
      <c r="C857" s="8"/>
      <c r="D857" s="8"/>
      <c r="E857" s="16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114"/>
      <c r="C858" s="8"/>
      <c r="D858" s="8"/>
      <c r="E858" s="16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114"/>
      <c r="C859" s="8"/>
      <c r="D859" s="8"/>
      <c r="E859" s="16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114"/>
      <c r="C860" s="8"/>
      <c r="D860" s="8"/>
      <c r="E860" s="16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114"/>
      <c r="C861" s="8"/>
      <c r="D861" s="8"/>
      <c r="E861" s="16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114"/>
      <c r="C862" s="8"/>
      <c r="D862" s="8"/>
      <c r="E862" s="16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114"/>
      <c r="C863" s="8"/>
      <c r="D863" s="8"/>
      <c r="E863" s="16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114"/>
      <c r="C864" s="8"/>
      <c r="D864" s="8"/>
      <c r="E864" s="16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114"/>
      <c r="C865" s="8"/>
      <c r="D865" s="8"/>
      <c r="E865" s="16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114"/>
      <c r="C866" s="8"/>
      <c r="D866" s="8"/>
      <c r="E866" s="16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114"/>
      <c r="C867" s="8"/>
      <c r="D867" s="8"/>
      <c r="E867" s="16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114"/>
      <c r="C868" s="8"/>
      <c r="D868" s="8"/>
      <c r="E868" s="16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114"/>
      <c r="C869" s="8"/>
      <c r="D869" s="8"/>
      <c r="E869" s="16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114"/>
      <c r="C870" s="8"/>
      <c r="D870" s="8"/>
      <c r="E870" s="16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114"/>
      <c r="C871" s="8"/>
      <c r="D871" s="8"/>
      <c r="E871" s="16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114"/>
      <c r="C872" s="8"/>
      <c r="D872" s="8"/>
      <c r="E872" s="16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114"/>
      <c r="C873" s="8"/>
      <c r="D873" s="8"/>
      <c r="E873" s="16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114"/>
      <c r="C874" s="8"/>
      <c r="D874" s="8"/>
      <c r="E874" s="16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114"/>
      <c r="C875" s="8"/>
      <c r="D875" s="8"/>
      <c r="E875" s="16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114"/>
      <c r="C876" s="8"/>
      <c r="D876" s="8"/>
      <c r="E876" s="16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114"/>
      <c r="C877" s="8"/>
      <c r="D877" s="8"/>
      <c r="E877" s="16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114"/>
      <c r="C878" s="8"/>
      <c r="D878" s="8"/>
      <c r="E878" s="16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114"/>
      <c r="C879" s="8"/>
      <c r="D879" s="8"/>
      <c r="E879" s="16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114"/>
      <c r="C880" s="8"/>
      <c r="D880" s="8"/>
      <c r="E880" s="16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114"/>
      <c r="C881" s="8"/>
      <c r="D881" s="8"/>
      <c r="E881" s="16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114"/>
      <c r="C882" s="8"/>
      <c r="D882" s="8"/>
      <c r="E882" s="16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114"/>
      <c r="C883" s="8"/>
      <c r="D883" s="8"/>
      <c r="E883" s="16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114"/>
      <c r="C884" s="8"/>
      <c r="D884" s="8"/>
      <c r="E884" s="16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114"/>
      <c r="C885" s="8"/>
      <c r="D885" s="8"/>
      <c r="E885" s="16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114"/>
      <c r="C886" s="8"/>
      <c r="D886" s="8"/>
      <c r="E886" s="16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114"/>
      <c r="C887" s="8"/>
      <c r="D887" s="8"/>
      <c r="E887" s="16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114"/>
      <c r="C888" s="8"/>
      <c r="D888" s="8"/>
      <c r="E888" s="16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114"/>
      <c r="C889" s="8"/>
      <c r="D889" s="8"/>
      <c r="E889" s="16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114"/>
      <c r="C890" s="8"/>
      <c r="D890" s="8"/>
      <c r="E890" s="16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114"/>
      <c r="C891" s="8"/>
      <c r="D891" s="8"/>
      <c r="E891" s="16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114"/>
      <c r="C892" s="8"/>
      <c r="D892" s="8"/>
      <c r="E892" s="16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114"/>
      <c r="C893" s="8"/>
      <c r="D893" s="8"/>
      <c r="E893" s="16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114"/>
      <c r="C894" s="8"/>
      <c r="D894" s="8"/>
      <c r="E894" s="16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114"/>
      <c r="C895" s="8"/>
      <c r="D895" s="8"/>
      <c r="E895" s="16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114"/>
      <c r="C896" s="8"/>
      <c r="D896" s="8"/>
      <c r="E896" s="16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114"/>
      <c r="C897" s="8"/>
      <c r="D897" s="8"/>
      <c r="E897" s="16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114"/>
      <c r="C898" s="8"/>
      <c r="D898" s="8"/>
      <c r="E898" s="16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114"/>
      <c r="C899" s="8"/>
      <c r="D899" s="8"/>
      <c r="E899" s="16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114"/>
      <c r="C900" s="8"/>
      <c r="D900" s="8"/>
      <c r="E900" s="16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114"/>
      <c r="C901" s="8"/>
      <c r="D901" s="8"/>
      <c r="E901" s="16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114"/>
      <c r="C902" s="8"/>
      <c r="D902" s="8"/>
      <c r="E902" s="16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114"/>
      <c r="C903" s="8"/>
      <c r="D903" s="8"/>
      <c r="E903" s="16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114"/>
      <c r="C904" s="8"/>
      <c r="D904" s="8"/>
      <c r="E904" s="16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114"/>
      <c r="C905" s="8"/>
      <c r="D905" s="8"/>
      <c r="E905" s="16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114"/>
      <c r="C906" s="8"/>
      <c r="D906" s="8"/>
      <c r="E906" s="16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114"/>
      <c r="C907" s="8"/>
      <c r="D907" s="8"/>
      <c r="E907" s="16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114"/>
      <c r="C908" s="8"/>
      <c r="D908" s="8"/>
      <c r="E908" s="16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114"/>
      <c r="C909" s="8"/>
      <c r="D909" s="8"/>
      <c r="E909" s="16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114"/>
      <c r="C910" s="8"/>
      <c r="D910" s="8"/>
      <c r="E910" s="16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114"/>
      <c r="C911" s="8"/>
      <c r="D911" s="8"/>
      <c r="E911" s="16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114"/>
      <c r="C912" s="8"/>
      <c r="D912" s="8"/>
      <c r="E912" s="16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114"/>
      <c r="C913" s="8"/>
      <c r="D913" s="8"/>
      <c r="E913" s="16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114"/>
      <c r="C914" s="8"/>
      <c r="D914" s="8"/>
      <c r="E914" s="16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114"/>
      <c r="C915" s="8"/>
      <c r="D915" s="8"/>
      <c r="E915" s="16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114"/>
      <c r="C916" s="8"/>
      <c r="D916" s="8"/>
      <c r="E916" s="16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114"/>
      <c r="C917" s="8"/>
      <c r="D917" s="8"/>
      <c r="E917" s="16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114"/>
      <c r="C918" s="8"/>
      <c r="D918" s="8"/>
      <c r="E918" s="16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114"/>
      <c r="C919" s="8"/>
      <c r="D919" s="8"/>
      <c r="E919" s="16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114"/>
      <c r="C920" s="8"/>
      <c r="D920" s="8"/>
      <c r="E920" s="16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114"/>
      <c r="C921" s="8"/>
      <c r="D921" s="8"/>
      <c r="E921" s="16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114"/>
      <c r="C922" s="8"/>
      <c r="D922" s="8"/>
      <c r="E922" s="16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114"/>
      <c r="C923" s="8"/>
      <c r="D923" s="8"/>
      <c r="E923" s="16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114"/>
      <c r="C924" s="8"/>
      <c r="D924" s="8"/>
      <c r="E924" s="16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114"/>
      <c r="C925" s="8"/>
      <c r="D925" s="8"/>
      <c r="E925" s="16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114"/>
      <c r="C926" s="8"/>
      <c r="D926" s="8"/>
      <c r="E926" s="16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114"/>
      <c r="C927" s="8"/>
      <c r="D927" s="8"/>
      <c r="E927" s="16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114"/>
      <c r="C928" s="8"/>
      <c r="D928" s="8"/>
      <c r="E928" s="16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114"/>
      <c r="C929" s="8"/>
      <c r="D929" s="8"/>
      <c r="E929" s="16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114"/>
      <c r="C930" s="8"/>
      <c r="D930" s="8"/>
      <c r="E930" s="16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114"/>
      <c r="C931" s="8"/>
      <c r="D931" s="8"/>
      <c r="E931" s="16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114"/>
      <c r="C932" s="8"/>
      <c r="D932" s="8"/>
      <c r="E932" s="16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114"/>
      <c r="C933" s="8"/>
      <c r="D933" s="8"/>
      <c r="E933" s="16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114"/>
      <c r="C934" s="8"/>
      <c r="D934" s="8"/>
      <c r="E934" s="16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114"/>
      <c r="C935" s="8"/>
      <c r="D935" s="8"/>
      <c r="E935" s="16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114"/>
      <c r="C936" s="8"/>
      <c r="D936" s="8"/>
      <c r="E936" s="16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114"/>
      <c r="C937" s="8"/>
      <c r="D937" s="8"/>
      <c r="E937" s="16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114"/>
      <c r="C938" s="8"/>
      <c r="D938" s="8"/>
      <c r="E938" s="16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114"/>
      <c r="C939" s="8"/>
      <c r="D939" s="8"/>
      <c r="E939" s="16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114"/>
      <c r="C940" s="8"/>
      <c r="D940" s="8"/>
      <c r="E940" s="16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114"/>
      <c r="C941" s="8"/>
      <c r="D941" s="8"/>
      <c r="E941" s="16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114"/>
      <c r="C942" s="8"/>
      <c r="D942" s="8"/>
      <c r="E942" s="16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114"/>
      <c r="C943" s="8"/>
      <c r="D943" s="8"/>
      <c r="E943" s="16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114"/>
      <c r="C944" s="8"/>
      <c r="D944" s="8"/>
      <c r="E944" s="16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114"/>
      <c r="C945" s="8"/>
      <c r="D945" s="8"/>
      <c r="E945" s="16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114"/>
      <c r="C946" s="8"/>
      <c r="D946" s="8"/>
      <c r="E946" s="16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114"/>
      <c r="C947" s="8"/>
      <c r="D947" s="8"/>
      <c r="E947" s="16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114"/>
      <c r="C948" s="8"/>
      <c r="D948" s="8"/>
      <c r="E948" s="16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114"/>
      <c r="C949" s="8"/>
      <c r="D949" s="8"/>
      <c r="E949" s="16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114"/>
      <c r="C950" s="8"/>
      <c r="D950" s="8"/>
      <c r="E950" s="16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114"/>
      <c r="C951" s="8"/>
      <c r="D951" s="8"/>
      <c r="E951" s="16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114"/>
      <c r="C952" s="8"/>
      <c r="D952" s="8"/>
      <c r="E952" s="16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114"/>
      <c r="C953" s="8"/>
      <c r="D953" s="8"/>
      <c r="E953" s="16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114"/>
      <c r="C954" s="8"/>
      <c r="D954" s="8"/>
      <c r="E954" s="16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114"/>
      <c r="C955" s="8"/>
      <c r="D955" s="8"/>
      <c r="E955" s="16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114"/>
      <c r="C956" s="8"/>
      <c r="D956" s="8"/>
      <c r="E956" s="16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114"/>
      <c r="C957" s="8"/>
      <c r="D957" s="8"/>
      <c r="E957" s="16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114"/>
      <c r="C958" s="8"/>
      <c r="D958" s="8"/>
      <c r="E958" s="16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114"/>
      <c r="C959" s="8"/>
      <c r="D959" s="8"/>
      <c r="E959" s="16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114"/>
      <c r="C960" s="8"/>
      <c r="D960" s="8"/>
      <c r="E960" s="16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114"/>
      <c r="C961" s="8"/>
      <c r="D961" s="8"/>
      <c r="E961" s="16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114"/>
      <c r="C962" s="8"/>
      <c r="D962" s="8"/>
      <c r="E962" s="16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114"/>
      <c r="C963" s="8"/>
      <c r="D963" s="8"/>
      <c r="E963" s="16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114"/>
      <c r="C964" s="8"/>
      <c r="D964" s="8"/>
      <c r="E964" s="16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114"/>
      <c r="C965" s="8"/>
      <c r="D965" s="8"/>
      <c r="E965" s="16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114"/>
      <c r="C966" s="8"/>
      <c r="D966" s="8"/>
      <c r="E966" s="16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114"/>
      <c r="C967" s="8"/>
      <c r="D967" s="8"/>
      <c r="E967" s="16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114"/>
      <c r="C968" s="8"/>
      <c r="D968" s="8"/>
      <c r="E968" s="16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114"/>
      <c r="C969" s="8"/>
      <c r="D969" s="8"/>
      <c r="E969" s="16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114"/>
      <c r="C970" s="8"/>
      <c r="D970" s="8"/>
      <c r="E970" s="16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114"/>
      <c r="C971" s="8"/>
      <c r="D971" s="8"/>
      <c r="E971" s="16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114"/>
      <c r="C972" s="8"/>
      <c r="D972" s="8"/>
      <c r="E972" s="16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114"/>
      <c r="C973" s="8"/>
      <c r="D973" s="8"/>
      <c r="E973" s="16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114"/>
      <c r="C974" s="8"/>
      <c r="D974" s="8"/>
      <c r="E974" s="16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114"/>
      <c r="C975" s="8"/>
      <c r="D975" s="8"/>
      <c r="E975" s="16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114"/>
      <c r="C976" s="8"/>
      <c r="D976" s="8"/>
      <c r="E976" s="16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sheetData>
  <mergeCells count="19">
    <mergeCell ref="B77:G77"/>
    <mergeCell ref="B78:G78"/>
    <mergeCell ref="B32:C32"/>
    <mergeCell ref="B33:G36"/>
    <mergeCell ref="B44:D44"/>
    <mergeCell ref="B45:G49"/>
    <mergeCell ref="B51:G56"/>
    <mergeCell ref="B57:G57"/>
    <mergeCell ref="B58:G58"/>
    <mergeCell ref="B28:F30"/>
    <mergeCell ref="A31:A37"/>
    <mergeCell ref="B64:D64"/>
    <mergeCell ref="B65:G69"/>
    <mergeCell ref="B71:G76"/>
    <mergeCell ref="B2:G3"/>
    <mergeCell ref="B4:G5"/>
    <mergeCell ref="B7:G7"/>
    <mergeCell ref="B8:D8"/>
    <mergeCell ref="E8:G8"/>
  </mergeCells>
  <conditionalFormatting sqref="E12:E23">
    <cfRule type="cellIs" dxfId="5" priority="1" operator="equal">
      <formula>"NÃO REALIZADO"</formula>
    </cfRule>
  </conditionalFormatting>
  <conditionalFormatting sqref="E12:E23">
    <cfRule type="cellIs" dxfId="4" priority="2" operator="equal">
      <formula>"EM ELABORAÇÃO"</formula>
    </cfRule>
  </conditionalFormatting>
  <conditionalFormatting sqref="E12:E23">
    <cfRule type="containsText" dxfId="3" priority="3" operator="containsText" text="&quot;REALIZADO&quot;">
      <formula>NOT(ISERROR(SEARCH(("""REALIZADO"""),(E12))))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3" xr:uid="{00000000-0002-0000-0A00-000000000000}">
      <formula1>"UFSJ,CSA,CDB,CTAN,CCO,CAP,CSL,3 campi SJDR"</formula1>
    </dataValidation>
    <dataValidation type="list" allowBlank="1" showInputMessage="1" showErrorMessage="1" prompt=" - " sqref="E12:E23" xr:uid="{00000000-0002-0000-0A00-000001000000}">
      <formula1>$R$11:$R$13</formula1>
    </dataValidation>
    <dataValidation type="list" allowBlank="1" showInputMessage="1" showErrorMessage="1" prompt=" -  - " sqref="E8" xr:uid="{00000000-0002-0000-0A00-000002000000}">
      <formula1>$U$8:$U$22</formula1>
    </dataValidation>
  </dataValidation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R1010"/>
  <sheetViews>
    <sheetView topLeftCell="A23" zoomScale="60" zoomScaleNormal="60" workbookViewId="0">
      <selection activeCell="E26" sqref="E26"/>
    </sheetView>
  </sheetViews>
  <sheetFormatPr defaultColWidth="14.42578125" defaultRowHeight="15" customHeight="1"/>
  <cols>
    <col min="1" max="1" width="9" customWidth="1"/>
    <col min="2" max="2" width="61.42578125" customWidth="1"/>
    <col min="3" max="3" width="31" customWidth="1"/>
    <col min="4" max="4" width="30.7109375" customWidth="1"/>
    <col min="5" max="5" width="23.5703125" customWidth="1"/>
    <col min="6" max="7" width="21.28515625" customWidth="1"/>
    <col min="8" max="8" width="17.28515625"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ht="18.75">
      <c r="A1" s="264"/>
      <c r="B1" s="274"/>
      <c r="C1" s="265"/>
      <c r="D1" s="264"/>
      <c r="E1" s="274"/>
      <c r="F1" s="265"/>
      <c r="G1" s="264"/>
      <c r="H1" s="263"/>
      <c r="I1" s="263"/>
      <c r="J1" s="263"/>
      <c r="K1" s="263"/>
      <c r="L1" s="266"/>
      <c r="M1" s="263"/>
      <c r="N1" s="263"/>
      <c r="O1" s="263"/>
      <c r="P1" s="263"/>
      <c r="Q1" s="264"/>
      <c r="R1" s="263"/>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44">
      <c r="A2" s="264"/>
      <c r="B2" s="497" t="s">
        <v>211</v>
      </c>
      <c r="C2" s="439"/>
      <c r="D2" s="439"/>
      <c r="E2" s="439"/>
      <c r="F2" s="439"/>
      <c r="G2" s="439"/>
      <c r="H2" s="439"/>
      <c r="I2" s="439"/>
      <c r="J2" s="439"/>
      <c r="K2" s="439"/>
      <c r="L2" s="439"/>
      <c r="M2" s="439"/>
      <c r="N2" s="439"/>
      <c r="O2" s="439"/>
      <c r="P2" s="439"/>
      <c r="Q2" s="436"/>
      <c r="R2" s="263"/>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ht="34.5" customHeight="1">
      <c r="A3" s="264"/>
      <c r="B3" s="423"/>
      <c r="C3" s="440"/>
      <c r="D3" s="440"/>
      <c r="E3" s="440"/>
      <c r="F3" s="440"/>
      <c r="G3" s="440"/>
      <c r="H3" s="440"/>
      <c r="I3" s="440"/>
      <c r="J3" s="440"/>
      <c r="K3" s="440"/>
      <c r="L3" s="440"/>
      <c r="M3" s="440"/>
      <c r="N3" s="440"/>
      <c r="O3" s="440"/>
      <c r="P3" s="440"/>
      <c r="Q3" s="437"/>
      <c r="R3" s="263"/>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ht="39.75" customHeight="1">
      <c r="A4" s="264"/>
      <c r="B4" s="498" t="s">
        <v>212</v>
      </c>
      <c r="C4" s="440"/>
      <c r="D4" s="440"/>
      <c r="E4" s="440"/>
      <c r="F4" s="440"/>
      <c r="G4" s="440"/>
      <c r="H4" s="440"/>
      <c r="I4" s="440"/>
      <c r="J4" s="440"/>
      <c r="K4" s="440"/>
      <c r="L4" s="440"/>
      <c r="M4" s="440"/>
      <c r="N4" s="440"/>
      <c r="O4" s="440"/>
      <c r="P4" s="440"/>
      <c r="Q4" s="437"/>
      <c r="R4" s="263"/>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ht="39.75" customHeight="1">
      <c r="A5" s="264"/>
      <c r="B5" s="499" t="s">
        <v>213</v>
      </c>
      <c r="C5" s="443"/>
      <c r="D5" s="443"/>
      <c r="E5" s="443"/>
      <c r="F5" s="443"/>
      <c r="G5" s="443"/>
      <c r="H5" s="443"/>
      <c r="I5" s="443"/>
      <c r="J5" s="443"/>
      <c r="K5" s="443"/>
      <c r="L5" s="443"/>
      <c r="M5" s="443"/>
      <c r="N5" s="443"/>
      <c r="O5" s="443"/>
      <c r="P5" s="443"/>
      <c r="Q5" s="431"/>
      <c r="R5" s="263"/>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ht="39.75" customHeight="1">
      <c r="A6" s="264"/>
      <c r="B6" s="322"/>
      <c r="C6" s="239"/>
      <c r="D6" s="239"/>
      <c r="E6" s="322"/>
      <c r="F6" s="239"/>
      <c r="G6" s="239"/>
      <c r="H6" s="239"/>
      <c r="I6" s="239"/>
      <c r="J6" s="239"/>
      <c r="K6" s="239"/>
      <c r="L6" s="322"/>
      <c r="M6" s="239"/>
      <c r="N6" s="239"/>
      <c r="O6" s="239"/>
      <c r="P6" s="239"/>
      <c r="Q6" s="239"/>
      <c r="R6" s="263"/>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ht="39.75" customHeight="1">
      <c r="A7" s="264"/>
      <c r="B7" s="322"/>
      <c r="C7" s="463" t="s">
        <v>214</v>
      </c>
      <c r="D7" s="439"/>
      <c r="E7" s="439"/>
      <c r="F7" s="439"/>
      <c r="G7" s="436"/>
      <c r="H7" s="263"/>
      <c r="I7" s="239"/>
      <c r="J7" s="239"/>
      <c r="K7" s="239"/>
      <c r="L7" s="322"/>
      <c r="M7" s="239"/>
      <c r="N7" s="239"/>
      <c r="O7" s="239"/>
      <c r="P7" s="239"/>
      <c r="Q7" s="239"/>
      <c r="R7" s="263"/>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ht="11.25" customHeight="1">
      <c r="A8" s="264"/>
      <c r="B8" s="322"/>
      <c r="C8" s="423"/>
      <c r="D8" s="440"/>
      <c r="E8" s="440"/>
      <c r="F8" s="440"/>
      <c r="G8" s="437"/>
      <c r="H8" s="263"/>
      <c r="I8" s="239"/>
      <c r="J8" s="239"/>
      <c r="K8" s="239"/>
      <c r="L8" s="322"/>
      <c r="M8" s="239"/>
      <c r="N8" s="239"/>
      <c r="O8" s="239"/>
      <c r="P8" s="239"/>
      <c r="Q8" s="239"/>
      <c r="R8" s="263"/>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ht="76.5" customHeight="1">
      <c r="A9" s="264"/>
      <c r="B9" s="322"/>
      <c r="C9" s="464" t="s">
        <v>215</v>
      </c>
      <c r="D9" s="58" t="s">
        <v>216</v>
      </c>
      <c r="E9" s="169" t="s">
        <v>217</v>
      </c>
      <c r="F9" s="58" t="s">
        <v>218</v>
      </c>
      <c r="G9" s="58" t="s">
        <v>219</v>
      </c>
      <c r="H9" s="263"/>
      <c r="I9" s="239"/>
      <c r="J9" s="239"/>
      <c r="K9" s="239"/>
      <c r="L9" s="322"/>
      <c r="M9" s="239"/>
      <c r="N9" s="239"/>
      <c r="O9" s="239"/>
      <c r="P9" s="239"/>
      <c r="Q9" s="239"/>
      <c r="R9" s="263"/>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ht="52.5" customHeight="1">
      <c r="A10" s="264"/>
      <c r="B10" s="322"/>
      <c r="C10" s="420"/>
      <c r="D10" s="59">
        <v>1.2</v>
      </c>
      <c r="E10" s="89" t="s">
        <v>220</v>
      </c>
      <c r="F10" s="59" t="s">
        <v>221</v>
      </c>
      <c r="G10" s="59" t="s">
        <v>222</v>
      </c>
      <c r="H10" s="263"/>
      <c r="I10" s="239"/>
      <c r="J10" s="239"/>
      <c r="K10" s="239"/>
      <c r="L10" s="322"/>
      <c r="M10" s="239"/>
      <c r="N10" s="239"/>
      <c r="O10" s="239"/>
      <c r="P10" s="239"/>
      <c r="Q10" s="239"/>
      <c r="R10" s="263"/>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ht="39.75" customHeight="1">
      <c r="A11" s="264"/>
      <c r="B11" s="322"/>
      <c r="C11" s="239"/>
      <c r="D11" s="239"/>
      <c r="E11" s="322"/>
      <c r="F11" s="239"/>
      <c r="G11" s="239"/>
      <c r="H11" s="239"/>
      <c r="I11" s="239"/>
      <c r="J11" s="239"/>
      <c r="K11" s="239"/>
      <c r="L11" s="322"/>
      <c r="M11" s="239"/>
      <c r="N11" s="239"/>
      <c r="O11" s="239"/>
      <c r="P11" s="239"/>
      <c r="Q11" s="239"/>
      <c r="R11" s="263"/>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ht="28.5" customHeight="1">
      <c r="A12" s="274"/>
      <c r="B12" s="253"/>
      <c r="C12" s="268"/>
      <c r="D12" s="267"/>
      <c r="E12" s="253"/>
      <c r="F12" s="268"/>
      <c r="G12" s="267"/>
      <c r="H12" s="267"/>
      <c r="I12" s="267"/>
      <c r="J12" s="267"/>
      <c r="K12" s="267"/>
      <c r="L12" s="266"/>
      <c r="M12" s="267"/>
      <c r="N12" s="267"/>
      <c r="O12" s="267"/>
      <c r="P12" s="267"/>
      <c r="Q12" s="267"/>
      <c r="R12" s="263">
        <v>1</v>
      </c>
      <c r="S12" s="264" t="s">
        <v>33</v>
      </c>
      <c r="T12" s="264"/>
      <c r="U12" s="264" t="s">
        <v>223</v>
      </c>
      <c r="V12" s="264"/>
      <c r="W12" s="264" t="s">
        <v>224</v>
      </c>
      <c r="X12" s="264" t="s">
        <v>67</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ht="15.75" customHeight="1">
      <c r="A13" s="274"/>
      <c r="B13" s="500" t="s">
        <v>225</v>
      </c>
      <c r="C13" s="466" t="s">
        <v>226</v>
      </c>
      <c r="D13" s="446"/>
      <c r="E13" s="447"/>
      <c r="F13" s="466" t="s">
        <v>227</v>
      </c>
      <c r="G13" s="446"/>
      <c r="H13" s="446"/>
      <c r="I13" s="447"/>
      <c r="J13" s="466" t="s">
        <v>228</v>
      </c>
      <c r="K13" s="446"/>
      <c r="L13" s="447"/>
      <c r="M13" s="269"/>
      <c r="N13" s="269"/>
      <c r="O13" s="269"/>
      <c r="P13" s="269"/>
      <c r="Q13" s="269"/>
      <c r="R13" s="270">
        <v>2</v>
      </c>
      <c r="S13" s="271" t="s">
        <v>229</v>
      </c>
      <c r="T13" s="271"/>
      <c r="U13" s="271" t="s">
        <v>230</v>
      </c>
      <c r="V13" s="271"/>
      <c r="W13" s="271" t="s">
        <v>231</v>
      </c>
      <c r="X13" s="271" t="s">
        <v>71</v>
      </c>
      <c r="Y13" s="271"/>
      <c r="Z13" s="271"/>
      <c r="AA13" s="271"/>
      <c r="AB13" s="271"/>
      <c r="AC13" s="271"/>
      <c r="AD13" s="271"/>
      <c r="AE13" s="271"/>
      <c r="AF13" s="271"/>
      <c r="AG13" s="271"/>
      <c r="AH13" s="271"/>
      <c r="AI13" s="271"/>
      <c r="AJ13" s="271"/>
      <c r="AK13" s="271"/>
      <c r="AL13" s="271"/>
      <c r="AM13" s="271"/>
      <c r="AN13" s="271"/>
      <c r="AO13" s="271"/>
      <c r="AP13" s="271"/>
      <c r="AQ13" s="271"/>
      <c r="AR13" s="271"/>
    </row>
    <row r="14" spans="1:44" ht="37.5" customHeight="1">
      <c r="A14" s="274"/>
      <c r="B14" s="422"/>
      <c r="C14" s="467"/>
      <c r="D14" s="440"/>
      <c r="E14" s="468"/>
      <c r="F14" s="467"/>
      <c r="G14" s="440"/>
      <c r="H14" s="440"/>
      <c r="I14" s="468"/>
      <c r="J14" s="467"/>
      <c r="K14" s="440"/>
      <c r="L14" s="468"/>
      <c r="M14" s="269"/>
      <c r="N14" s="269"/>
      <c r="O14" s="269"/>
      <c r="P14" s="269"/>
      <c r="Q14" s="269"/>
      <c r="R14" s="270">
        <v>3</v>
      </c>
      <c r="S14" s="271"/>
      <c r="T14" s="271"/>
      <c r="U14" s="271" t="s">
        <v>232</v>
      </c>
      <c r="V14" s="271"/>
      <c r="W14" s="271" t="s">
        <v>233</v>
      </c>
      <c r="X14" s="271" t="s">
        <v>73</v>
      </c>
      <c r="Y14" s="271"/>
      <c r="Z14" s="271"/>
      <c r="AA14" s="271"/>
      <c r="AB14" s="271"/>
      <c r="AC14" s="271"/>
      <c r="AD14" s="271"/>
      <c r="AE14" s="271"/>
      <c r="AF14" s="271"/>
      <c r="AG14" s="271"/>
      <c r="AH14" s="271"/>
      <c r="AI14" s="271"/>
      <c r="AJ14" s="271"/>
      <c r="AK14" s="271"/>
      <c r="AL14" s="271"/>
      <c r="AM14" s="271"/>
      <c r="AN14" s="271"/>
      <c r="AO14" s="271"/>
      <c r="AP14" s="271"/>
      <c r="AQ14" s="271"/>
      <c r="AR14" s="271"/>
    </row>
    <row r="15" spans="1:44" ht="75" customHeight="1">
      <c r="A15" s="274"/>
      <c r="B15" s="423"/>
      <c r="C15" s="116" t="s">
        <v>234</v>
      </c>
      <c r="D15" s="117" t="s">
        <v>235</v>
      </c>
      <c r="E15" s="130" t="s">
        <v>236</v>
      </c>
      <c r="F15" s="60" t="s">
        <v>237</v>
      </c>
      <c r="G15" s="61" t="s">
        <v>238</v>
      </c>
      <c r="H15" s="61" t="s">
        <v>239</v>
      </c>
      <c r="I15" s="62" t="s">
        <v>240</v>
      </c>
      <c r="J15" s="116" t="s">
        <v>241</v>
      </c>
      <c r="K15" s="63" t="s">
        <v>242</v>
      </c>
      <c r="L15" s="170" t="s">
        <v>243</v>
      </c>
      <c r="M15" s="272"/>
      <c r="N15" s="272"/>
      <c r="O15" s="272"/>
      <c r="P15" s="272"/>
      <c r="Q15" s="272"/>
      <c r="R15" s="273">
        <v>4</v>
      </c>
      <c r="S15" s="272"/>
      <c r="T15" s="272"/>
      <c r="U15" s="272" t="s">
        <v>244</v>
      </c>
      <c r="V15" s="272"/>
      <c r="W15" s="272" t="s">
        <v>245</v>
      </c>
      <c r="X15" s="272"/>
      <c r="Y15" s="272"/>
      <c r="Z15" s="272"/>
      <c r="AA15" s="272"/>
      <c r="AB15" s="272"/>
      <c r="AC15" s="272"/>
      <c r="AD15" s="272"/>
      <c r="AE15" s="272"/>
      <c r="AF15" s="272"/>
      <c r="AG15" s="272"/>
      <c r="AH15" s="272"/>
      <c r="AI15" s="272"/>
      <c r="AJ15" s="272"/>
      <c r="AK15" s="272"/>
      <c r="AL15" s="272"/>
      <c r="AM15" s="272"/>
      <c r="AN15" s="272"/>
      <c r="AO15" s="272"/>
      <c r="AP15" s="272"/>
      <c r="AQ15" s="272"/>
      <c r="AR15" s="272"/>
    </row>
    <row r="16" spans="1:44" ht="101.25" customHeight="1">
      <c r="A16" s="171">
        <v>1</v>
      </c>
      <c r="B16" s="407" t="s">
        <v>554</v>
      </c>
      <c r="C16" s="408" t="s">
        <v>574</v>
      </c>
      <c r="D16" s="408" t="s">
        <v>575</v>
      </c>
      <c r="E16" s="67" t="s">
        <v>230</v>
      </c>
      <c r="F16" s="68">
        <v>3</v>
      </c>
      <c r="G16" s="69">
        <v>3</v>
      </c>
      <c r="H16" s="69">
        <f t="shared" ref="H16:H26" si="0">F16*G16</f>
        <v>9</v>
      </c>
      <c r="I16" s="70" t="str">
        <f t="shared" ref="I16:I26" si="1">IF(H16&lt;3,"Baixo",IF(AND(H16&lt;7,H16&gt;=3),"Médio",IF(AND(H16&lt;13,H16&gt;=8),"Alto","Extremo")))</f>
        <v>Alto</v>
      </c>
      <c r="J16" s="71" t="s">
        <v>245</v>
      </c>
      <c r="K16" s="172" t="s">
        <v>576</v>
      </c>
      <c r="L16" s="173" t="s">
        <v>67</v>
      </c>
      <c r="M16" s="274"/>
      <c r="N16" s="274"/>
      <c r="O16" s="274"/>
      <c r="P16" s="274"/>
      <c r="Q16" s="274"/>
      <c r="R16" s="266">
        <v>5</v>
      </c>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row>
    <row r="17" spans="1:44" ht="109.5" customHeight="1">
      <c r="A17" s="171">
        <v>2</v>
      </c>
      <c r="B17" s="409" t="str">
        <f>'PLANO DE AÇÃO OBJ.5'!B13</f>
        <v>- Implementar políticas de ensino voltadas especificamente para o combate à retenção e à evasão nos cursos de graduação da UFSJ;</v>
      </c>
      <c r="C17" s="410" t="s">
        <v>577</v>
      </c>
      <c r="D17" s="410" t="s">
        <v>578</v>
      </c>
      <c r="E17" s="67" t="s">
        <v>232</v>
      </c>
      <c r="F17" s="68">
        <v>3</v>
      </c>
      <c r="G17" s="69">
        <v>3</v>
      </c>
      <c r="H17" s="69">
        <f t="shared" si="0"/>
        <v>9</v>
      </c>
      <c r="I17" s="70" t="str">
        <f t="shared" si="1"/>
        <v>Alto</v>
      </c>
      <c r="J17" s="71" t="s">
        <v>245</v>
      </c>
      <c r="K17" s="66" t="s">
        <v>579</v>
      </c>
      <c r="L17" s="173" t="s">
        <v>73</v>
      </c>
      <c r="M17" s="266"/>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row>
    <row r="18" spans="1:44" ht="107.25" customHeight="1">
      <c r="A18" s="171">
        <v>3</v>
      </c>
      <c r="B18" s="409" t="str">
        <f>'PLANO DE AÇÃO OBJ.5'!B14</f>
        <v>- Criar um fórum permanente voltado para o desenvolvimento e acompanhamento da(s) política(s) de ingresso e de permanência discente na UFSJ;</v>
      </c>
      <c r="C18" s="410" t="s">
        <v>580</v>
      </c>
      <c r="D18" s="410" t="s">
        <v>575</v>
      </c>
      <c r="E18" s="66" t="s">
        <v>230</v>
      </c>
      <c r="F18" s="68">
        <v>3</v>
      </c>
      <c r="G18" s="69">
        <v>4</v>
      </c>
      <c r="H18" s="69">
        <f t="shared" si="0"/>
        <v>12</v>
      </c>
      <c r="I18" s="70" t="str">
        <f t="shared" si="1"/>
        <v>Alto</v>
      </c>
      <c r="J18" s="71" t="s">
        <v>245</v>
      </c>
      <c r="K18" s="66" t="s">
        <v>581</v>
      </c>
      <c r="L18" s="89" t="s">
        <v>73</v>
      </c>
      <c r="M18" s="266"/>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row>
    <row r="19" spans="1:44" ht="107.25" customHeight="1">
      <c r="A19" s="171">
        <v>4</v>
      </c>
      <c r="B19" s="409" t="str">
        <f>'PLANO DE AÇÃO OBJ.5'!B15</f>
        <v>-Fomentar parcerias com instituições públicas e privadas nacionais e internacionais para a promoção de atividades ligadas ao ensino;</v>
      </c>
      <c r="C19" s="410" t="s">
        <v>582</v>
      </c>
      <c r="D19" s="410" t="s">
        <v>583</v>
      </c>
      <c r="E19" s="411" t="s">
        <v>230</v>
      </c>
      <c r="F19" s="68">
        <v>1</v>
      </c>
      <c r="G19" s="69">
        <v>1</v>
      </c>
      <c r="H19" s="69">
        <f t="shared" si="0"/>
        <v>1</v>
      </c>
      <c r="I19" s="70" t="str">
        <f t="shared" si="1"/>
        <v>Baixo</v>
      </c>
      <c r="J19" s="71" t="s">
        <v>224</v>
      </c>
      <c r="K19" s="174" t="s">
        <v>584</v>
      </c>
      <c r="L19" s="411" t="s">
        <v>73</v>
      </c>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row>
    <row r="20" spans="1:44" ht="84" customHeight="1">
      <c r="A20" s="171">
        <v>5</v>
      </c>
      <c r="B20" s="409" t="str">
        <f>'PLANO DE AÇÃO OBJ.5'!B16</f>
        <v>-Colaborar com a comissão de integração para políticas de formação de docentes da educação básica;</v>
      </c>
      <c r="C20" s="408" t="s">
        <v>585</v>
      </c>
      <c r="D20" s="408" t="s">
        <v>575</v>
      </c>
      <c r="E20" s="176" t="s">
        <v>230</v>
      </c>
      <c r="F20" s="68">
        <v>3</v>
      </c>
      <c r="G20" s="69">
        <v>4</v>
      </c>
      <c r="H20" s="69">
        <f t="shared" si="0"/>
        <v>12</v>
      </c>
      <c r="I20" s="70" t="str">
        <f t="shared" si="1"/>
        <v>Alto</v>
      </c>
      <c r="J20" s="71" t="s">
        <v>245</v>
      </c>
      <c r="K20" s="87" t="s">
        <v>586</v>
      </c>
      <c r="L20" s="176" t="s">
        <v>73</v>
      </c>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row>
    <row r="21" spans="1:44" ht="63.75" customHeight="1">
      <c r="A21" s="171">
        <v>6</v>
      </c>
      <c r="B21" s="409" t="str">
        <f>'PLANO DE AÇÃO OBJ.5'!B17</f>
        <v>-Elaborar uma política de integração entre as atividades de ensino, pesquisa e extensão nos cursos de graduação;</v>
      </c>
      <c r="C21" s="410" t="s">
        <v>587</v>
      </c>
      <c r="D21" s="410" t="s">
        <v>575</v>
      </c>
      <c r="E21" s="176" t="s">
        <v>232</v>
      </c>
      <c r="F21" s="68">
        <v>2</v>
      </c>
      <c r="G21" s="69">
        <v>4</v>
      </c>
      <c r="H21" s="69">
        <f t="shared" si="0"/>
        <v>8</v>
      </c>
      <c r="I21" s="70" t="str">
        <f t="shared" si="1"/>
        <v>Alto</v>
      </c>
      <c r="J21" s="71" t="s">
        <v>231</v>
      </c>
      <c r="K21" s="88" t="s">
        <v>588</v>
      </c>
      <c r="L21" s="176" t="s">
        <v>71</v>
      </c>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row>
    <row r="22" spans="1:44" ht="84.75" customHeight="1">
      <c r="A22" s="171">
        <v>7</v>
      </c>
      <c r="B22" s="409" t="str">
        <f>'PLANO DE AÇÃO OBJ.5'!B18</f>
        <v>-Defender nos órgãos governamentais os programas de iniciação à docência e de residência pedagógica;</v>
      </c>
      <c r="C22" s="410" t="s">
        <v>589</v>
      </c>
      <c r="D22" s="177" t="s">
        <v>590</v>
      </c>
      <c r="E22" s="176" t="s">
        <v>244</v>
      </c>
      <c r="F22" s="68">
        <v>2</v>
      </c>
      <c r="G22" s="69">
        <v>3</v>
      </c>
      <c r="H22" s="69">
        <f t="shared" si="0"/>
        <v>6</v>
      </c>
      <c r="I22" s="70" t="str">
        <f t="shared" si="1"/>
        <v>Médio</v>
      </c>
      <c r="J22" s="71" t="s">
        <v>231</v>
      </c>
      <c r="K22" s="178" t="s">
        <v>591</v>
      </c>
      <c r="L22" s="176" t="s">
        <v>73</v>
      </c>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row>
    <row r="23" spans="1:44" ht="90.75" customHeight="1">
      <c r="A23" s="171">
        <v>8</v>
      </c>
      <c r="B23" s="409" t="str">
        <f>'PLANO DE AÇÃO OBJ.5'!B19</f>
        <v>-Elaborar, de forma coletiva e transparente, o projeto anual de orçamento para o ensino de graduação na UFSJ;</v>
      </c>
      <c r="C23" s="177" t="s">
        <v>592</v>
      </c>
      <c r="D23" s="412" t="s">
        <v>593</v>
      </c>
      <c r="E23" s="176" t="s">
        <v>223</v>
      </c>
      <c r="F23" s="68">
        <v>2</v>
      </c>
      <c r="G23" s="69">
        <v>1</v>
      </c>
      <c r="H23" s="69">
        <f t="shared" si="0"/>
        <v>2</v>
      </c>
      <c r="I23" s="70" t="str">
        <f t="shared" si="1"/>
        <v>Baixo</v>
      </c>
      <c r="J23" s="71" t="s">
        <v>231</v>
      </c>
      <c r="K23" s="179" t="s">
        <v>594</v>
      </c>
      <c r="L23" s="176" t="s">
        <v>73</v>
      </c>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row>
    <row r="24" spans="1:44" ht="63.75" customHeight="1">
      <c r="A24" s="171">
        <v>9</v>
      </c>
      <c r="B24" s="409" t="str">
        <f>'PLANO DE AÇÃO OBJ.5'!B20</f>
        <v>-Construir colaborativamente metodologias de ensino alternativas com o objetivo de estimular o aprendizado dos discentes;</v>
      </c>
      <c r="C24" s="413" t="s">
        <v>595</v>
      </c>
      <c r="D24" s="414" t="s">
        <v>596</v>
      </c>
      <c r="E24" s="176" t="s">
        <v>232</v>
      </c>
      <c r="F24" s="68">
        <v>3</v>
      </c>
      <c r="G24" s="69">
        <v>3</v>
      </c>
      <c r="H24" s="69">
        <f t="shared" si="0"/>
        <v>9</v>
      </c>
      <c r="I24" s="70" t="str">
        <f t="shared" si="1"/>
        <v>Alto</v>
      </c>
      <c r="J24" s="71" t="s">
        <v>245</v>
      </c>
      <c r="K24" s="178" t="s">
        <v>597</v>
      </c>
      <c r="L24" s="176" t="s">
        <v>73</v>
      </c>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row>
    <row r="25" spans="1:44" ht="91.5" customHeight="1">
      <c r="A25" s="171">
        <v>10</v>
      </c>
      <c r="B25" s="409" t="str">
        <f>'PLANO DE AÇÃO OBJ.5'!B21</f>
        <v>-Formular estratégias de atração de novos discentes;</v>
      </c>
      <c r="C25" s="415" t="s">
        <v>592</v>
      </c>
      <c r="D25" s="412" t="s">
        <v>598</v>
      </c>
      <c r="E25" s="176" t="s">
        <v>232</v>
      </c>
      <c r="F25" s="180">
        <v>3</v>
      </c>
      <c r="G25" s="180">
        <v>3</v>
      </c>
      <c r="H25" s="69">
        <f t="shared" si="0"/>
        <v>9</v>
      </c>
      <c r="I25" s="70" t="str">
        <f t="shared" si="1"/>
        <v>Alto</v>
      </c>
      <c r="J25" s="71" t="s">
        <v>245</v>
      </c>
      <c r="K25" s="178" t="s">
        <v>599</v>
      </c>
      <c r="L25" s="176" t="s">
        <v>73</v>
      </c>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row>
    <row r="26" spans="1:44" ht="63.75" customHeight="1">
      <c r="A26" s="171">
        <v>11</v>
      </c>
      <c r="B26" s="409" t="str">
        <f>'PLANO DE AÇÃO OBJ.5'!B22</f>
        <v>Elaborar a política de desenvolvimento de coleções da DIBIB/UFSJ (DIBIB).</v>
      </c>
      <c r="C26" s="415" t="s">
        <v>600</v>
      </c>
      <c r="D26" s="412" t="s">
        <v>601</v>
      </c>
      <c r="E26" s="176" t="s">
        <v>232</v>
      </c>
      <c r="F26" s="180">
        <v>3</v>
      </c>
      <c r="G26" s="180">
        <v>4</v>
      </c>
      <c r="H26" s="69">
        <f t="shared" si="0"/>
        <v>12</v>
      </c>
      <c r="I26" s="70" t="str">
        <f t="shared" si="1"/>
        <v>Alto</v>
      </c>
      <c r="J26" s="71" t="s">
        <v>245</v>
      </c>
      <c r="K26" s="179" t="s">
        <v>602</v>
      </c>
      <c r="L26" s="176" t="s">
        <v>73</v>
      </c>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row>
    <row r="27" spans="1:44" ht="30.75" customHeight="1">
      <c r="A27" s="416"/>
      <c r="B27" s="101"/>
      <c r="C27" s="181"/>
      <c r="D27" s="101"/>
      <c r="E27" s="101"/>
      <c r="F27" s="181"/>
      <c r="G27" s="101"/>
      <c r="H27" s="101"/>
      <c r="I27" s="101"/>
      <c r="J27" s="101"/>
      <c r="K27" s="101"/>
      <c r="L27" s="101"/>
      <c r="M27" s="182"/>
      <c r="N27" s="182"/>
      <c r="O27" s="182"/>
      <c r="P27" s="182"/>
      <c r="Q27" s="183"/>
      <c r="R27" s="105"/>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row>
    <row r="28" spans="1:44" ht="30.75" customHeight="1">
      <c r="A28" s="416"/>
      <c r="B28" s="101"/>
      <c r="C28" s="181"/>
      <c r="D28" s="101"/>
      <c r="E28" s="101"/>
      <c r="F28" s="181"/>
      <c r="G28" s="101"/>
      <c r="H28" s="101"/>
      <c r="I28" s="101"/>
      <c r="J28" s="101"/>
      <c r="K28" s="101"/>
      <c r="L28" s="101"/>
      <c r="M28" s="182"/>
      <c r="N28" s="182"/>
      <c r="O28" s="182"/>
      <c r="P28" s="182"/>
      <c r="Q28" s="183"/>
      <c r="R28" s="105"/>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row>
    <row r="29" spans="1:44" ht="30.75" customHeight="1">
      <c r="A29" s="416"/>
      <c r="B29" s="274"/>
      <c r="C29" s="294"/>
      <c r="D29" s="274"/>
      <c r="E29" s="274"/>
      <c r="F29" s="294"/>
      <c r="G29" s="274"/>
      <c r="H29" s="274"/>
      <c r="I29" s="274"/>
      <c r="J29" s="274"/>
      <c r="K29" s="274"/>
      <c r="L29" s="274"/>
      <c r="M29" s="263"/>
      <c r="N29" s="263"/>
      <c r="O29" s="263"/>
      <c r="P29" s="263"/>
      <c r="Q29" s="264"/>
      <c r="R29" s="266"/>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row>
    <row r="30" spans="1:44" ht="30.75" customHeight="1">
      <c r="A30" s="274"/>
      <c r="B30" s="184" t="s">
        <v>387</v>
      </c>
      <c r="C30" s="469" t="s">
        <v>388</v>
      </c>
      <c r="D30" s="443"/>
      <c r="E30" s="431"/>
      <c r="F30" s="91" t="s">
        <v>389</v>
      </c>
      <c r="G30" s="274"/>
      <c r="H30" s="274"/>
      <c r="I30" s="274"/>
      <c r="J30" s="274"/>
      <c r="K30" s="274"/>
      <c r="L30" s="274"/>
      <c r="M30" s="263"/>
      <c r="N30" s="263"/>
      <c r="O30" s="263"/>
      <c r="P30" s="263"/>
      <c r="Q30" s="264"/>
      <c r="R30" s="266"/>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row>
    <row r="31" spans="1:44" ht="34.5" customHeight="1">
      <c r="A31" s="274"/>
      <c r="B31" s="89" t="s">
        <v>390</v>
      </c>
      <c r="C31" s="470" t="s">
        <v>391</v>
      </c>
      <c r="D31" s="443"/>
      <c r="E31" s="431"/>
      <c r="F31" s="92">
        <v>1</v>
      </c>
      <c r="G31" s="274"/>
      <c r="H31" s="274"/>
      <c r="I31" s="274"/>
      <c r="J31" s="274"/>
      <c r="K31" s="274"/>
      <c r="L31" s="274"/>
      <c r="M31" s="263"/>
      <c r="N31" s="263"/>
      <c r="O31" s="263"/>
      <c r="P31" s="263"/>
      <c r="Q31" s="264"/>
      <c r="R31" s="266"/>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row>
    <row r="32" spans="1:44" ht="40.5" customHeight="1">
      <c r="A32" s="274"/>
      <c r="B32" s="89" t="s">
        <v>392</v>
      </c>
      <c r="C32" s="470" t="s">
        <v>393</v>
      </c>
      <c r="D32" s="443"/>
      <c r="E32" s="431"/>
      <c r="F32" s="92">
        <v>2</v>
      </c>
      <c r="G32" s="274"/>
      <c r="H32" s="274"/>
      <c r="I32" s="274"/>
      <c r="J32" s="274"/>
      <c r="K32" s="274"/>
      <c r="L32" s="274"/>
      <c r="M32" s="263"/>
      <c r="N32" s="263"/>
      <c r="O32" s="263"/>
      <c r="P32" s="263"/>
      <c r="Q32" s="264"/>
      <c r="R32" s="266"/>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row>
    <row r="33" spans="1:44" ht="57.75" customHeight="1">
      <c r="A33" s="274"/>
      <c r="B33" s="89" t="s">
        <v>394</v>
      </c>
      <c r="C33" s="470" t="s">
        <v>395</v>
      </c>
      <c r="D33" s="443"/>
      <c r="E33" s="431"/>
      <c r="F33" s="92">
        <v>3</v>
      </c>
      <c r="G33" s="264"/>
      <c r="H33" s="263"/>
      <c r="I33" s="263"/>
      <c r="J33" s="263"/>
      <c r="K33" s="263"/>
      <c r="L33" s="266"/>
      <c r="M33" s="263"/>
      <c r="N33" s="263"/>
      <c r="O33" s="263"/>
      <c r="P33" s="263"/>
      <c r="Q33" s="264"/>
      <c r="R33" s="263"/>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row>
    <row r="34" spans="1:44" ht="36" customHeight="1">
      <c r="A34" s="264"/>
      <c r="B34" s="89" t="s">
        <v>396</v>
      </c>
      <c r="C34" s="470" t="s">
        <v>397</v>
      </c>
      <c r="D34" s="443"/>
      <c r="E34" s="431"/>
      <c r="F34" s="92">
        <v>4</v>
      </c>
      <c r="G34" s="264"/>
      <c r="H34" s="263"/>
      <c r="I34" s="263"/>
      <c r="J34" s="263"/>
      <c r="K34" s="263"/>
      <c r="L34" s="266"/>
      <c r="M34" s="263"/>
      <c r="N34" s="263"/>
      <c r="O34" s="263"/>
      <c r="P34" s="263"/>
      <c r="Q34" s="264"/>
      <c r="R34" s="263"/>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1:44" ht="36" customHeight="1">
      <c r="A35" s="264"/>
      <c r="B35" s="89" t="s">
        <v>398</v>
      </c>
      <c r="C35" s="470" t="s">
        <v>399</v>
      </c>
      <c r="D35" s="443"/>
      <c r="E35" s="431"/>
      <c r="F35" s="92">
        <v>5</v>
      </c>
      <c r="G35" s="264"/>
      <c r="H35" s="263"/>
      <c r="I35" s="263"/>
      <c r="J35" s="263"/>
      <c r="K35" s="263"/>
      <c r="L35" s="266"/>
      <c r="M35" s="263"/>
      <c r="N35" s="263"/>
      <c r="O35" s="263"/>
      <c r="P35" s="263"/>
      <c r="Q35" s="264"/>
      <c r="R35" s="263"/>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row>
    <row r="36" spans="1:44" ht="13.5" customHeight="1">
      <c r="A36" s="264"/>
      <c r="B36" s="274"/>
      <c r="C36" s="265"/>
      <c r="D36" s="264"/>
      <c r="E36" s="274"/>
      <c r="F36" s="265"/>
      <c r="G36" s="264"/>
      <c r="H36" s="263"/>
      <c r="I36" s="263"/>
      <c r="J36" s="263"/>
      <c r="K36" s="263"/>
      <c r="L36" s="266"/>
      <c r="M36" s="263"/>
      <c r="N36" s="263"/>
      <c r="O36" s="263"/>
      <c r="P36" s="263"/>
      <c r="Q36" s="264"/>
      <c r="R36" s="263"/>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row>
    <row r="37" spans="1:44" ht="13.5" customHeight="1">
      <c r="A37" s="264"/>
      <c r="B37" s="274"/>
      <c r="C37" s="265"/>
      <c r="D37" s="264"/>
      <c r="E37" s="274"/>
      <c r="F37" s="265"/>
      <c r="G37" s="264"/>
      <c r="H37" s="263"/>
      <c r="I37" s="263"/>
      <c r="J37" s="263"/>
      <c r="K37" s="263"/>
      <c r="L37" s="266"/>
      <c r="M37" s="263"/>
      <c r="N37" s="263"/>
      <c r="O37" s="263"/>
      <c r="P37" s="263"/>
      <c r="Q37" s="264"/>
      <c r="R37" s="263"/>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row>
    <row r="38" spans="1:44" ht="13.5" customHeight="1">
      <c r="A38" s="264"/>
      <c r="B38" s="274"/>
      <c r="C38" s="265"/>
      <c r="D38" s="264"/>
      <c r="E38" s="274"/>
      <c r="F38" s="265"/>
      <c r="G38" s="264"/>
      <c r="H38" s="263"/>
      <c r="I38" s="263"/>
      <c r="J38" s="263"/>
      <c r="K38" s="263"/>
      <c r="L38" s="266"/>
      <c r="M38" s="263"/>
      <c r="N38" s="263"/>
      <c r="O38" s="263"/>
      <c r="P38" s="263"/>
      <c r="Q38" s="264"/>
      <c r="R38" s="263"/>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row>
    <row r="39" spans="1:44" ht="13.5" customHeight="1">
      <c r="A39" s="264"/>
      <c r="B39" s="274"/>
      <c r="C39" s="265"/>
      <c r="D39" s="264"/>
      <c r="E39" s="274"/>
      <c r="F39" s="265"/>
      <c r="G39" s="264"/>
      <c r="H39" s="263"/>
      <c r="I39" s="263"/>
      <c r="J39" s="263"/>
      <c r="K39" s="263"/>
      <c r="L39" s="266"/>
      <c r="M39" s="263"/>
      <c r="N39" s="263"/>
      <c r="O39" s="263"/>
      <c r="P39" s="263"/>
      <c r="Q39" s="264"/>
      <c r="R39" s="263"/>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row>
    <row r="40" spans="1:44" ht="30.75" customHeight="1">
      <c r="A40" s="264"/>
      <c r="B40" s="184" t="s">
        <v>400</v>
      </c>
      <c r="C40" s="469" t="s">
        <v>401</v>
      </c>
      <c r="D40" s="443"/>
      <c r="E40" s="431"/>
      <c r="F40" s="91" t="s">
        <v>389</v>
      </c>
      <c r="G40" s="264"/>
      <c r="H40" s="263"/>
      <c r="I40" s="263"/>
      <c r="J40" s="263"/>
      <c r="K40" s="263"/>
      <c r="L40" s="266"/>
      <c r="M40" s="263"/>
      <c r="N40" s="263"/>
      <c r="O40" s="263"/>
      <c r="P40" s="263"/>
      <c r="Q40" s="264"/>
      <c r="R40" s="263"/>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row>
    <row r="41" spans="1:44" ht="37.5" customHeight="1">
      <c r="A41" s="264"/>
      <c r="B41" s="89" t="s">
        <v>402</v>
      </c>
      <c r="C41" s="470" t="s">
        <v>403</v>
      </c>
      <c r="D41" s="443"/>
      <c r="E41" s="431"/>
      <c r="F41" s="92">
        <v>1</v>
      </c>
      <c r="G41" s="264"/>
      <c r="H41" s="263"/>
      <c r="I41" s="263"/>
      <c r="J41" s="263"/>
      <c r="K41" s="263"/>
      <c r="L41" s="266"/>
      <c r="M41" s="263"/>
      <c r="N41" s="263"/>
      <c r="O41" s="263"/>
      <c r="P41" s="263"/>
      <c r="Q41" s="264"/>
      <c r="R41" s="263"/>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row>
    <row r="42" spans="1:44" ht="33.75" customHeight="1">
      <c r="A42" s="264"/>
      <c r="B42" s="89" t="s">
        <v>325</v>
      </c>
      <c r="C42" s="470" t="s">
        <v>404</v>
      </c>
      <c r="D42" s="443"/>
      <c r="E42" s="431"/>
      <c r="F42" s="92">
        <v>2</v>
      </c>
      <c r="G42" s="264"/>
      <c r="H42" s="263"/>
      <c r="I42" s="263"/>
      <c r="J42" s="263"/>
      <c r="K42" s="263"/>
      <c r="L42" s="266"/>
      <c r="M42" s="263"/>
      <c r="N42" s="263"/>
      <c r="O42" s="263"/>
      <c r="P42" s="263"/>
      <c r="Q42" s="264"/>
      <c r="R42" s="263"/>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row>
    <row r="43" spans="1:44" ht="31.5" customHeight="1">
      <c r="A43" s="264"/>
      <c r="B43" s="89" t="s">
        <v>405</v>
      </c>
      <c r="C43" s="470" t="s">
        <v>406</v>
      </c>
      <c r="D43" s="443"/>
      <c r="E43" s="431"/>
      <c r="F43" s="92">
        <v>3</v>
      </c>
      <c r="G43" s="264"/>
      <c r="H43" s="263"/>
      <c r="I43" s="263"/>
      <c r="J43" s="263"/>
      <c r="K43" s="263"/>
      <c r="L43" s="266"/>
      <c r="M43" s="263"/>
      <c r="N43" s="263"/>
      <c r="O43" s="263"/>
      <c r="P43" s="263"/>
      <c r="Q43" s="264"/>
      <c r="R43" s="263"/>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row>
    <row r="44" spans="1:44" ht="32.25" customHeight="1">
      <c r="A44" s="264"/>
      <c r="B44" s="89" t="s">
        <v>329</v>
      </c>
      <c r="C44" s="470" t="s">
        <v>407</v>
      </c>
      <c r="D44" s="443"/>
      <c r="E44" s="431"/>
      <c r="F44" s="92">
        <v>4</v>
      </c>
      <c r="G44" s="264"/>
      <c r="H44" s="263"/>
      <c r="I44" s="263"/>
      <c r="J44" s="263"/>
      <c r="K44" s="263"/>
      <c r="L44" s="266"/>
      <c r="M44" s="263"/>
      <c r="N44" s="263"/>
      <c r="O44" s="263"/>
      <c r="P44" s="263"/>
      <c r="Q44" s="264"/>
      <c r="R44" s="263"/>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row>
    <row r="45" spans="1:44" ht="37.5" customHeight="1">
      <c r="A45" s="264"/>
      <c r="B45" s="89" t="s">
        <v>408</v>
      </c>
      <c r="C45" s="470" t="s">
        <v>409</v>
      </c>
      <c r="D45" s="443"/>
      <c r="E45" s="431"/>
      <c r="F45" s="92">
        <v>5</v>
      </c>
      <c r="G45" s="264"/>
      <c r="H45" s="263"/>
      <c r="I45" s="263"/>
      <c r="J45" s="263"/>
      <c r="K45" s="263"/>
      <c r="L45" s="266"/>
      <c r="M45" s="263"/>
      <c r="N45" s="263"/>
      <c r="O45" s="263"/>
      <c r="P45" s="263"/>
      <c r="Q45" s="264"/>
      <c r="R45" s="263"/>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row>
    <row r="46" spans="1:44" ht="13.5" customHeight="1">
      <c r="A46" s="264"/>
      <c r="B46" s="274"/>
      <c r="C46" s="265"/>
      <c r="D46" s="264"/>
      <c r="E46" s="274"/>
      <c r="F46" s="265"/>
      <c r="G46" s="264"/>
      <c r="H46" s="263"/>
      <c r="I46" s="263"/>
      <c r="J46" s="263"/>
      <c r="K46" s="263"/>
      <c r="L46" s="266"/>
      <c r="M46" s="263"/>
      <c r="N46" s="263"/>
      <c r="O46" s="263"/>
      <c r="P46" s="263"/>
      <c r="Q46" s="264"/>
      <c r="R46" s="263"/>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row>
    <row r="47" spans="1:44" ht="13.5" customHeight="1">
      <c r="A47" s="264"/>
      <c r="B47" s="274"/>
      <c r="C47" s="265"/>
      <c r="D47" s="264"/>
      <c r="E47" s="274"/>
      <c r="F47" s="265"/>
      <c r="G47" s="264"/>
      <c r="H47" s="263"/>
      <c r="I47" s="263"/>
      <c r="J47" s="263"/>
      <c r="K47" s="263"/>
      <c r="L47" s="266"/>
      <c r="M47" s="263"/>
      <c r="N47" s="263"/>
      <c r="O47" s="263"/>
      <c r="P47" s="263"/>
      <c r="Q47" s="264"/>
      <c r="R47" s="263"/>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row>
    <row r="48" spans="1:44" ht="13.5" customHeight="1">
      <c r="A48" s="264"/>
      <c r="B48" s="274"/>
      <c r="C48" s="265"/>
      <c r="D48" s="264"/>
      <c r="E48" s="274"/>
      <c r="F48" s="265"/>
      <c r="G48" s="264"/>
      <c r="H48" s="263"/>
      <c r="I48" s="263"/>
      <c r="J48" s="263"/>
      <c r="K48" s="263"/>
      <c r="L48" s="266"/>
      <c r="M48" s="263"/>
      <c r="N48" s="263"/>
      <c r="O48" s="263"/>
      <c r="P48" s="263"/>
      <c r="Q48" s="264"/>
      <c r="R48" s="263"/>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row>
    <row r="49" spans="1:44" ht="13.5" customHeight="1">
      <c r="A49" s="264"/>
      <c r="B49" s="274"/>
      <c r="C49" s="265"/>
      <c r="D49" s="264"/>
      <c r="E49" s="274"/>
      <c r="F49" s="265"/>
      <c r="G49" s="264"/>
      <c r="H49" s="263"/>
      <c r="I49" s="263"/>
      <c r="J49" s="263"/>
      <c r="K49" s="263"/>
      <c r="L49" s="266"/>
      <c r="M49" s="263"/>
      <c r="N49" s="263"/>
      <c r="O49" s="263"/>
      <c r="P49" s="263"/>
      <c r="Q49" s="264"/>
      <c r="R49" s="263"/>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row>
    <row r="50" spans="1:44" ht="13.5" customHeight="1">
      <c r="A50" s="264"/>
      <c r="B50" s="274"/>
      <c r="C50" s="265"/>
      <c r="D50" s="264"/>
      <c r="E50" s="274"/>
      <c r="F50" s="265"/>
      <c r="G50" s="264"/>
      <c r="H50" s="263"/>
      <c r="I50" s="263"/>
      <c r="J50" s="263"/>
      <c r="K50" s="263"/>
      <c r="L50" s="266"/>
      <c r="M50" s="263"/>
      <c r="N50" s="263"/>
      <c r="O50" s="263"/>
      <c r="P50" s="263"/>
      <c r="Q50" s="264"/>
      <c r="R50" s="263"/>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row>
    <row r="51" spans="1:44" ht="13.5" customHeight="1">
      <c r="A51" s="264"/>
      <c r="B51" s="274"/>
      <c r="C51" s="265"/>
      <c r="D51" s="264"/>
      <c r="E51" s="274"/>
      <c r="F51" s="265"/>
      <c r="G51" s="264"/>
      <c r="H51" s="263"/>
      <c r="I51" s="263"/>
      <c r="J51" s="263"/>
      <c r="K51" s="263"/>
      <c r="L51" s="266"/>
      <c r="M51" s="263"/>
      <c r="N51" s="263"/>
      <c r="O51" s="263"/>
      <c r="P51" s="263"/>
      <c r="Q51" s="264"/>
      <c r="R51" s="263"/>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row>
    <row r="52" spans="1:44" ht="15.75" customHeight="1">
      <c r="A52" s="264"/>
      <c r="B52" s="274"/>
      <c r="C52" s="265"/>
      <c r="D52" s="264"/>
      <c r="E52" s="274"/>
      <c r="F52" s="265"/>
      <c r="G52" s="264"/>
      <c r="H52" s="263"/>
      <c r="I52" s="263"/>
      <c r="J52" s="263"/>
      <c r="K52" s="263"/>
      <c r="L52" s="266"/>
      <c r="M52" s="263"/>
      <c r="N52" s="263"/>
      <c r="O52" s="263"/>
      <c r="P52" s="263"/>
      <c r="Q52" s="264"/>
      <c r="R52" s="263"/>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row>
    <row r="53" spans="1:44" ht="15.75" customHeight="1">
      <c r="A53" s="264"/>
      <c r="B53" s="274"/>
      <c r="C53" s="265"/>
      <c r="D53" s="264"/>
      <c r="E53" s="274"/>
      <c r="F53" s="265"/>
      <c r="G53" s="264"/>
      <c r="H53" s="263"/>
      <c r="I53" s="263"/>
      <c r="J53" s="263"/>
      <c r="K53" s="263"/>
      <c r="L53" s="266"/>
      <c r="M53" s="263"/>
      <c r="N53" s="263"/>
      <c r="O53" s="263"/>
      <c r="P53" s="263"/>
      <c r="Q53" s="264"/>
      <c r="R53" s="263"/>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row>
    <row r="54" spans="1:44" ht="28.5" customHeight="1">
      <c r="A54" s="264"/>
      <c r="B54" s="501" t="s">
        <v>410</v>
      </c>
      <c r="C54" s="425"/>
      <c r="D54" s="425"/>
      <c r="E54" s="425"/>
      <c r="F54" s="425"/>
      <c r="G54" s="425"/>
      <c r="H54" s="425"/>
      <c r="I54" s="295"/>
      <c r="J54" s="263"/>
      <c r="K54" s="263"/>
      <c r="L54" s="266"/>
      <c r="M54" s="263"/>
      <c r="N54" s="263"/>
      <c r="O54" s="263"/>
      <c r="P54" s="263"/>
      <c r="Q54" s="264"/>
      <c r="R54" s="263"/>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1:44" ht="21" customHeight="1">
      <c r="A55" s="264"/>
      <c r="B55" s="425"/>
      <c r="C55" s="425"/>
      <c r="D55" s="425"/>
      <c r="E55" s="425"/>
      <c r="F55" s="425"/>
      <c r="G55" s="425"/>
      <c r="H55" s="425"/>
      <c r="I55" s="295"/>
      <c r="J55" s="263"/>
      <c r="K55" s="263"/>
      <c r="L55" s="266"/>
      <c r="M55" s="263"/>
      <c r="N55" s="263"/>
      <c r="O55" s="263"/>
      <c r="P55" s="263"/>
      <c r="Q55" s="264"/>
      <c r="R55" s="263"/>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row>
    <row r="56" spans="1:44" ht="23.25" customHeight="1">
      <c r="A56" s="264"/>
      <c r="B56" s="502" t="s">
        <v>411</v>
      </c>
      <c r="C56" s="425"/>
      <c r="D56" s="425"/>
      <c r="E56" s="425"/>
      <c r="F56" s="425"/>
      <c r="G56" s="425"/>
      <c r="H56" s="425"/>
      <c r="I56" s="425"/>
      <c r="J56" s="425"/>
      <c r="K56" s="425"/>
      <c r="L56" s="425"/>
      <c r="M56" s="425"/>
      <c r="N56" s="296"/>
      <c r="O56" s="296"/>
      <c r="P56" s="263"/>
      <c r="Q56" s="264"/>
      <c r="R56" s="263"/>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row>
    <row r="57" spans="1:44" ht="25.5" customHeight="1">
      <c r="A57" s="264"/>
      <c r="B57" s="274"/>
      <c r="C57" s="265"/>
      <c r="D57" s="264"/>
      <c r="E57" s="274"/>
      <c r="F57" s="264"/>
      <c r="G57" s="264"/>
      <c r="H57" s="265"/>
      <c r="I57" s="264"/>
      <c r="J57" s="263"/>
      <c r="K57" s="263"/>
      <c r="L57" s="266"/>
      <c r="M57" s="263"/>
      <c r="N57" s="263"/>
      <c r="O57" s="263"/>
      <c r="P57" s="263"/>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row>
    <row r="58" spans="1:44" ht="117.75" customHeight="1">
      <c r="A58" s="264"/>
      <c r="B58" s="185" t="s">
        <v>412</v>
      </c>
      <c r="C58" s="93" t="s">
        <v>413</v>
      </c>
      <c r="D58" s="93" t="s">
        <v>414</v>
      </c>
      <c r="E58" s="186" t="s">
        <v>415</v>
      </c>
      <c r="F58" s="95" t="s">
        <v>416</v>
      </c>
      <c r="G58" s="94" t="s">
        <v>417</v>
      </c>
      <c r="H58" s="93" t="s">
        <v>418</v>
      </c>
      <c r="I58" s="298"/>
      <c r="J58" s="298"/>
      <c r="K58" s="298"/>
      <c r="L58" s="274"/>
      <c r="M58" s="297"/>
      <c r="N58" s="297"/>
      <c r="O58" s="297"/>
      <c r="P58" s="296"/>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row>
    <row r="59" spans="1:44" ht="45" customHeight="1">
      <c r="A59" s="298"/>
      <c r="B59" s="34">
        <v>11</v>
      </c>
      <c r="C59" s="96">
        <f>COUNTIF($L16:$L18,"REALIZADO")</f>
        <v>1</v>
      </c>
      <c r="D59" s="97">
        <f>C59/$B$59</f>
        <v>9.0909090909090912E-2</v>
      </c>
      <c r="E59" s="34">
        <v>1</v>
      </c>
      <c r="F59" s="98">
        <f>E59/$B$59</f>
        <v>9.0909090909090912E-2</v>
      </c>
      <c r="G59" s="96">
        <f>COUNTIF($L16:$L26,"NÃO REALIZADO")</f>
        <v>9</v>
      </c>
      <c r="H59" s="97">
        <f>G59/$B$59</f>
        <v>0.81818181818181823</v>
      </c>
      <c r="I59" s="298"/>
      <c r="J59" s="298"/>
      <c r="K59" s="298"/>
      <c r="L59" s="274"/>
      <c r="M59" s="297"/>
      <c r="N59" s="297"/>
      <c r="O59" s="297"/>
      <c r="P59" s="263"/>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row>
    <row r="60" spans="1:44" ht="26.25" customHeight="1">
      <c r="A60" s="298"/>
      <c r="B60" s="274"/>
      <c r="C60" s="265"/>
      <c r="D60" s="264"/>
      <c r="E60" s="274"/>
      <c r="F60" s="265"/>
      <c r="G60" s="264"/>
      <c r="H60" s="263"/>
      <c r="I60" s="263"/>
      <c r="J60" s="263"/>
      <c r="K60" s="263"/>
      <c r="L60" s="266"/>
      <c r="M60" s="297"/>
      <c r="N60" s="297"/>
      <c r="O60" s="297"/>
      <c r="P60" s="297"/>
      <c r="Q60" s="264"/>
      <c r="R60" s="263"/>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row>
    <row r="61" spans="1:44" ht="15.75" customHeight="1">
      <c r="A61" s="264"/>
      <c r="B61" s="274"/>
      <c r="C61" s="265"/>
      <c r="D61" s="264"/>
      <c r="E61" s="274"/>
      <c r="F61" s="265"/>
      <c r="G61" s="264"/>
      <c r="H61" s="263"/>
      <c r="I61" s="263"/>
      <c r="J61" s="263"/>
      <c r="K61" s="263"/>
      <c r="L61" s="266"/>
      <c r="M61" s="263"/>
      <c r="N61" s="263"/>
      <c r="O61" s="263"/>
      <c r="P61" s="263"/>
      <c r="Q61" s="264"/>
      <c r="R61" s="263"/>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row>
    <row r="62" spans="1:44" ht="15.75" customHeight="1">
      <c r="A62" s="264"/>
      <c r="B62" s="274"/>
      <c r="C62" s="265"/>
      <c r="D62" s="264"/>
      <c r="E62" s="274"/>
      <c r="F62" s="265"/>
      <c r="G62" s="264"/>
      <c r="H62" s="263"/>
      <c r="I62" s="263"/>
      <c r="J62" s="263"/>
      <c r="K62" s="263"/>
      <c r="L62" s="266"/>
      <c r="M62" s="263"/>
      <c r="N62" s="263"/>
      <c r="O62" s="263"/>
      <c r="P62" s="263"/>
      <c r="Q62" s="264"/>
      <c r="R62" s="263"/>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row>
    <row r="63" spans="1:44" ht="15.75" customHeight="1">
      <c r="A63" s="264"/>
      <c r="B63" s="274"/>
      <c r="C63" s="265"/>
      <c r="D63" s="264"/>
      <c r="E63" s="274"/>
      <c r="F63" s="265"/>
      <c r="G63" s="264"/>
      <c r="H63" s="263"/>
      <c r="I63" s="263"/>
      <c r="J63" s="263"/>
      <c r="K63" s="263"/>
      <c r="L63" s="266"/>
      <c r="M63" s="263"/>
      <c r="N63" s="263"/>
      <c r="O63" s="263"/>
      <c r="P63" s="263"/>
      <c r="Q63" s="264"/>
      <c r="R63" s="263"/>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row>
    <row r="64" spans="1:44" ht="15.75" customHeight="1">
      <c r="A64" s="264"/>
      <c r="B64" s="274"/>
      <c r="C64" s="265"/>
      <c r="D64" s="264"/>
      <c r="E64" s="274"/>
      <c r="F64" s="265"/>
      <c r="G64" s="264"/>
      <c r="H64" s="263"/>
      <c r="I64" s="263"/>
      <c r="J64" s="263"/>
      <c r="K64" s="263"/>
      <c r="L64" s="266"/>
      <c r="M64" s="263"/>
      <c r="N64" s="263"/>
      <c r="O64" s="263"/>
      <c r="P64" s="263"/>
      <c r="Q64" s="264"/>
      <c r="R64" s="263"/>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row>
    <row r="65" spans="1:44" ht="15.75" customHeight="1">
      <c r="A65" s="264"/>
      <c r="B65" s="274"/>
      <c r="C65" s="265"/>
      <c r="D65" s="264"/>
      <c r="E65" s="274"/>
      <c r="F65" s="265"/>
      <c r="G65" s="264"/>
      <c r="H65" s="263"/>
      <c r="I65" s="263"/>
      <c r="J65" s="263"/>
      <c r="K65" s="263"/>
      <c r="L65" s="266"/>
      <c r="M65" s="263"/>
      <c r="N65" s="263"/>
      <c r="O65" s="263"/>
      <c r="P65" s="263"/>
      <c r="Q65" s="264"/>
      <c r="R65" s="263"/>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row>
    <row r="66" spans="1:44" ht="15.75" customHeight="1">
      <c r="A66" s="264"/>
      <c r="B66" s="274"/>
      <c r="C66" s="265"/>
      <c r="D66" s="264"/>
      <c r="E66" s="274"/>
      <c r="F66" s="265"/>
      <c r="G66" s="264"/>
      <c r="H66" s="263"/>
      <c r="I66" s="263"/>
      <c r="J66" s="263"/>
      <c r="K66" s="263"/>
      <c r="L66" s="266"/>
      <c r="M66" s="263"/>
      <c r="N66" s="263"/>
      <c r="O66" s="263"/>
      <c r="P66" s="263"/>
      <c r="Q66" s="264"/>
      <c r="R66" s="263"/>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row>
    <row r="67" spans="1:44" ht="15.75" customHeight="1">
      <c r="A67" s="264"/>
      <c r="B67" s="274"/>
      <c r="C67" s="265"/>
      <c r="D67" s="264"/>
      <c r="E67" s="274"/>
      <c r="F67" s="265"/>
      <c r="G67" s="264"/>
      <c r="H67" s="263"/>
      <c r="I67" s="263"/>
      <c r="J67" s="263"/>
      <c r="K67" s="263"/>
      <c r="L67" s="266"/>
      <c r="M67" s="263"/>
      <c r="N67" s="263"/>
      <c r="O67" s="263"/>
      <c r="P67" s="263"/>
      <c r="Q67" s="264"/>
      <c r="R67" s="263"/>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row>
    <row r="68" spans="1:44" ht="15.75" customHeight="1">
      <c r="A68" s="264"/>
      <c r="B68" s="274"/>
      <c r="C68" s="265"/>
      <c r="D68" s="264"/>
      <c r="E68" s="274"/>
      <c r="F68" s="265"/>
      <c r="G68" s="264"/>
      <c r="H68" s="263"/>
      <c r="I68" s="263"/>
      <c r="J68" s="263"/>
      <c r="K68" s="263"/>
      <c r="L68" s="266"/>
      <c r="M68" s="263"/>
      <c r="N68" s="263"/>
      <c r="O68" s="263"/>
      <c r="P68" s="263"/>
      <c r="Q68" s="264"/>
      <c r="R68" s="263"/>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row>
    <row r="69" spans="1:44" ht="15.75" customHeight="1">
      <c r="A69" s="264"/>
      <c r="B69" s="274"/>
      <c r="C69" s="265"/>
      <c r="D69" s="264"/>
      <c r="E69" s="274"/>
      <c r="F69" s="265"/>
      <c r="G69" s="264"/>
      <c r="H69" s="263"/>
      <c r="I69" s="263"/>
      <c r="J69" s="263"/>
      <c r="K69" s="263"/>
      <c r="L69" s="266"/>
      <c r="M69" s="263"/>
      <c r="N69" s="263"/>
      <c r="O69" s="263"/>
      <c r="P69" s="263"/>
      <c r="Q69" s="264"/>
      <c r="R69" s="263"/>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row>
    <row r="70" spans="1:44" ht="15.75" customHeight="1">
      <c r="A70" s="264"/>
      <c r="B70" s="274"/>
      <c r="C70" s="265"/>
      <c r="D70" s="264"/>
      <c r="E70" s="274"/>
      <c r="F70" s="265"/>
      <c r="G70" s="264"/>
      <c r="H70" s="263"/>
      <c r="I70" s="263"/>
      <c r="J70" s="263"/>
      <c r="K70" s="263"/>
      <c r="L70" s="266"/>
      <c r="M70" s="263"/>
      <c r="N70" s="263"/>
      <c r="O70" s="263"/>
      <c r="P70" s="263"/>
      <c r="Q70" s="264"/>
      <c r="R70" s="263"/>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row>
    <row r="71" spans="1:44" ht="15.75" customHeight="1">
      <c r="A71" s="264"/>
      <c r="B71" s="274"/>
      <c r="C71" s="265"/>
      <c r="D71" s="264"/>
      <c r="E71" s="274"/>
      <c r="F71" s="265"/>
      <c r="G71" s="264"/>
      <c r="H71" s="263"/>
      <c r="I71" s="263"/>
      <c r="J71" s="263"/>
      <c r="K71" s="263"/>
      <c r="L71" s="266"/>
      <c r="M71" s="263"/>
      <c r="N71" s="263"/>
      <c r="O71" s="263"/>
      <c r="P71" s="263"/>
      <c r="Q71" s="264"/>
      <c r="R71" s="263"/>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row>
    <row r="72" spans="1:44" ht="15.75" customHeight="1">
      <c r="A72" s="264"/>
      <c r="B72" s="274"/>
      <c r="C72" s="265"/>
      <c r="D72" s="264"/>
      <c r="E72" s="274"/>
      <c r="F72" s="265"/>
      <c r="G72" s="264"/>
      <c r="H72" s="263"/>
      <c r="I72" s="263"/>
      <c r="J72" s="263"/>
      <c r="K72" s="263"/>
      <c r="L72" s="266"/>
      <c r="M72" s="263"/>
      <c r="N72" s="263"/>
      <c r="O72" s="263"/>
      <c r="P72" s="263"/>
      <c r="Q72" s="264"/>
      <c r="R72" s="263"/>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row>
    <row r="73" spans="1:44" ht="15.75" customHeight="1">
      <c r="A73" s="264"/>
      <c r="B73" s="274"/>
      <c r="C73" s="265"/>
      <c r="D73" s="264"/>
      <c r="E73" s="274"/>
      <c r="F73" s="265"/>
      <c r="G73" s="264"/>
      <c r="H73" s="263"/>
      <c r="I73" s="263"/>
      <c r="J73" s="263"/>
      <c r="K73" s="263"/>
      <c r="L73" s="266"/>
      <c r="M73" s="263"/>
      <c r="N73" s="263"/>
      <c r="O73" s="263"/>
      <c r="P73" s="263"/>
      <c r="Q73" s="264"/>
      <c r="R73" s="263"/>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row>
    <row r="74" spans="1:44" ht="15.75" customHeight="1">
      <c r="A74" s="264"/>
      <c r="B74" s="274"/>
      <c r="C74" s="265"/>
      <c r="D74" s="264"/>
      <c r="E74" s="274"/>
      <c r="F74" s="265"/>
      <c r="G74" s="264"/>
      <c r="H74" s="263"/>
      <c r="I74" s="263"/>
      <c r="J74" s="263"/>
      <c r="K74" s="263"/>
      <c r="L74" s="266"/>
      <c r="M74" s="263"/>
      <c r="N74" s="263"/>
      <c r="O74" s="263"/>
      <c r="P74" s="263"/>
      <c r="Q74" s="264"/>
      <c r="R74" s="263"/>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row>
    <row r="75" spans="1:44" ht="15.75" customHeight="1">
      <c r="A75" s="264"/>
      <c r="B75" s="274"/>
      <c r="C75" s="265"/>
      <c r="D75" s="264"/>
      <c r="E75" s="274"/>
      <c r="F75" s="265"/>
      <c r="G75" s="264"/>
      <c r="H75" s="263"/>
      <c r="I75" s="263"/>
      <c r="J75" s="263"/>
      <c r="K75" s="263"/>
      <c r="L75" s="266"/>
      <c r="M75" s="263"/>
      <c r="N75" s="263"/>
      <c r="O75" s="263"/>
      <c r="P75" s="263"/>
      <c r="Q75" s="264"/>
      <c r="R75" s="263"/>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row>
    <row r="76" spans="1:44" ht="15.75" customHeight="1">
      <c r="A76" s="264"/>
      <c r="B76" s="274"/>
      <c r="C76" s="265"/>
      <c r="D76" s="264"/>
      <c r="E76" s="274"/>
      <c r="F76" s="265"/>
      <c r="G76" s="264"/>
      <c r="H76" s="263"/>
      <c r="I76" s="263"/>
      <c r="J76" s="263"/>
      <c r="K76" s="263"/>
      <c r="L76" s="266"/>
      <c r="M76" s="263"/>
      <c r="N76" s="263"/>
      <c r="O76" s="263"/>
      <c r="P76" s="263"/>
      <c r="Q76" s="264"/>
      <c r="R76" s="263"/>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ht="15.75" customHeight="1">
      <c r="A77" s="264"/>
      <c r="B77" s="274"/>
      <c r="C77" s="265"/>
      <c r="D77" s="264"/>
      <c r="E77" s="274"/>
      <c r="F77" s="265"/>
      <c r="G77" s="264"/>
      <c r="H77" s="263"/>
      <c r="I77" s="263"/>
      <c r="J77" s="263"/>
      <c r="K77" s="263"/>
      <c r="L77" s="266"/>
      <c r="M77" s="263"/>
      <c r="N77" s="263"/>
      <c r="O77" s="263"/>
      <c r="P77" s="263"/>
      <c r="Q77" s="264"/>
      <c r="R77" s="263"/>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ht="15.75" customHeight="1">
      <c r="A78" s="264"/>
      <c r="B78" s="274"/>
      <c r="C78" s="265"/>
      <c r="D78" s="264"/>
      <c r="E78" s="274"/>
      <c r="F78" s="265"/>
      <c r="G78" s="264"/>
      <c r="H78" s="263"/>
      <c r="I78" s="263"/>
      <c r="J78" s="263"/>
      <c r="K78" s="263"/>
      <c r="L78" s="266"/>
      <c r="M78" s="263"/>
      <c r="N78" s="263"/>
      <c r="O78" s="263"/>
      <c r="P78" s="263"/>
      <c r="Q78" s="264"/>
      <c r="R78" s="263"/>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ht="15.75" customHeight="1">
      <c r="A79" s="264"/>
      <c r="B79" s="274"/>
      <c r="C79" s="265"/>
      <c r="D79" s="264"/>
      <c r="E79" s="274"/>
      <c r="F79" s="265"/>
      <c r="G79" s="264"/>
      <c r="H79" s="263"/>
      <c r="I79" s="263"/>
      <c r="J79" s="263"/>
      <c r="K79" s="263"/>
      <c r="L79" s="266"/>
      <c r="M79" s="263"/>
      <c r="N79" s="263"/>
      <c r="O79" s="263"/>
      <c r="P79" s="263"/>
      <c r="Q79" s="264"/>
      <c r="R79" s="263"/>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ht="15.75" customHeight="1">
      <c r="A80" s="264"/>
      <c r="B80" s="274"/>
      <c r="C80" s="265"/>
      <c r="D80" s="264"/>
      <c r="E80" s="274"/>
      <c r="F80" s="265"/>
      <c r="G80" s="264"/>
      <c r="H80" s="263"/>
      <c r="I80" s="263"/>
      <c r="J80" s="263"/>
      <c r="K80" s="263"/>
      <c r="L80" s="266"/>
      <c r="M80" s="263"/>
      <c r="N80" s="263"/>
      <c r="O80" s="263"/>
      <c r="P80" s="263"/>
      <c r="Q80" s="264"/>
      <c r="R80" s="263"/>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ht="15.75" customHeight="1">
      <c r="A81" s="264"/>
      <c r="B81" s="274"/>
      <c r="C81" s="265"/>
      <c r="D81" s="264"/>
      <c r="E81" s="274"/>
      <c r="F81" s="265"/>
      <c r="G81" s="264"/>
      <c r="H81" s="263"/>
      <c r="I81" s="263"/>
      <c r="J81" s="263"/>
      <c r="K81" s="263"/>
      <c r="L81" s="266"/>
      <c r="M81" s="263"/>
      <c r="N81" s="263"/>
      <c r="O81" s="263"/>
      <c r="P81" s="263"/>
      <c r="Q81" s="264"/>
      <c r="R81" s="263"/>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ht="15.75" customHeight="1">
      <c r="A82" s="264"/>
      <c r="B82" s="274"/>
      <c r="C82" s="265"/>
      <c r="D82" s="264"/>
      <c r="E82" s="274"/>
      <c r="F82" s="265"/>
      <c r="G82" s="264"/>
      <c r="H82" s="263"/>
      <c r="I82" s="263"/>
      <c r="J82" s="263"/>
      <c r="K82" s="263"/>
      <c r="L82" s="266"/>
      <c r="M82" s="263"/>
      <c r="N82" s="263"/>
      <c r="O82" s="263"/>
      <c r="P82" s="263"/>
      <c r="Q82" s="264"/>
      <c r="R82" s="263"/>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ht="15.75" customHeight="1">
      <c r="A83" s="264"/>
      <c r="B83" s="274"/>
      <c r="C83" s="265"/>
      <c r="D83" s="264"/>
      <c r="E83" s="274"/>
      <c r="F83" s="265"/>
      <c r="G83" s="264"/>
      <c r="H83" s="263"/>
      <c r="I83" s="263"/>
      <c r="J83" s="263"/>
      <c r="K83" s="263"/>
      <c r="L83" s="266"/>
      <c r="M83" s="263"/>
      <c r="N83" s="263"/>
      <c r="O83" s="263"/>
      <c r="P83" s="263"/>
      <c r="Q83" s="264"/>
      <c r="R83" s="263"/>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ht="15.75" customHeight="1">
      <c r="A84" s="264"/>
      <c r="B84" s="274"/>
      <c r="C84" s="265"/>
      <c r="D84" s="264"/>
      <c r="E84" s="274"/>
      <c r="F84" s="265"/>
      <c r="G84" s="264"/>
      <c r="H84" s="263"/>
      <c r="I84" s="263"/>
      <c r="J84" s="263"/>
      <c r="K84" s="263"/>
      <c r="L84" s="266"/>
      <c r="M84" s="263"/>
      <c r="N84" s="263"/>
      <c r="O84" s="263"/>
      <c r="P84" s="263"/>
      <c r="Q84" s="264"/>
      <c r="R84" s="263"/>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ht="15.75" customHeight="1">
      <c r="A85" s="264"/>
      <c r="B85" s="274"/>
      <c r="C85" s="265"/>
      <c r="D85" s="264"/>
      <c r="E85" s="274"/>
      <c r="F85" s="265"/>
      <c r="G85" s="264"/>
      <c r="H85" s="263"/>
      <c r="I85" s="263"/>
      <c r="J85" s="263"/>
      <c r="K85" s="263"/>
      <c r="L85" s="266"/>
      <c r="M85" s="263"/>
      <c r="N85" s="263"/>
      <c r="O85" s="263"/>
      <c r="P85" s="263"/>
      <c r="Q85" s="264"/>
      <c r="R85" s="263"/>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ht="15.75" customHeight="1">
      <c r="A86" s="264"/>
      <c r="B86" s="274"/>
      <c r="C86" s="265"/>
      <c r="D86" s="264"/>
      <c r="E86" s="274"/>
      <c r="F86" s="265"/>
      <c r="G86" s="264"/>
      <c r="H86" s="263"/>
      <c r="I86" s="263"/>
      <c r="J86" s="263"/>
      <c r="K86" s="263"/>
      <c r="L86" s="266"/>
      <c r="M86" s="263"/>
      <c r="N86" s="263"/>
      <c r="O86" s="263"/>
      <c r="P86" s="263"/>
      <c r="Q86" s="264"/>
      <c r="R86" s="263"/>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ht="15.75" customHeight="1">
      <c r="A87" s="264"/>
      <c r="B87" s="274"/>
      <c r="C87" s="265"/>
      <c r="D87" s="264"/>
      <c r="E87" s="274"/>
      <c r="F87" s="265"/>
      <c r="G87" s="264"/>
      <c r="H87" s="263"/>
      <c r="I87" s="263"/>
      <c r="J87" s="263"/>
      <c r="K87" s="263"/>
      <c r="L87" s="266"/>
      <c r="M87" s="263"/>
      <c r="N87" s="263"/>
      <c r="O87" s="263"/>
      <c r="P87" s="263"/>
      <c r="Q87" s="264"/>
      <c r="R87" s="263"/>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ht="15.75" customHeight="1">
      <c r="A88" s="264"/>
      <c r="B88" s="274"/>
      <c r="C88" s="265"/>
      <c r="D88" s="264"/>
      <c r="E88" s="274"/>
      <c r="F88" s="265"/>
      <c r="G88" s="264"/>
      <c r="H88" s="263"/>
      <c r="I88" s="263"/>
      <c r="J88" s="263"/>
      <c r="K88" s="263"/>
      <c r="L88" s="266"/>
      <c r="M88" s="263"/>
      <c r="N88" s="263"/>
      <c r="O88" s="263"/>
      <c r="P88" s="263"/>
      <c r="Q88" s="264"/>
      <c r="R88" s="263"/>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ht="15.75" customHeight="1">
      <c r="A89" s="264"/>
      <c r="B89" s="274"/>
      <c r="C89" s="265"/>
      <c r="D89" s="264"/>
      <c r="E89" s="274"/>
      <c r="F89" s="265"/>
      <c r="G89" s="264"/>
      <c r="H89" s="263"/>
      <c r="I89" s="263"/>
      <c r="J89" s="263"/>
      <c r="K89" s="263"/>
      <c r="L89" s="266"/>
      <c r="M89" s="263"/>
      <c r="N89" s="263"/>
      <c r="O89" s="263"/>
      <c r="P89" s="263"/>
      <c r="Q89" s="264"/>
      <c r="R89" s="263"/>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ht="15.75" customHeight="1">
      <c r="A90" s="264"/>
      <c r="B90" s="274"/>
      <c r="C90" s="265"/>
      <c r="D90" s="264"/>
      <c r="E90" s="274"/>
      <c r="F90" s="265"/>
      <c r="G90" s="264"/>
      <c r="H90" s="263"/>
      <c r="I90" s="263"/>
      <c r="J90" s="263"/>
      <c r="K90" s="263"/>
      <c r="L90" s="266"/>
      <c r="M90" s="263"/>
      <c r="N90" s="263"/>
      <c r="O90" s="263"/>
      <c r="P90" s="263"/>
      <c r="Q90" s="264"/>
      <c r="R90" s="263"/>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ht="15.75" customHeight="1">
      <c r="A91" s="264"/>
      <c r="B91" s="274"/>
      <c r="C91" s="265"/>
      <c r="D91" s="264"/>
      <c r="E91" s="274"/>
      <c r="F91" s="265"/>
      <c r="G91" s="264"/>
      <c r="H91" s="263"/>
      <c r="I91" s="263"/>
      <c r="J91" s="263"/>
      <c r="K91" s="263"/>
      <c r="L91" s="266"/>
      <c r="M91" s="263"/>
      <c r="N91" s="263"/>
      <c r="O91" s="263"/>
      <c r="P91" s="263"/>
      <c r="Q91" s="264"/>
      <c r="R91" s="263"/>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ht="15.75" customHeight="1">
      <c r="A92" s="264"/>
      <c r="B92" s="274"/>
      <c r="C92" s="265"/>
      <c r="D92" s="264"/>
      <c r="E92" s="274"/>
      <c r="F92" s="265"/>
      <c r="G92" s="264"/>
      <c r="H92" s="263"/>
      <c r="I92" s="263"/>
      <c r="J92" s="263"/>
      <c r="K92" s="263"/>
      <c r="L92" s="266"/>
      <c r="M92" s="263"/>
      <c r="N92" s="263"/>
      <c r="O92" s="263"/>
      <c r="P92" s="263"/>
      <c r="Q92" s="264"/>
      <c r="R92" s="263"/>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ht="15.75" customHeight="1">
      <c r="A93" s="264"/>
      <c r="B93" s="274"/>
      <c r="C93" s="265"/>
      <c r="D93" s="264"/>
      <c r="E93" s="274"/>
      <c r="F93" s="265"/>
      <c r="G93" s="264"/>
      <c r="H93" s="263"/>
      <c r="I93" s="263"/>
      <c r="J93" s="263"/>
      <c r="K93" s="263"/>
      <c r="L93" s="266"/>
      <c r="M93" s="263"/>
      <c r="N93" s="263"/>
      <c r="O93" s="263"/>
      <c r="P93" s="263"/>
      <c r="Q93" s="264"/>
      <c r="R93" s="263"/>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ht="15.75" customHeight="1">
      <c r="A94" s="264"/>
      <c r="B94" s="274"/>
      <c r="C94" s="265"/>
      <c r="D94" s="264"/>
      <c r="E94" s="274"/>
      <c r="F94" s="265"/>
      <c r="G94" s="264"/>
      <c r="H94" s="263"/>
      <c r="I94" s="263"/>
      <c r="J94" s="263"/>
      <c r="K94" s="263"/>
      <c r="L94" s="266"/>
      <c r="M94" s="263"/>
      <c r="N94" s="263"/>
      <c r="O94" s="263"/>
      <c r="P94" s="263"/>
      <c r="Q94" s="264"/>
      <c r="R94" s="263"/>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ht="15.75" customHeight="1">
      <c r="A95" s="264"/>
      <c r="B95" s="274"/>
      <c r="C95" s="265"/>
      <c r="D95" s="264"/>
      <c r="E95" s="274"/>
      <c r="F95" s="265"/>
      <c r="G95" s="264"/>
      <c r="H95" s="263"/>
      <c r="I95" s="263"/>
      <c r="J95" s="263"/>
      <c r="K95" s="263"/>
      <c r="L95" s="266"/>
      <c r="M95" s="263"/>
      <c r="N95" s="263"/>
      <c r="O95" s="263"/>
      <c r="P95" s="263"/>
      <c r="Q95" s="264"/>
      <c r="R95" s="263"/>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ht="15.75" customHeight="1">
      <c r="A96" s="264"/>
      <c r="B96" s="274"/>
      <c r="C96" s="265"/>
      <c r="D96" s="264"/>
      <c r="E96" s="274"/>
      <c r="F96" s="265"/>
      <c r="G96" s="264"/>
      <c r="H96" s="263"/>
      <c r="I96" s="263"/>
      <c r="J96" s="263"/>
      <c r="K96" s="263"/>
      <c r="L96" s="266"/>
      <c r="M96" s="263"/>
      <c r="N96" s="263"/>
      <c r="O96" s="263"/>
      <c r="P96" s="263"/>
      <c r="Q96" s="264"/>
      <c r="R96" s="263"/>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ht="15.75" customHeight="1">
      <c r="A97" s="264"/>
      <c r="B97" s="274"/>
      <c r="C97" s="265"/>
      <c r="D97" s="264"/>
      <c r="E97" s="274"/>
      <c r="F97" s="265"/>
      <c r="G97" s="264"/>
      <c r="H97" s="263"/>
      <c r="I97" s="263"/>
      <c r="J97" s="263"/>
      <c r="K97" s="263"/>
      <c r="L97" s="266"/>
      <c r="M97" s="263"/>
      <c r="N97" s="263"/>
      <c r="O97" s="263"/>
      <c r="P97" s="263"/>
      <c r="Q97" s="264"/>
      <c r="R97" s="263"/>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ht="15.75" customHeight="1">
      <c r="A98" s="264"/>
      <c r="B98" s="274"/>
      <c r="C98" s="265"/>
      <c r="D98" s="264"/>
      <c r="E98" s="274"/>
      <c r="F98" s="265"/>
      <c r="G98" s="264"/>
      <c r="H98" s="263"/>
      <c r="I98" s="263"/>
      <c r="J98" s="263"/>
      <c r="K98" s="263"/>
      <c r="L98" s="266"/>
      <c r="M98" s="263"/>
      <c r="N98" s="263"/>
      <c r="O98" s="263"/>
      <c r="P98" s="263"/>
      <c r="Q98" s="264"/>
      <c r="R98" s="263"/>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ht="15.75" customHeight="1">
      <c r="A99" s="264"/>
      <c r="B99" s="274"/>
      <c r="C99" s="265"/>
      <c r="D99" s="264"/>
      <c r="E99" s="274"/>
      <c r="F99" s="265"/>
      <c r="G99" s="264"/>
      <c r="H99" s="263"/>
      <c r="I99" s="263"/>
      <c r="J99" s="263"/>
      <c r="K99" s="263"/>
      <c r="L99" s="266"/>
      <c r="M99" s="263"/>
      <c r="N99" s="263"/>
      <c r="O99" s="263"/>
      <c r="P99" s="263"/>
      <c r="Q99" s="264"/>
      <c r="R99" s="263"/>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ht="15.75" customHeight="1">
      <c r="A100" s="264"/>
      <c r="B100" s="274"/>
      <c r="C100" s="265"/>
      <c r="D100" s="264"/>
      <c r="E100" s="274"/>
      <c r="F100" s="265"/>
      <c r="G100" s="264"/>
      <c r="H100" s="263"/>
      <c r="I100" s="263"/>
      <c r="J100" s="263"/>
      <c r="K100" s="263"/>
      <c r="L100" s="266"/>
      <c r="M100" s="263"/>
      <c r="N100" s="263"/>
      <c r="O100" s="263"/>
      <c r="P100" s="263"/>
      <c r="Q100" s="264"/>
      <c r="R100" s="263"/>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ht="15.75" customHeight="1">
      <c r="A101" s="264"/>
      <c r="B101" s="274"/>
      <c r="C101" s="265"/>
      <c r="D101" s="264"/>
      <c r="E101" s="274"/>
      <c r="F101" s="265"/>
      <c r="G101" s="264"/>
      <c r="H101" s="263"/>
      <c r="I101" s="263"/>
      <c r="J101" s="263"/>
      <c r="K101" s="263"/>
      <c r="L101" s="266"/>
      <c r="M101" s="263"/>
      <c r="N101" s="263"/>
      <c r="O101" s="263"/>
      <c r="P101" s="263"/>
      <c r="Q101" s="264"/>
      <c r="R101" s="263"/>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44" ht="15.75" customHeight="1">
      <c r="A102" s="264"/>
      <c r="B102" s="274"/>
      <c r="C102" s="265"/>
      <c r="D102" s="264"/>
      <c r="E102" s="274"/>
      <c r="F102" s="265"/>
      <c r="G102" s="264"/>
      <c r="H102" s="263"/>
      <c r="I102" s="263"/>
      <c r="J102" s="263"/>
      <c r="K102" s="263"/>
      <c r="L102" s="266"/>
      <c r="M102" s="263"/>
      <c r="N102" s="263"/>
      <c r="O102" s="263"/>
      <c r="P102" s="263"/>
      <c r="Q102" s="264"/>
      <c r="R102" s="263"/>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row>
    <row r="103" spans="1:44" ht="15.75" customHeight="1">
      <c r="A103" s="264"/>
      <c r="B103" s="274"/>
      <c r="C103" s="265"/>
      <c r="D103" s="264"/>
      <c r="E103" s="274"/>
      <c r="F103" s="265"/>
      <c r="G103" s="264"/>
      <c r="H103" s="263"/>
      <c r="I103" s="263"/>
      <c r="J103" s="263"/>
      <c r="K103" s="263"/>
      <c r="L103" s="266"/>
      <c r="M103" s="263"/>
      <c r="N103" s="263"/>
      <c r="O103" s="263"/>
      <c r="P103" s="263"/>
      <c r="Q103" s="264"/>
      <c r="R103" s="263"/>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ht="15.75" customHeight="1">
      <c r="A104" s="264"/>
      <c r="B104" s="274"/>
      <c r="C104" s="265"/>
      <c r="D104" s="264"/>
      <c r="E104" s="274"/>
      <c r="F104" s="265"/>
      <c r="G104" s="264"/>
      <c r="H104" s="263"/>
      <c r="I104" s="263"/>
      <c r="J104" s="263"/>
      <c r="K104" s="263"/>
      <c r="L104" s="266"/>
      <c r="M104" s="263"/>
      <c r="N104" s="263"/>
      <c r="O104" s="263"/>
      <c r="P104" s="263"/>
      <c r="Q104" s="264"/>
      <c r="R104" s="263"/>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ht="15.75" customHeight="1">
      <c r="A105" s="264"/>
      <c r="B105" s="274"/>
      <c r="C105" s="265"/>
      <c r="D105" s="264"/>
      <c r="E105" s="274"/>
      <c r="F105" s="265"/>
      <c r="G105" s="264"/>
      <c r="H105" s="263"/>
      <c r="I105" s="263"/>
      <c r="J105" s="263"/>
      <c r="K105" s="263"/>
      <c r="L105" s="266"/>
      <c r="M105" s="263"/>
      <c r="N105" s="263"/>
      <c r="O105" s="263"/>
      <c r="P105" s="263"/>
      <c r="Q105" s="264"/>
      <c r="R105" s="263"/>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ht="15.75" customHeight="1">
      <c r="A106" s="264"/>
      <c r="B106" s="274"/>
      <c r="C106" s="265"/>
      <c r="D106" s="264"/>
      <c r="E106" s="274"/>
      <c r="F106" s="265"/>
      <c r="G106" s="264"/>
      <c r="H106" s="263"/>
      <c r="I106" s="263"/>
      <c r="J106" s="263"/>
      <c r="K106" s="263"/>
      <c r="L106" s="266"/>
      <c r="M106" s="263"/>
      <c r="N106" s="263"/>
      <c r="O106" s="263"/>
      <c r="P106" s="263"/>
      <c r="Q106" s="264"/>
      <c r="R106" s="263"/>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ht="15.75" customHeight="1">
      <c r="A107" s="264"/>
      <c r="B107" s="274"/>
      <c r="C107" s="265"/>
      <c r="D107" s="264"/>
      <c r="E107" s="274"/>
      <c r="F107" s="265"/>
      <c r="G107" s="264"/>
      <c r="H107" s="263"/>
      <c r="I107" s="263"/>
      <c r="J107" s="263"/>
      <c r="K107" s="263"/>
      <c r="L107" s="266"/>
      <c r="M107" s="263"/>
      <c r="N107" s="263"/>
      <c r="O107" s="263"/>
      <c r="P107" s="263"/>
      <c r="Q107" s="264"/>
      <c r="R107" s="263"/>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ht="15.75" customHeight="1">
      <c r="A108" s="264"/>
      <c r="B108" s="274"/>
      <c r="C108" s="265"/>
      <c r="D108" s="264"/>
      <c r="E108" s="274"/>
      <c r="F108" s="265"/>
      <c r="G108" s="264"/>
      <c r="H108" s="263"/>
      <c r="I108" s="263"/>
      <c r="J108" s="263"/>
      <c r="K108" s="263"/>
      <c r="L108" s="266"/>
      <c r="M108" s="263"/>
      <c r="N108" s="263"/>
      <c r="O108" s="263"/>
      <c r="P108" s="263"/>
      <c r="Q108" s="264"/>
      <c r="R108" s="263"/>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ht="15.75" customHeight="1">
      <c r="A109" s="264"/>
      <c r="B109" s="274"/>
      <c r="C109" s="265"/>
      <c r="D109" s="264"/>
      <c r="E109" s="274"/>
      <c r="F109" s="265"/>
      <c r="G109" s="264"/>
      <c r="H109" s="263"/>
      <c r="I109" s="263"/>
      <c r="J109" s="263"/>
      <c r="K109" s="263"/>
      <c r="L109" s="266"/>
      <c r="M109" s="263"/>
      <c r="N109" s="263"/>
      <c r="O109" s="263"/>
      <c r="P109" s="263"/>
      <c r="Q109" s="264"/>
      <c r="R109" s="263"/>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ht="15.75" customHeight="1">
      <c r="A110" s="264"/>
      <c r="B110" s="274"/>
      <c r="C110" s="265"/>
      <c r="D110" s="264"/>
      <c r="E110" s="274"/>
      <c r="F110" s="265"/>
      <c r="G110" s="264"/>
      <c r="H110" s="263"/>
      <c r="I110" s="263"/>
      <c r="J110" s="263"/>
      <c r="K110" s="263"/>
      <c r="L110" s="266"/>
      <c r="M110" s="263"/>
      <c r="N110" s="263"/>
      <c r="O110" s="263"/>
      <c r="P110" s="263"/>
      <c r="Q110" s="264"/>
      <c r="R110" s="263"/>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ht="15.75" customHeight="1">
      <c r="A111" s="264"/>
      <c r="B111" s="274"/>
      <c r="C111" s="265"/>
      <c r="D111" s="264"/>
      <c r="E111" s="274"/>
      <c r="F111" s="265"/>
      <c r="G111" s="264"/>
      <c r="H111" s="263"/>
      <c r="I111" s="263"/>
      <c r="J111" s="263"/>
      <c r="K111" s="263"/>
      <c r="L111" s="266"/>
      <c r="M111" s="263"/>
      <c r="N111" s="263"/>
      <c r="O111" s="263"/>
      <c r="P111" s="263"/>
      <c r="Q111" s="264"/>
      <c r="R111" s="263"/>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ht="15.75" customHeight="1">
      <c r="A112" s="264"/>
      <c r="B112" s="274"/>
      <c r="C112" s="265"/>
      <c r="D112" s="264"/>
      <c r="E112" s="274"/>
      <c r="F112" s="265"/>
      <c r="G112" s="264"/>
      <c r="H112" s="263"/>
      <c r="I112" s="263"/>
      <c r="J112" s="263"/>
      <c r="K112" s="263"/>
      <c r="L112" s="266"/>
      <c r="M112" s="263"/>
      <c r="N112" s="263"/>
      <c r="O112" s="263"/>
      <c r="P112" s="263"/>
      <c r="Q112" s="264"/>
      <c r="R112" s="263"/>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44" ht="15.75" customHeight="1">
      <c r="A113" s="264"/>
      <c r="B113" s="274"/>
      <c r="C113" s="265"/>
      <c r="D113" s="264"/>
      <c r="E113" s="274"/>
      <c r="F113" s="265"/>
      <c r="G113" s="264"/>
      <c r="H113" s="263"/>
      <c r="I113" s="263"/>
      <c r="J113" s="263"/>
      <c r="K113" s="263"/>
      <c r="L113" s="266"/>
      <c r="M113" s="263"/>
      <c r="N113" s="263"/>
      <c r="O113" s="263"/>
      <c r="P113" s="263"/>
      <c r="Q113" s="264"/>
      <c r="R113" s="263"/>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44" ht="15.75" customHeight="1">
      <c r="A114" s="264"/>
      <c r="B114" s="274"/>
      <c r="C114" s="265"/>
      <c r="D114" s="264"/>
      <c r="E114" s="274"/>
      <c r="F114" s="265"/>
      <c r="G114" s="264"/>
      <c r="H114" s="263"/>
      <c r="I114" s="263"/>
      <c r="J114" s="263"/>
      <c r="K114" s="263"/>
      <c r="L114" s="266"/>
      <c r="M114" s="263"/>
      <c r="N114" s="263"/>
      <c r="O114" s="263"/>
      <c r="P114" s="263"/>
      <c r="Q114" s="264"/>
      <c r="R114" s="263"/>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44" ht="15.75" customHeight="1">
      <c r="A115" s="264"/>
      <c r="B115" s="274"/>
      <c r="C115" s="265"/>
      <c r="D115" s="264"/>
      <c r="E115" s="274"/>
      <c r="F115" s="265"/>
      <c r="G115" s="264"/>
      <c r="H115" s="263"/>
      <c r="I115" s="263"/>
      <c r="J115" s="263"/>
      <c r="K115" s="263"/>
      <c r="L115" s="266"/>
      <c r="M115" s="263"/>
      <c r="N115" s="263"/>
      <c r="O115" s="263"/>
      <c r="P115" s="263"/>
      <c r="Q115" s="264"/>
      <c r="R115" s="263"/>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44" ht="15.75" customHeight="1">
      <c r="A116" s="264"/>
      <c r="B116" s="274"/>
      <c r="C116" s="265"/>
      <c r="D116" s="264"/>
      <c r="E116" s="274"/>
      <c r="F116" s="265"/>
      <c r="G116" s="264"/>
      <c r="H116" s="263"/>
      <c r="I116" s="263"/>
      <c r="J116" s="263"/>
      <c r="K116" s="263"/>
      <c r="L116" s="266"/>
      <c r="M116" s="263"/>
      <c r="N116" s="263"/>
      <c r="O116" s="263"/>
      <c r="P116" s="263"/>
      <c r="Q116" s="264"/>
      <c r="R116" s="263"/>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44" ht="15.75" customHeight="1">
      <c r="A117" s="264"/>
      <c r="B117" s="274"/>
      <c r="C117" s="265"/>
      <c r="D117" s="264"/>
      <c r="E117" s="274"/>
      <c r="F117" s="265"/>
      <c r="G117" s="264"/>
      <c r="H117" s="263"/>
      <c r="I117" s="263"/>
      <c r="J117" s="263"/>
      <c r="K117" s="263"/>
      <c r="L117" s="266"/>
      <c r="M117" s="263"/>
      <c r="N117" s="263"/>
      <c r="O117" s="263"/>
      <c r="P117" s="263"/>
      <c r="Q117" s="264"/>
      <c r="R117" s="263"/>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44" ht="15.75" customHeight="1">
      <c r="A118" s="264"/>
      <c r="B118" s="274"/>
      <c r="C118" s="265"/>
      <c r="D118" s="264"/>
      <c r="E118" s="274"/>
      <c r="F118" s="265"/>
      <c r="G118" s="264"/>
      <c r="H118" s="263"/>
      <c r="I118" s="263"/>
      <c r="J118" s="263"/>
      <c r="K118" s="263"/>
      <c r="L118" s="266"/>
      <c r="M118" s="263"/>
      <c r="N118" s="263"/>
      <c r="O118" s="263"/>
      <c r="P118" s="263"/>
      <c r="Q118" s="264"/>
      <c r="R118" s="263"/>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44" ht="15.75" customHeight="1">
      <c r="A119" s="264"/>
      <c r="B119" s="274"/>
      <c r="C119" s="265"/>
      <c r="D119" s="264"/>
      <c r="E119" s="274"/>
      <c r="F119" s="265"/>
      <c r="G119" s="264"/>
      <c r="H119" s="263"/>
      <c r="I119" s="263"/>
      <c r="J119" s="263"/>
      <c r="K119" s="263"/>
      <c r="L119" s="266"/>
      <c r="M119" s="263"/>
      <c r="N119" s="263"/>
      <c r="O119" s="263"/>
      <c r="P119" s="263"/>
      <c r="Q119" s="264"/>
      <c r="R119" s="263"/>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44" ht="15.75" customHeight="1">
      <c r="A120" s="264"/>
      <c r="B120" s="274"/>
      <c r="C120" s="265"/>
      <c r="D120" s="264"/>
      <c r="E120" s="274"/>
      <c r="F120" s="265"/>
      <c r="G120" s="264"/>
      <c r="H120" s="263"/>
      <c r="I120" s="263"/>
      <c r="J120" s="263"/>
      <c r="K120" s="263"/>
      <c r="L120" s="266"/>
      <c r="M120" s="263"/>
      <c r="N120" s="263"/>
      <c r="O120" s="263"/>
      <c r="P120" s="263"/>
      <c r="Q120" s="264"/>
      <c r="R120" s="263"/>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44" ht="15.75" customHeight="1">
      <c r="A121" s="264"/>
      <c r="B121" s="274"/>
      <c r="C121" s="265"/>
      <c r="D121" s="264"/>
      <c r="E121" s="274"/>
      <c r="F121" s="265"/>
      <c r="G121" s="264"/>
      <c r="H121" s="263"/>
      <c r="I121" s="263"/>
      <c r="J121" s="263"/>
      <c r="K121" s="263"/>
      <c r="L121" s="266"/>
      <c r="M121" s="263"/>
      <c r="N121" s="263"/>
      <c r="O121" s="263"/>
      <c r="P121" s="263"/>
      <c r="Q121" s="264"/>
      <c r="R121" s="263"/>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44" ht="15.75" customHeight="1">
      <c r="A122" s="264"/>
      <c r="B122" s="274"/>
      <c r="C122" s="265"/>
      <c r="D122" s="264"/>
      <c r="E122" s="274"/>
      <c r="F122" s="265"/>
      <c r="G122" s="264"/>
      <c r="H122" s="263"/>
      <c r="I122" s="263"/>
      <c r="J122" s="263"/>
      <c r="K122" s="263"/>
      <c r="L122" s="266"/>
      <c r="M122" s="263"/>
      <c r="N122" s="263"/>
      <c r="O122" s="263"/>
      <c r="P122" s="263"/>
      <c r="Q122" s="264"/>
      <c r="R122" s="263"/>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44" ht="15.75" customHeight="1">
      <c r="A123" s="264"/>
      <c r="B123" s="274"/>
      <c r="C123" s="265"/>
      <c r="D123" s="264"/>
      <c r="E123" s="274"/>
      <c r="F123" s="265"/>
      <c r="G123" s="264"/>
      <c r="H123" s="263"/>
      <c r="I123" s="263"/>
      <c r="J123" s="263"/>
      <c r="K123" s="263"/>
      <c r="L123" s="266"/>
      <c r="M123" s="263"/>
      <c r="N123" s="263"/>
      <c r="O123" s="263"/>
      <c r="P123" s="263"/>
      <c r="Q123" s="264"/>
      <c r="R123" s="263"/>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44" ht="15.75" customHeight="1">
      <c r="A124" s="264"/>
      <c r="B124" s="274"/>
      <c r="C124" s="265"/>
      <c r="D124" s="264"/>
      <c r="E124" s="274"/>
      <c r="F124" s="265"/>
      <c r="G124" s="264"/>
      <c r="H124" s="263"/>
      <c r="I124" s="263"/>
      <c r="J124" s="263"/>
      <c r="K124" s="263"/>
      <c r="L124" s="266"/>
      <c r="M124" s="263"/>
      <c r="N124" s="263"/>
      <c r="O124" s="263"/>
      <c r="P124" s="263"/>
      <c r="Q124" s="264"/>
      <c r="R124" s="263"/>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44" ht="15.75" customHeight="1">
      <c r="A125" s="264"/>
      <c r="B125" s="274"/>
      <c r="C125" s="265"/>
      <c r="D125" s="264"/>
      <c r="E125" s="274"/>
      <c r="F125" s="265"/>
      <c r="G125" s="264"/>
      <c r="H125" s="263"/>
      <c r="I125" s="263"/>
      <c r="J125" s="263"/>
      <c r="K125" s="263"/>
      <c r="L125" s="266"/>
      <c r="M125" s="263"/>
      <c r="N125" s="263"/>
      <c r="O125" s="263"/>
      <c r="P125" s="263"/>
      <c r="Q125" s="264"/>
      <c r="R125" s="263"/>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row>
    <row r="126" spans="1:44" ht="15.75" customHeight="1">
      <c r="A126" s="264"/>
      <c r="B126" s="274"/>
      <c r="C126" s="265"/>
      <c r="D126" s="264"/>
      <c r="E126" s="274"/>
      <c r="F126" s="265"/>
      <c r="G126" s="264"/>
      <c r="H126" s="263"/>
      <c r="I126" s="263"/>
      <c r="J126" s="263"/>
      <c r="K126" s="263"/>
      <c r="L126" s="266"/>
      <c r="M126" s="263"/>
      <c r="N126" s="263"/>
      <c r="O126" s="263"/>
      <c r="P126" s="263"/>
      <c r="Q126" s="264"/>
      <c r="R126" s="263"/>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44" ht="15.75" customHeight="1">
      <c r="A127" s="264"/>
      <c r="B127" s="274"/>
      <c r="C127" s="265"/>
      <c r="D127" s="264"/>
      <c r="E127" s="274"/>
      <c r="F127" s="265"/>
      <c r="G127" s="264"/>
      <c r="H127" s="263"/>
      <c r="I127" s="263"/>
      <c r="J127" s="263"/>
      <c r="K127" s="263"/>
      <c r="L127" s="266"/>
      <c r="M127" s="263"/>
      <c r="N127" s="263"/>
      <c r="O127" s="263"/>
      <c r="P127" s="263"/>
      <c r="Q127" s="264"/>
      <c r="R127" s="263"/>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44" ht="15.75" customHeight="1">
      <c r="A128" s="264"/>
      <c r="B128" s="274"/>
      <c r="C128" s="265"/>
      <c r="D128" s="264"/>
      <c r="E128" s="274"/>
      <c r="F128" s="265"/>
      <c r="G128" s="264"/>
      <c r="H128" s="263"/>
      <c r="I128" s="263"/>
      <c r="J128" s="263"/>
      <c r="K128" s="263"/>
      <c r="L128" s="266"/>
      <c r="M128" s="263"/>
      <c r="N128" s="263"/>
      <c r="O128" s="263"/>
      <c r="P128" s="263"/>
      <c r="Q128" s="264"/>
      <c r="R128" s="263"/>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44" ht="15.75" customHeight="1">
      <c r="A129" s="264"/>
      <c r="B129" s="274"/>
      <c r="C129" s="265"/>
      <c r="D129" s="264"/>
      <c r="E129" s="274"/>
      <c r="F129" s="265"/>
      <c r="G129" s="264"/>
      <c r="H129" s="263"/>
      <c r="I129" s="263"/>
      <c r="J129" s="263"/>
      <c r="K129" s="263"/>
      <c r="L129" s="266"/>
      <c r="M129" s="263"/>
      <c r="N129" s="263"/>
      <c r="O129" s="263"/>
      <c r="P129" s="263"/>
      <c r="Q129" s="264"/>
      <c r="R129" s="263"/>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44" ht="15.75" customHeight="1">
      <c r="A130" s="264"/>
      <c r="B130" s="274"/>
      <c r="C130" s="265"/>
      <c r="D130" s="264"/>
      <c r="E130" s="274"/>
      <c r="F130" s="265"/>
      <c r="G130" s="264"/>
      <c r="H130" s="263"/>
      <c r="I130" s="263"/>
      <c r="J130" s="263"/>
      <c r="K130" s="263"/>
      <c r="L130" s="266"/>
      <c r="M130" s="263"/>
      <c r="N130" s="263"/>
      <c r="O130" s="263"/>
      <c r="P130" s="263"/>
      <c r="Q130" s="264"/>
      <c r="R130" s="263"/>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44" ht="15.75" customHeight="1">
      <c r="A131" s="264"/>
      <c r="B131" s="274"/>
      <c r="C131" s="265"/>
      <c r="D131" s="264"/>
      <c r="E131" s="274"/>
      <c r="F131" s="265"/>
      <c r="G131" s="264"/>
      <c r="H131" s="263"/>
      <c r="I131" s="263"/>
      <c r="J131" s="263"/>
      <c r="K131" s="263"/>
      <c r="L131" s="266"/>
      <c r="M131" s="263"/>
      <c r="N131" s="263"/>
      <c r="O131" s="263"/>
      <c r="P131" s="263"/>
      <c r="Q131" s="264"/>
      <c r="R131" s="263"/>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44" ht="15.75" customHeight="1">
      <c r="A132" s="264"/>
      <c r="B132" s="274"/>
      <c r="C132" s="265"/>
      <c r="D132" s="264"/>
      <c r="E132" s="274"/>
      <c r="F132" s="265"/>
      <c r="G132" s="264"/>
      <c r="H132" s="263"/>
      <c r="I132" s="263"/>
      <c r="J132" s="263"/>
      <c r="K132" s="263"/>
      <c r="L132" s="266"/>
      <c r="M132" s="263"/>
      <c r="N132" s="263"/>
      <c r="O132" s="263"/>
      <c r="P132" s="263"/>
      <c r="Q132" s="264"/>
      <c r="R132" s="263"/>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44" ht="15.75" customHeight="1">
      <c r="A133" s="264"/>
      <c r="B133" s="274"/>
      <c r="C133" s="265"/>
      <c r="D133" s="264"/>
      <c r="E133" s="274"/>
      <c r="F133" s="265"/>
      <c r="G133" s="264"/>
      <c r="H133" s="263"/>
      <c r="I133" s="263"/>
      <c r="J133" s="263"/>
      <c r="K133" s="263"/>
      <c r="L133" s="266"/>
      <c r="M133" s="263"/>
      <c r="N133" s="263"/>
      <c r="O133" s="263"/>
      <c r="P133" s="263"/>
      <c r="Q133" s="264"/>
      <c r="R133" s="263"/>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44" ht="15.75" customHeight="1">
      <c r="A134" s="264"/>
      <c r="B134" s="274"/>
      <c r="C134" s="265"/>
      <c r="D134" s="264"/>
      <c r="E134" s="274"/>
      <c r="F134" s="265"/>
      <c r="G134" s="264"/>
      <c r="H134" s="263"/>
      <c r="I134" s="263"/>
      <c r="J134" s="263"/>
      <c r="K134" s="263"/>
      <c r="L134" s="266"/>
      <c r="M134" s="263"/>
      <c r="N134" s="263"/>
      <c r="O134" s="263"/>
      <c r="P134" s="263"/>
      <c r="Q134" s="264"/>
      <c r="R134" s="263"/>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44" ht="15.75" customHeight="1">
      <c r="A135" s="264"/>
      <c r="B135" s="274"/>
      <c r="C135" s="265"/>
      <c r="D135" s="264"/>
      <c r="E135" s="274"/>
      <c r="F135" s="265"/>
      <c r="G135" s="264"/>
      <c r="H135" s="263"/>
      <c r="I135" s="263"/>
      <c r="J135" s="263"/>
      <c r="K135" s="263"/>
      <c r="L135" s="266"/>
      <c r="M135" s="263"/>
      <c r="N135" s="263"/>
      <c r="O135" s="263"/>
      <c r="P135" s="263"/>
      <c r="Q135" s="264"/>
      <c r="R135" s="263"/>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44" ht="15.75" customHeight="1">
      <c r="A136" s="264"/>
      <c r="B136" s="274"/>
      <c r="C136" s="265"/>
      <c r="D136" s="264"/>
      <c r="E136" s="274"/>
      <c r="F136" s="265"/>
      <c r="G136" s="264"/>
      <c r="H136" s="263"/>
      <c r="I136" s="263"/>
      <c r="J136" s="263"/>
      <c r="K136" s="263"/>
      <c r="L136" s="266"/>
      <c r="M136" s="263"/>
      <c r="N136" s="263"/>
      <c r="O136" s="263"/>
      <c r="P136" s="263"/>
      <c r="Q136" s="264"/>
      <c r="R136" s="263"/>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44" ht="15.75" customHeight="1">
      <c r="A137" s="264"/>
      <c r="B137" s="274"/>
      <c r="C137" s="265"/>
      <c r="D137" s="264"/>
      <c r="E137" s="274"/>
      <c r="F137" s="265"/>
      <c r="G137" s="264"/>
      <c r="H137" s="263"/>
      <c r="I137" s="263"/>
      <c r="J137" s="263"/>
      <c r="K137" s="263"/>
      <c r="L137" s="266"/>
      <c r="M137" s="263"/>
      <c r="N137" s="263"/>
      <c r="O137" s="263"/>
      <c r="P137" s="263"/>
      <c r="Q137" s="264"/>
      <c r="R137" s="263"/>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44" ht="15.75" customHeight="1">
      <c r="A138" s="264"/>
      <c r="B138" s="274"/>
      <c r="C138" s="265"/>
      <c r="D138" s="264"/>
      <c r="E138" s="274"/>
      <c r="F138" s="265"/>
      <c r="G138" s="264"/>
      <c r="H138" s="263"/>
      <c r="I138" s="263"/>
      <c r="J138" s="263"/>
      <c r="K138" s="263"/>
      <c r="L138" s="266"/>
      <c r="M138" s="263"/>
      <c r="N138" s="263"/>
      <c r="O138" s="263"/>
      <c r="P138" s="263"/>
      <c r="Q138" s="264"/>
      <c r="R138" s="263"/>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44" ht="15.75" customHeight="1">
      <c r="A139" s="264"/>
      <c r="B139" s="274"/>
      <c r="C139" s="265"/>
      <c r="D139" s="264"/>
      <c r="E139" s="274"/>
      <c r="F139" s="265"/>
      <c r="G139" s="264"/>
      <c r="H139" s="263"/>
      <c r="I139" s="263"/>
      <c r="J139" s="263"/>
      <c r="K139" s="263"/>
      <c r="L139" s="266"/>
      <c r="M139" s="263"/>
      <c r="N139" s="263"/>
      <c r="O139" s="263"/>
      <c r="P139" s="263"/>
      <c r="Q139" s="264"/>
      <c r="R139" s="263"/>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44" ht="15.75" customHeight="1">
      <c r="A140" s="264"/>
      <c r="B140" s="274"/>
      <c r="C140" s="265"/>
      <c r="D140" s="264"/>
      <c r="E140" s="274"/>
      <c r="F140" s="265"/>
      <c r="G140" s="264"/>
      <c r="H140" s="263"/>
      <c r="I140" s="263"/>
      <c r="J140" s="263"/>
      <c r="K140" s="263"/>
      <c r="L140" s="266"/>
      <c r="M140" s="263"/>
      <c r="N140" s="263"/>
      <c r="O140" s="263"/>
      <c r="P140" s="263"/>
      <c r="Q140" s="264"/>
      <c r="R140" s="263"/>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44" ht="15.75" customHeight="1">
      <c r="A141" s="264"/>
      <c r="B141" s="274"/>
      <c r="C141" s="265"/>
      <c r="D141" s="264"/>
      <c r="E141" s="274"/>
      <c r="F141" s="265"/>
      <c r="G141" s="264"/>
      <c r="H141" s="263"/>
      <c r="I141" s="263"/>
      <c r="J141" s="263"/>
      <c r="K141" s="263"/>
      <c r="L141" s="266"/>
      <c r="M141" s="263"/>
      <c r="N141" s="263"/>
      <c r="O141" s="263"/>
      <c r="P141" s="263"/>
      <c r="Q141" s="264"/>
      <c r="R141" s="263"/>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44" ht="15.75" customHeight="1">
      <c r="A142" s="264"/>
      <c r="B142" s="274"/>
      <c r="C142" s="265"/>
      <c r="D142" s="264"/>
      <c r="E142" s="274"/>
      <c r="F142" s="265"/>
      <c r="G142" s="264"/>
      <c r="H142" s="263"/>
      <c r="I142" s="263"/>
      <c r="J142" s="263"/>
      <c r="K142" s="263"/>
      <c r="L142" s="266"/>
      <c r="M142" s="263"/>
      <c r="N142" s="263"/>
      <c r="O142" s="263"/>
      <c r="P142" s="263"/>
      <c r="Q142" s="264"/>
      <c r="R142" s="263"/>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44" ht="15.75" customHeight="1">
      <c r="A143" s="264"/>
      <c r="B143" s="274"/>
      <c r="C143" s="265"/>
      <c r="D143" s="264"/>
      <c r="E143" s="274"/>
      <c r="F143" s="265"/>
      <c r="G143" s="264"/>
      <c r="H143" s="263"/>
      <c r="I143" s="263"/>
      <c r="J143" s="263"/>
      <c r="K143" s="263"/>
      <c r="L143" s="266"/>
      <c r="M143" s="263"/>
      <c r="N143" s="263"/>
      <c r="O143" s="263"/>
      <c r="P143" s="263"/>
      <c r="Q143" s="264"/>
      <c r="R143" s="263"/>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44" ht="15.75" customHeight="1">
      <c r="A144" s="264"/>
      <c r="B144" s="274"/>
      <c r="C144" s="265"/>
      <c r="D144" s="264"/>
      <c r="E144" s="274"/>
      <c r="F144" s="265"/>
      <c r="G144" s="264"/>
      <c r="H144" s="263"/>
      <c r="I144" s="263"/>
      <c r="J144" s="263"/>
      <c r="K144" s="263"/>
      <c r="L144" s="266"/>
      <c r="M144" s="263"/>
      <c r="N144" s="263"/>
      <c r="O144" s="263"/>
      <c r="P144" s="263"/>
      <c r="Q144" s="264"/>
      <c r="R144" s="263"/>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row>
    <row r="145" spans="1:44" ht="15.75" customHeight="1">
      <c r="A145" s="264"/>
      <c r="B145" s="274"/>
      <c r="C145" s="265"/>
      <c r="D145" s="264"/>
      <c r="E145" s="274"/>
      <c r="F145" s="265"/>
      <c r="G145" s="264"/>
      <c r="H145" s="263"/>
      <c r="I145" s="263"/>
      <c r="J145" s="263"/>
      <c r="K145" s="263"/>
      <c r="L145" s="266"/>
      <c r="M145" s="263"/>
      <c r="N145" s="263"/>
      <c r="O145" s="263"/>
      <c r="P145" s="263"/>
      <c r="Q145" s="264"/>
      <c r="R145" s="263"/>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44" ht="15.75" customHeight="1">
      <c r="A146" s="264"/>
      <c r="B146" s="274"/>
      <c r="C146" s="265"/>
      <c r="D146" s="264"/>
      <c r="E146" s="274"/>
      <c r="F146" s="265"/>
      <c r="G146" s="264"/>
      <c r="H146" s="263"/>
      <c r="I146" s="263"/>
      <c r="J146" s="263"/>
      <c r="K146" s="263"/>
      <c r="L146" s="266"/>
      <c r="M146" s="263"/>
      <c r="N146" s="263"/>
      <c r="O146" s="263"/>
      <c r="P146" s="263"/>
      <c r="Q146" s="264"/>
      <c r="R146" s="263"/>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44" ht="15.75" customHeight="1">
      <c r="A147" s="264"/>
      <c r="B147" s="274"/>
      <c r="C147" s="265"/>
      <c r="D147" s="264"/>
      <c r="E147" s="274"/>
      <c r="F147" s="265"/>
      <c r="G147" s="264"/>
      <c r="H147" s="263"/>
      <c r="I147" s="263"/>
      <c r="J147" s="263"/>
      <c r="K147" s="263"/>
      <c r="L147" s="266"/>
      <c r="M147" s="263"/>
      <c r="N147" s="263"/>
      <c r="O147" s="263"/>
      <c r="P147" s="263"/>
      <c r="Q147" s="264"/>
      <c r="R147" s="263"/>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44" ht="15.75" customHeight="1">
      <c r="A148" s="264"/>
      <c r="B148" s="274"/>
      <c r="C148" s="265"/>
      <c r="D148" s="264"/>
      <c r="E148" s="274"/>
      <c r="F148" s="265"/>
      <c r="G148" s="264"/>
      <c r="H148" s="263"/>
      <c r="I148" s="263"/>
      <c r="J148" s="263"/>
      <c r="K148" s="263"/>
      <c r="L148" s="266"/>
      <c r="M148" s="263"/>
      <c r="N148" s="263"/>
      <c r="O148" s="263"/>
      <c r="P148" s="263"/>
      <c r="Q148" s="264"/>
      <c r="R148" s="263"/>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44" ht="15.75" customHeight="1">
      <c r="A149" s="264"/>
      <c r="B149" s="274"/>
      <c r="C149" s="265"/>
      <c r="D149" s="264"/>
      <c r="E149" s="274"/>
      <c r="F149" s="265"/>
      <c r="G149" s="264"/>
      <c r="H149" s="263"/>
      <c r="I149" s="263"/>
      <c r="J149" s="263"/>
      <c r="K149" s="263"/>
      <c r="L149" s="266"/>
      <c r="M149" s="263"/>
      <c r="N149" s="263"/>
      <c r="O149" s="263"/>
      <c r="P149" s="263"/>
      <c r="Q149" s="264"/>
      <c r="R149" s="263"/>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44" ht="15.75" customHeight="1">
      <c r="A150" s="264"/>
      <c r="B150" s="274"/>
      <c r="C150" s="265"/>
      <c r="D150" s="264"/>
      <c r="E150" s="274"/>
      <c r="F150" s="265"/>
      <c r="G150" s="264"/>
      <c r="H150" s="263"/>
      <c r="I150" s="263"/>
      <c r="J150" s="263"/>
      <c r="K150" s="263"/>
      <c r="L150" s="266"/>
      <c r="M150" s="263"/>
      <c r="N150" s="263"/>
      <c r="O150" s="263"/>
      <c r="P150" s="263"/>
      <c r="Q150" s="264"/>
      <c r="R150" s="263"/>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44" ht="15.75" customHeight="1">
      <c r="A151" s="264"/>
      <c r="B151" s="274"/>
      <c r="C151" s="265"/>
      <c r="D151" s="264"/>
      <c r="E151" s="274"/>
      <c r="F151" s="265"/>
      <c r="G151" s="264"/>
      <c r="H151" s="263"/>
      <c r="I151" s="263"/>
      <c r="J151" s="263"/>
      <c r="K151" s="263"/>
      <c r="L151" s="266"/>
      <c r="M151" s="263"/>
      <c r="N151" s="263"/>
      <c r="O151" s="263"/>
      <c r="P151" s="263"/>
      <c r="Q151" s="264"/>
      <c r="R151" s="263"/>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44" ht="15.75" customHeight="1">
      <c r="A152" s="264"/>
      <c r="B152" s="274"/>
      <c r="C152" s="265"/>
      <c r="D152" s="264"/>
      <c r="E152" s="274"/>
      <c r="F152" s="265"/>
      <c r="G152" s="264"/>
      <c r="H152" s="263"/>
      <c r="I152" s="263"/>
      <c r="J152" s="263"/>
      <c r="K152" s="263"/>
      <c r="L152" s="266"/>
      <c r="M152" s="263"/>
      <c r="N152" s="263"/>
      <c r="O152" s="263"/>
      <c r="P152" s="263"/>
      <c r="Q152" s="264"/>
      <c r="R152" s="263"/>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44" ht="15.75" customHeight="1">
      <c r="A153" s="264"/>
      <c r="B153" s="274"/>
      <c r="C153" s="265"/>
      <c r="D153" s="264"/>
      <c r="E153" s="274"/>
      <c r="F153" s="265"/>
      <c r="G153" s="264"/>
      <c r="H153" s="263"/>
      <c r="I153" s="263"/>
      <c r="J153" s="263"/>
      <c r="K153" s="263"/>
      <c r="L153" s="266"/>
      <c r="M153" s="263"/>
      <c r="N153" s="263"/>
      <c r="O153" s="263"/>
      <c r="P153" s="263"/>
      <c r="Q153" s="264"/>
      <c r="R153" s="263"/>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44" ht="15.75" customHeight="1">
      <c r="A154" s="264"/>
      <c r="B154" s="274"/>
      <c r="C154" s="265"/>
      <c r="D154" s="264"/>
      <c r="E154" s="274"/>
      <c r="F154" s="265"/>
      <c r="G154" s="264"/>
      <c r="H154" s="263"/>
      <c r="I154" s="263"/>
      <c r="J154" s="263"/>
      <c r="K154" s="263"/>
      <c r="L154" s="266"/>
      <c r="M154" s="263"/>
      <c r="N154" s="263"/>
      <c r="O154" s="263"/>
      <c r="P154" s="263"/>
      <c r="Q154" s="264"/>
      <c r="R154" s="263"/>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44" ht="15.75" customHeight="1">
      <c r="A155" s="264"/>
      <c r="B155" s="274"/>
      <c r="C155" s="265"/>
      <c r="D155" s="264"/>
      <c r="E155" s="274"/>
      <c r="F155" s="265"/>
      <c r="G155" s="264"/>
      <c r="H155" s="263"/>
      <c r="I155" s="263"/>
      <c r="J155" s="263"/>
      <c r="K155" s="263"/>
      <c r="L155" s="266"/>
      <c r="M155" s="263"/>
      <c r="N155" s="263"/>
      <c r="O155" s="263"/>
      <c r="P155" s="263"/>
      <c r="Q155" s="264"/>
      <c r="R155" s="263"/>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44" ht="15.75" customHeight="1">
      <c r="A156" s="264"/>
      <c r="B156" s="274"/>
      <c r="C156" s="265"/>
      <c r="D156" s="264"/>
      <c r="E156" s="274"/>
      <c r="F156" s="265"/>
      <c r="G156" s="264"/>
      <c r="H156" s="263"/>
      <c r="I156" s="263"/>
      <c r="J156" s="263"/>
      <c r="K156" s="263"/>
      <c r="L156" s="266"/>
      <c r="M156" s="263"/>
      <c r="N156" s="263"/>
      <c r="O156" s="263"/>
      <c r="P156" s="263"/>
      <c r="Q156" s="264"/>
      <c r="R156" s="263"/>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44" ht="15.75" customHeight="1">
      <c r="A157" s="264"/>
      <c r="B157" s="274"/>
      <c r="C157" s="265"/>
      <c r="D157" s="264"/>
      <c r="E157" s="274"/>
      <c r="F157" s="265"/>
      <c r="G157" s="264"/>
      <c r="H157" s="263"/>
      <c r="I157" s="263"/>
      <c r="J157" s="263"/>
      <c r="K157" s="263"/>
      <c r="L157" s="266"/>
      <c r="M157" s="263"/>
      <c r="N157" s="263"/>
      <c r="O157" s="263"/>
      <c r="P157" s="263"/>
      <c r="Q157" s="264"/>
      <c r="R157" s="263"/>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44" ht="15.75" customHeight="1">
      <c r="A158" s="264"/>
      <c r="B158" s="274"/>
      <c r="C158" s="265"/>
      <c r="D158" s="264"/>
      <c r="E158" s="274"/>
      <c r="F158" s="265"/>
      <c r="G158" s="264"/>
      <c r="H158" s="263"/>
      <c r="I158" s="263"/>
      <c r="J158" s="263"/>
      <c r="K158" s="263"/>
      <c r="L158" s="266"/>
      <c r="M158" s="263"/>
      <c r="N158" s="263"/>
      <c r="O158" s="263"/>
      <c r="P158" s="263"/>
      <c r="Q158" s="264"/>
      <c r="R158" s="263"/>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44" ht="15.75" customHeight="1">
      <c r="A159" s="264"/>
      <c r="B159" s="274"/>
      <c r="C159" s="265"/>
      <c r="D159" s="264"/>
      <c r="E159" s="274"/>
      <c r="F159" s="265"/>
      <c r="G159" s="264"/>
      <c r="H159" s="263"/>
      <c r="I159" s="263"/>
      <c r="J159" s="263"/>
      <c r="K159" s="263"/>
      <c r="L159" s="266"/>
      <c r="M159" s="263"/>
      <c r="N159" s="263"/>
      <c r="O159" s="263"/>
      <c r="P159" s="263"/>
      <c r="Q159" s="264"/>
      <c r="R159" s="263"/>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44" ht="15.75" customHeight="1">
      <c r="A160" s="264"/>
      <c r="B160" s="274"/>
      <c r="C160" s="265"/>
      <c r="D160" s="264"/>
      <c r="E160" s="274"/>
      <c r="F160" s="265"/>
      <c r="G160" s="264"/>
      <c r="H160" s="263"/>
      <c r="I160" s="263"/>
      <c r="J160" s="263"/>
      <c r="K160" s="263"/>
      <c r="L160" s="266"/>
      <c r="M160" s="263"/>
      <c r="N160" s="263"/>
      <c r="O160" s="263"/>
      <c r="P160" s="263"/>
      <c r="Q160" s="264"/>
      <c r="R160" s="263"/>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row>
    <row r="161" spans="1:44" ht="15.75" customHeight="1">
      <c r="A161" s="264"/>
      <c r="B161" s="274"/>
      <c r="C161" s="265"/>
      <c r="D161" s="264"/>
      <c r="E161" s="274"/>
      <c r="F161" s="265"/>
      <c r="G161" s="264"/>
      <c r="H161" s="263"/>
      <c r="I161" s="263"/>
      <c r="J161" s="263"/>
      <c r="K161" s="263"/>
      <c r="L161" s="266"/>
      <c r="M161" s="263"/>
      <c r="N161" s="263"/>
      <c r="O161" s="263"/>
      <c r="P161" s="263"/>
      <c r="Q161" s="264"/>
      <c r="R161" s="263"/>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44" ht="15.75" customHeight="1">
      <c r="A162" s="264"/>
      <c r="B162" s="274"/>
      <c r="C162" s="265"/>
      <c r="D162" s="264"/>
      <c r="E162" s="274"/>
      <c r="F162" s="265"/>
      <c r="G162" s="264"/>
      <c r="H162" s="263"/>
      <c r="I162" s="263"/>
      <c r="J162" s="263"/>
      <c r="K162" s="263"/>
      <c r="L162" s="266"/>
      <c r="M162" s="263"/>
      <c r="N162" s="263"/>
      <c r="O162" s="263"/>
      <c r="P162" s="263"/>
      <c r="Q162" s="264"/>
      <c r="R162" s="263"/>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44" ht="15.75" customHeight="1">
      <c r="A163" s="264"/>
      <c r="B163" s="274"/>
      <c r="C163" s="265"/>
      <c r="D163" s="264"/>
      <c r="E163" s="274"/>
      <c r="F163" s="265"/>
      <c r="G163" s="264"/>
      <c r="H163" s="263"/>
      <c r="I163" s="263"/>
      <c r="J163" s="263"/>
      <c r="K163" s="263"/>
      <c r="L163" s="266"/>
      <c r="M163" s="263"/>
      <c r="N163" s="263"/>
      <c r="O163" s="263"/>
      <c r="P163" s="263"/>
      <c r="Q163" s="264"/>
      <c r="R163" s="263"/>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44" ht="15.75" customHeight="1">
      <c r="A164" s="264"/>
      <c r="B164" s="274"/>
      <c r="C164" s="265"/>
      <c r="D164" s="264"/>
      <c r="E164" s="274"/>
      <c r="F164" s="265"/>
      <c r="G164" s="264"/>
      <c r="H164" s="263"/>
      <c r="I164" s="263"/>
      <c r="J164" s="263"/>
      <c r="K164" s="263"/>
      <c r="L164" s="266"/>
      <c r="M164" s="263"/>
      <c r="N164" s="263"/>
      <c r="O164" s="263"/>
      <c r="P164" s="263"/>
      <c r="Q164" s="264"/>
      <c r="R164" s="263"/>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44" ht="15.75" customHeight="1">
      <c r="A165" s="264"/>
      <c r="B165" s="274"/>
      <c r="C165" s="265"/>
      <c r="D165" s="264"/>
      <c r="E165" s="274"/>
      <c r="F165" s="265"/>
      <c r="G165" s="264"/>
      <c r="H165" s="263"/>
      <c r="I165" s="263"/>
      <c r="J165" s="263"/>
      <c r="K165" s="263"/>
      <c r="L165" s="266"/>
      <c r="M165" s="263"/>
      <c r="N165" s="263"/>
      <c r="O165" s="263"/>
      <c r="P165" s="263"/>
      <c r="Q165" s="264"/>
      <c r="R165" s="263"/>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44" ht="15.75" customHeight="1">
      <c r="A166" s="264"/>
      <c r="B166" s="274"/>
      <c r="C166" s="265"/>
      <c r="D166" s="264"/>
      <c r="E166" s="274"/>
      <c r="F166" s="265"/>
      <c r="G166" s="264"/>
      <c r="H166" s="263"/>
      <c r="I166" s="263"/>
      <c r="J166" s="263"/>
      <c r="K166" s="263"/>
      <c r="L166" s="266"/>
      <c r="M166" s="263"/>
      <c r="N166" s="263"/>
      <c r="O166" s="263"/>
      <c r="P166" s="263"/>
      <c r="Q166" s="264"/>
      <c r="R166" s="263"/>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44" ht="15.75" customHeight="1">
      <c r="A167" s="264"/>
      <c r="B167" s="274"/>
      <c r="C167" s="265"/>
      <c r="D167" s="264"/>
      <c r="E167" s="274"/>
      <c r="F167" s="265"/>
      <c r="G167" s="264"/>
      <c r="H167" s="263"/>
      <c r="I167" s="263"/>
      <c r="J167" s="263"/>
      <c r="K167" s="263"/>
      <c r="L167" s="266"/>
      <c r="M167" s="263"/>
      <c r="N167" s="263"/>
      <c r="O167" s="263"/>
      <c r="P167" s="263"/>
      <c r="Q167" s="264"/>
      <c r="R167" s="263"/>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44" ht="15.75" customHeight="1">
      <c r="A168" s="264"/>
      <c r="B168" s="274"/>
      <c r="C168" s="265"/>
      <c r="D168" s="264"/>
      <c r="E168" s="274"/>
      <c r="F168" s="265"/>
      <c r="G168" s="264"/>
      <c r="H168" s="263"/>
      <c r="I168" s="263"/>
      <c r="J168" s="263"/>
      <c r="K168" s="263"/>
      <c r="L168" s="266"/>
      <c r="M168" s="263"/>
      <c r="N168" s="263"/>
      <c r="O168" s="263"/>
      <c r="P168" s="263"/>
      <c r="Q168" s="264"/>
      <c r="R168" s="263"/>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44" ht="15.75" customHeight="1">
      <c r="A169" s="264"/>
      <c r="B169" s="274"/>
      <c r="C169" s="265"/>
      <c r="D169" s="264"/>
      <c r="E169" s="274"/>
      <c r="F169" s="265"/>
      <c r="G169" s="264"/>
      <c r="H169" s="263"/>
      <c r="I169" s="263"/>
      <c r="J169" s="263"/>
      <c r="K169" s="263"/>
      <c r="L169" s="266"/>
      <c r="M169" s="263"/>
      <c r="N169" s="263"/>
      <c r="O169" s="263"/>
      <c r="P169" s="263"/>
      <c r="Q169" s="264"/>
      <c r="R169" s="263"/>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44" ht="15.75" customHeight="1">
      <c r="A170" s="264"/>
      <c r="B170" s="274"/>
      <c r="C170" s="265"/>
      <c r="D170" s="264"/>
      <c r="E170" s="274"/>
      <c r="F170" s="265"/>
      <c r="G170" s="264"/>
      <c r="H170" s="263"/>
      <c r="I170" s="263"/>
      <c r="J170" s="263"/>
      <c r="K170" s="263"/>
      <c r="L170" s="266"/>
      <c r="M170" s="263"/>
      <c r="N170" s="263"/>
      <c r="O170" s="263"/>
      <c r="P170" s="263"/>
      <c r="Q170" s="264"/>
      <c r="R170" s="263"/>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44" ht="15.75" customHeight="1">
      <c r="A171" s="264"/>
      <c r="B171" s="274"/>
      <c r="C171" s="265"/>
      <c r="D171" s="264"/>
      <c r="E171" s="274"/>
      <c r="F171" s="265"/>
      <c r="G171" s="264"/>
      <c r="H171" s="263"/>
      <c r="I171" s="263"/>
      <c r="J171" s="263"/>
      <c r="K171" s="263"/>
      <c r="L171" s="266"/>
      <c r="M171" s="263"/>
      <c r="N171" s="263"/>
      <c r="O171" s="263"/>
      <c r="P171" s="263"/>
      <c r="Q171" s="264"/>
      <c r="R171" s="263"/>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44" ht="15.75" customHeight="1">
      <c r="A172" s="264"/>
      <c r="B172" s="274"/>
      <c r="C172" s="265"/>
      <c r="D172" s="264"/>
      <c r="E172" s="274"/>
      <c r="F172" s="265"/>
      <c r="G172" s="264"/>
      <c r="H172" s="263"/>
      <c r="I172" s="263"/>
      <c r="J172" s="263"/>
      <c r="K172" s="263"/>
      <c r="L172" s="266"/>
      <c r="M172" s="263"/>
      <c r="N172" s="263"/>
      <c r="O172" s="263"/>
      <c r="P172" s="263"/>
      <c r="Q172" s="264"/>
      <c r="R172" s="263"/>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44" ht="15.75" customHeight="1">
      <c r="A173" s="264"/>
      <c r="B173" s="274"/>
      <c r="C173" s="265"/>
      <c r="D173" s="264"/>
      <c r="E173" s="274"/>
      <c r="F173" s="265"/>
      <c r="G173" s="264"/>
      <c r="H173" s="263"/>
      <c r="I173" s="263"/>
      <c r="J173" s="263"/>
      <c r="K173" s="263"/>
      <c r="L173" s="266"/>
      <c r="M173" s="263"/>
      <c r="N173" s="263"/>
      <c r="O173" s="263"/>
      <c r="P173" s="263"/>
      <c r="Q173" s="264"/>
      <c r="R173" s="263"/>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44" ht="15.75" customHeight="1">
      <c r="A174" s="264"/>
      <c r="B174" s="274"/>
      <c r="C174" s="265"/>
      <c r="D174" s="264"/>
      <c r="E174" s="274"/>
      <c r="F174" s="265"/>
      <c r="G174" s="264"/>
      <c r="H174" s="263"/>
      <c r="I174" s="263"/>
      <c r="J174" s="263"/>
      <c r="K174" s="263"/>
      <c r="L174" s="266"/>
      <c r="M174" s="263"/>
      <c r="N174" s="263"/>
      <c r="O174" s="263"/>
      <c r="P174" s="263"/>
      <c r="Q174" s="264"/>
      <c r="R174" s="263"/>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44" ht="15.75" customHeight="1">
      <c r="A175" s="264"/>
      <c r="B175" s="274"/>
      <c r="C175" s="265"/>
      <c r="D175" s="264"/>
      <c r="E175" s="274"/>
      <c r="F175" s="265"/>
      <c r="G175" s="264"/>
      <c r="H175" s="263"/>
      <c r="I175" s="263"/>
      <c r="J175" s="263"/>
      <c r="K175" s="263"/>
      <c r="L175" s="266"/>
      <c r="M175" s="263"/>
      <c r="N175" s="263"/>
      <c r="O175" s="263"/>
      <c r="P175" s="263"/>
      <c r="Q175" s="264"/>
      <c r="R175" s="263"/>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row>
    <row r="176" spans="1:44" ht="15.75" customHeight="1">
      <c r="A176" s="264"/>
      <c r="B176" s="274"/>
      <c r="C176" s="265"/>
      <c r="D176" s="264"/>
      <c r="E176" s="274"/>
      <c r="F176" s="265"/>
      <c r="G176" s="264"/>
      <c r="H176" s="263"/>
      <c r="I176" s="263"/>
      <c r="J176" s="263"/>
      <c r="K176" s="263"/>
      <c r="L176" s="266"/>
      <c r="M176" s="263"/>
      <c r="N176" s="263"/>
      <c r="O176" s="263"/>
      <c r="P176" s="263"/>
      <c r="Q176" s="264"/>
      <c r="R176" s="263"/>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ht="15.75" customHeight="1">
      <c r="A177" s="264"/>
      <c r="B177" s="274"/>
      <c r="C177" s="265"/>
      <c r="D177" s="264"/>
      <c r="E177" s="274"/>
      <c r="F177" s="265"/>
      <c r="G177" s="264"/>
      <c r="H177" s="263"/>
      <c r="I177" s="263"/>
      <c r="J177" s="263"/>
      <c r="K177" s="263"/>
      <c r="L177" s="266"/>
      <c r="M177" s="263"/>
      <c r="N177" s="263"/>
      <c r="O177" s="263"/>
      <c r="P177" s="263"/>
      <c r="Q177" s="264"/>
      <c r="R177" s="263"/>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ht="15.75" customHeight="1">
      <c r="A178" s="264"/>
      <c r="B178" s="274"/>
      <c r="C178" s="265"/>
      <c r="D178" s="264"/>
      <c r="E178" s="274"/>
      <c r="F178" s="265"/>
      <c r="G178" s="264"/>
      <c r="H178" s="263"/>
      <c r="I178" s="263"/>
      <c r="J178" s="263"/>
      <c r="K178" s="263"/>
      <c r="L178" s="266"/>
      <c r="M178" s="263"/>
      <c r="N178" s="263"/>
      <c r="O178" s="263"/>
      <c r="P178" s="263"/>
      <c r="Q178" s="264"/>
      <c r="R178" s="263"/>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ht="15.75" customHeight="1">
      <c r="A179" s="264"/>
      <c r="B179" s="274"/>
      <c r="C179" s="265"/>
      <c r="D179" s="264"/>
      <c r="E179" s="274"/>
      <c r="F179" s="265"/>
      <c r="G179" s="264"/>
      <c r="H179" s="263"/>
      <c r="I179" s="263"/>
      <c r="J179" s="263"/>
      <c r="K179" s="263"/>
      <c r="L179" s="266"/>
      <c r="M179" s="263"/>
      <c r="N179" s="263"/>
      <c r="O179" s="263"/>
      <c r="P179" s="263"/>
      <c r="Q179" s="264"/>
      <c r="R179" s="263"/>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ht="15.75" customHeight="1">
      <c r="A180" s="264"/>
      <c r="B180" s="274"/>
      <c r="C180" s="265"/>
      <c r="D180" s="264"/>
      <c r="E180" s="274"/>
      <c r="F180" s="265"/>
      <c r="G180" s="264"/>
      <c r="H180" s="263"/>
      <c r="I180" s="263"/>
      <c r="J180" s="263"/>
      <c r="K180" s="263"/>
      <c r="L180" s="266"/>
      <c r="M180" s="263"/>
      <c r="N180" s="263"/>
      <c r="O180" s="263"/>
      <c r="P180" s="263"/>
      <c r="Q180" s="264"/>
      <c r="R180" s="263"/>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ht="15.75" customHeight="1">
      <c r="A181" s="264"/>
      <c r="B181" s="274"/>
      <c r="C181" s="265"/>
      <c r="D181" s="264"/>
      <c r="E181" s="274"/>
      <c r="F181" s="265"/>
      <c r="G181" s="264"/>
      <c r="H181" s="263"/>
      <c r="I181" s="263"/>
      <c r="J181" s="263"/>
      <c r="K181" s="263"/>
      <c r="L181" s="266"/>
      <c r="M181" s="263"/>
      <c r="N181" s="263"/>
      <c r="O181" s="263"/>
      <c r="P181" s="263"/>
      <c r="Q181" s="264"/>
      <c r="R181" s="263"/>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ht="15.75" customHeight="1">
      <c r="A182" s="264"/>
      <c r="B182" s="274"/>
      <c r="C182" s="265"/>
      <c r="D182" s="264"/>
      <c r="E182" s="274"/>
      <c r="F182" s="265"/>
      <c r="G182" s="264"/>
      <c r="H182" s="263"/>
      <c r="I182" s="263"/>
      <c r="J182" s="263"/>
      <c r="K182" s="263"/>
      <c r="L182" s="266"/>
      <c r="M182" s="263"/>
      <c r="N182" s="263"/>
      <c r="O182" s="263"/>
      <c r="P182" s="263"/>
      <c r="Q182" s="264"/>
      <c r="R182" s="263"/>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ht="15.75" customHeight="1">
      <c r="A183" s="264"/>
      <c r="B183" s="274"/>
      <c r="C183" s="265"/>
      <c r="D183" s="264"/>
      <c r="E183" s="274"/>
      <c r="F183" s="265"/>
      <c r="G183" s="264"/>
      <c r="H183" s="263"/>
      <c r="I183" s="263"/>
      <c r="J183" s="263"/>
      <c r="K183" s="263"/>
      <c r="L183" s="266"/>
      <c r="M183" s="263"/>
      <c r="N183" s="263"/>
      <c r="O183" s="263"/>
      <c r="P183" s="263"/>
      <c r="Q183" s="264"/>
      <c r="R183" s="263"/>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ht="15.75" customHeight="1">
      <c r="A184" s="264"/>
      <c r="B184" s="274"/>
      <c r="C184" s="265"/>
      <c r="D184" s="264"/>
      <c r="E184" s="274"/>
      <c r="F184" s="265"/>
      <c r="G184" s="264"/>
      <c r="H184" s="263"/>
      <c r="I184" s="263"/>
      <c r="J184" s="263"/>
      <c r="K184" s="263"/>
      <c r="L184" s="266"/>
      <c r="M184" s="263"/>
      <c r="N184" s="263"/>
      <c r="O184" s="263"/>
      <c r="P184" s="263"/>
      <c r="Q184" s="264"/>
      <c r="R184" s="263"/>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ht="15.75" customHeight="1">
      <c r="A185" s="264"/>
      <c r="B185" s="274"/>
      <c r="C185" s="265"/>
      <c r="D185" s="264"/>
      <c r="E185" s="274"/>
      <c r="F185" s="265"/>
      <c r="G185" s="264"/>
      <c r="H185" s="263"/>
      <c r="I185" s="263"/>
      <c r="J185" s="263"/>
      <c r="K185" s="263"/>
      <c r="L185" s="266"/>
      <c r="M185" s="263"/>
      <c r="N185" s="263"/>
      <c r="O185" s="263"/>
      <c r="P185" s="263"/>
      <c r="Q185" s="264"/>
      <c r="R185" s="263"/>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ht="15.75" customHeight="1">
      <c r="A186" s="264"/>
      <c r="B186" s="274"/>
      <c r="C186" s="265"/>
      <c r="D186" s="264"/>
      <c r="E186" s="274"/>
      <c r="F186" s="265"/>
      <c r="G186" s="264"/>
      <c r="H186" s="263"/>
      <c r="I186" s="263"/>
      <c r="J186" s="263"/>
      <c r="K186" s="263"/>
      <c r="L186" s="266"/>
      <c r="M186" s="263"/>
      <c r="N186" s="263"/>
      <c r="O186" s="263"/>
      <c r="P186" s="263"/>
      <c r="Q186" s="264"/>
      <c r="R186" s="263"/>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ht="15.75" customHeight="1">
      <c r="A187" s="264"/>
      <c r="B187" s="274"/>
      <c r="C187" s="265"/>
      <c r="D187" s="264"/>
      <c r="E187" s="274"/>
      <c r="F187" s="265"/>
      <c r="G187" s="264"/>
      <c r="H187" s="263"/>
      <c r="I187" s="263"/>
      <c r="J187" s="263"/>
      <c r="K187" s="263"/>
      <c r="L187" s="266"/>
      <c r="M187" s="263"/>
      <c r="N187" s="263"/>
      <c r="O187" s="263"/>
      <c r="P187" s="263"/>
      <c r="Q187" s="264"/>
      <c r="R187" s="263"/>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ht="15.75" customHeight="1">
      <c r="A188" s="264"/>
      <c r="B188" s="274"/>
      <c r="C188" s="265"/>
      <c r="D188" s="264"/>
      <c r="E188" s="274"/>
      <c r="F188" s="265"/>
      <c r="G188" s="264"/>
      <c r="H188" s="263"/>
      <c r="I188" s="263"/>
      <c r="J188" s="263"/>
      <c r="K188" s="263"/>
      <c r="L188" s="266"/>
      <c r="M188" s="263"/>
      <c r="N188" s="263"/>
      <c r="O188" s="263"/>
      <c r="P188" s="263"/>
      <c r="Q188" s="264"/>
      <c r="R188" s="263"/>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ht="15.75" customHeight="1">
      <c r="A189" s="264"/>
      <c r="B189" s="274"/>
      <c r="C189" s="265"/>
      <c r="D189" s="264"/>
      <c r="E189" s="274"/>
      <c r="F189" s="265"/>
      <c r="G189" s="264"/>
      <c r="H189" s="263"/>
      <c r="I189" s="263"/>
      <c r="J189" s="263"/>
      <c r="K189" s="263"/>
      <c r="L189" s="266"/>
      <c r="M189" s="263"/>
      <c r="N189" s="263"/>
      <c r="O189" s="263"/>
      <c r="P189" s="263"/>
      <c r="Q189" s="264"/>
      <c r="R189" s="263"/>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ht="15.75" customHeight="1">
      <c r="A190" s="264"/>
      <c r="B190" s="274"/>
      <c r="C190" s="265"/>
      <c r="D190" s="264"/>
      <c r="E190" s="274"/>
      <c r="F190" s="265"/>
      <c r="G190" s="264"/>
      <c r="H190" s="263"/>
      <c r="I190" s="263"/>
      <c r="J190" s="263"/>
      <c r="K190" s="263"/>
      <c r="L190" s="266"/>
      <c r="M190" s="263"/>
      <c r="N190" s="263"/>
      <c r="O190" s="263"/>
      <c r="P190" s="263"/>
      <c r="Q190" s="264"/>
      <c r="R190" s="263"/>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ht="15.75" customHeight="1">
      <c r="A191" s="264"/>
      <c r="B191" s="274"/>
      <c r="C191" s="265"/>
      <c r="D191" s="264"/>
      <c r="E191" s="274"/>
      <c r="F191" s="265"/>
      <c r="G191" s="264"/>
      <c r="H191" s="263"/>
      <c r="I191" s="263"/>
      <c r="J191" s="263"/>
      <c r="K191" s="263"/>
      <c r="L191" s="266"/>
      <c r="M191" s="263"/>
      <c r="N191" s="263"/>
      <c r="O191" s="263"/>
      <c r="P191" s="263"/>
      <c r="Q191" s="264"/>
      <c r="R191" s="263"/>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ht="15.75" customHeight="1">
      <c r="A192" s="264"/>
      <c r="B192" s="274"/>
      <c r="C192" s="265"/>
      <c r="D192" s="264"/>
      <c r="E192" s="274"/>
      <c r="F192" s="265"/>
      <c r="G192" s="264"/>
      <c r="H192" s="263"/>
      <c r="I192" s="263"/>
      <c r="J192" s="263"/>
      <c r="K192" s="263"/>
      <c r="L192" s="266"/>
      <c r="M192" s="263"/>
      <c r="N192" s="263"/>
      <c r="O192" s="263"/>
      <c r="P192" s="263"/>
      <c r="Q192" s="264"/>
      <c r="R192" s="263"/>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ht="15.75" customHeight="1">
      <c r="A193" s="264"/>
      <c r="B193" s="274"/>
      <c r="C193" s="265"/>
      <c r="D193" s="264"/>
      <c r="E193" s="274"/>
      <c r="F193" s="265"/>
      <c r="G193" s="264"/>
      <c r="H193" s="263"/>
      <c r="I193" s="263"/>
      <c r="J193" s="263"/>
      <c r="K193" s="263"/>
      <c r="L193" s="266"/>
      <c r="M193" s="263"/>
      <c r="N193" s="263"/>
      <c r="O193" s="263"/>
      <c r="P193" s="263"/>
      <c r="Q193" s="264"/>
      <c r="R193" s="263"/>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ht="15.75" customHeight="1">
      <c r="A194" s="264"/>
      <c r="B194" s="274"/>
      <c r="C194" s="265"/>
      <c r="D194" s="264"/>
      <c r="E194" s="274"/>
      <c r="F194" s="265"/>
      <c r="G194" s="264"/>
      <c r="H194" s="263"/>
      <c r="I194" s="263"/>
      <c r="J194" s="263"/>
      <c r="K194" s="263"/>
      <c r="L194" s="266"/>
      <c r="M194" s="263"/>
      <c r="N194" s="263"/>
      <c r="O194" s="263"/>
      <c r="P194" s="263"/>
      <c r="Q194" s="264"/>
      <c r="R194" s="263"/>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ht="15.75" customHeight="1">
      <c r="A195" s="264"/>
      <c r="B195" s="274"/>
      <c r="C195" s="265"/>
      <c r="D195" s="264"/>
      <c r="E195" s="274"/>
      <c r="F195" s="265"/>
      <c r="G195" s="264"/>
      <c r="H195" s="263"/>
      <c r="I195" s="263"/>
      <c r="J195" s="263"/>
      <c r="K195" s="263"/>
      <c r="L195" s="266"/>
      <c r="M195" s="263"/>
      <c r="N195" s="263"/>
      <c r="O195" s="263"/>
      <c r="P195" s="263"/>
      <c r="Q195" s="264"/>
      <c r="R195" s="263"/>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ht="15.75" customHeight="1">
      <c r="A196" s="264"/>
      <c r="B196" s="274"/>
      <c r="C196" s="265"/>
      <c r="D196" s="264"/>
      <c r="E196" s="274"/>
      <c r="F196" s="265"/>
      <c r="G196" s="264"/>
      <c r="H196" s="263"/>
      <c r="I196" s="263"/>
      <c r="J196" s="263"/>
      <c r="K196" s="263"/>
      <c r="L196" s="266"/>
      <c r="M196" s="263"/>
      <c r="N196" s="263"/>
      <c r="O196" s="263"/>
      <c r="P196" s="263"/>
      <c r="Q196" s="264"/>
      <c r="R196" s="263"/>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ht="15.75" customHeight="1">
      <c r="A197" s="264"/>
      <c r="B197" s="274"/>
      <c r="C197" s="265"/>
      <c r="D197" s="264"/>
      <c r="E197" s="274"/>
      <c r="F197" s="265"/>
      <c r="G197" s="264"/>
      <c r="H197" s="263"/>
      <c r="I197" s="263"/>
      <c r="J197" s="263"/>
      <c r="K197" s="263"/>
      <c r="L197" s="266"/>
      <c r="M197" s="263"/>
      <c r="N197" s="263"/>
      <c r="O197" s="263"/>
      <c r="P197" s="263"/>
      <c r="Q197" s="264"/>
      <c r="R197" s="263"/>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ht="15.75" customHeight="1">
      <c r="A198" s="264"/>
      <c r="B198" s="274"/>
      <c r="C198" s="265"/>
      <c r="D198" s="264"/>
      <c r="E198" s="274"/>
      <c r="F198" s="265"/>
      <c r="G198" s="264"/>
      <c r="H198" s="263"/>
      <c r="I198" s="263"/>
      <c r="J198" s="263"/>
      <c r="K198" s="263"/>
      <c r="L198" s="266"/>
      <c r="M198" s="263"/>
      <c r="N198" s="263"/>
      <c r="O198" s="263"/>
      <c r="P198" s="263"/>
      <c r="Q198" s="264"/>
      <c r="R198" s="263"/>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ht="15.75" customHeight="1">
      <c r="A199" s="264"/>
      <c r="B199" s="274"/>
      <c r="C199" s="265"/>
      <c r="D199" s="264"/>
      <c r="E199" s="274"/>
      <c r="F199" s="265"/>
      <c r="G199" s="264"/>
      <c r="H199" s="263"/>
      <c r="I199" s="263"/>
      <c r="J199" s="263"/>
      <c r="K199" s="263"/>
      <c r="L199" s="266"/>
      <c r="M199" s="263"/>
      <c r="N199" s="263"/>
      <c r="O199" s="263"/>
      <c r="P199" s="263"/>
      <c r="Q199" s="264"/>
      <c r="R199" s="263"/>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ht="15.75" customHeight="1">
      <c r="A200" s="264"/>
      <c r="B200" s="274"/>
      <c r="C200" s="265"/>
      <c r="D200" s="264"/>
      <c r="E200" s="274"/>
      <c r="F200" s="265"/>
      <c r="G200" s="264"/>
      <c r="H200" s="263"/>
      <c r="I200" s="263"/>
      <c r="J200" s="263"/>
      <c r="K200" s="263"/>
      <c r="L200" s="266"/>
      <c r="M200" s="263"/>
      <c r="N200" s="263"/>
      <c r="O200" s="263"/>
      <c r="P200" s="263"/>
      <c r="Q200" s="264"/>
      <c r="R200" s="263"/>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ht="15.75" customHeight="1">
      <c r="A201" s="264"/>
      <c r="B201" s="274"/>
      <c r="C201" s="265"/>
      <c r="D201" s="264"/>
      <c r="E201" s="274"/>
      <c r="F201" s="265"/>
      <c r="G201" s="264"/>
      <c r="H201" s="263"/>
      <c r="I201" s="263"/>
      <c r="J201" s="263"/>
      <c r="K201" s="263"/>
      <c r="L201" s="266"/>
      <c r="M201" s="263"/>
      <c r="N201" s="263"/>
      <c r="O201" s="263"/>
      <c r="P201" s="263"/>
      <c r="Q201" s="264"/>
      <c r="R201" s="263"/>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ht="15.75" customHeight="1">
      <c r="A202" s="264"/>
      <c r="B202" s="274"/>
      <c r="C202" s="265"/>
      <c r="D202" s="264"/>
      <c r="E202" s="274"/>
      <c r="F202" s="265"/>
      <c r="G202" s="264"/>
      <c r="H202" s="263"/>
      <c r="I202" s="263"/>
      <c r="J202" s="263"/>
      <c r="K202" s="263"/>
      <c r="L202" s="266"/>
      <c r="M202" s="263"/>
      <c r="N202" s="263"/>
      <c r="O202" s="263"/>
      <c r="P202" s="263"/>
      <c r="Q202" s="264"/>
      <c r="R202" s="263"/>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ht="15.75" customHeight="1">
      <c r="A203" s="264"/>
      <c r="B203" s="274"/>
      <c r="C203" s="265"/>
      <c r="D203" s="264"/>
      <c r="E203" s="274"/>
      <c r="F203" s="265"/>
      <c r="G203" s="264"/>
      <c r="H203" s="263"/>
      <c r="I203" s="263"/>
      <c r="J203" s="263"/>
      <c r="K203" s="263"/>
      <c r="L203" s="266"/>
      <c r="M203" s="263"/>
      <c r="N203" s="263"/>
      <c r="O203" s="263"/>
      <c r="P203" s="263"/>
      <c r="Q203" s="264"/>
      <c r="R203" s="263"/>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ht="15.75" customHeight="1">
      <c r="A204" s="264"/>
      <c r="B204" s="274"/>
      <c r="C204" s="265"/>
      <c r="D204" s="264"/>
      <c r="E204" s="274"/>
      <c r="F204" s="265"/>
      <c r="G204" s="264"/>
      <c r="H204" s="263"/>
      <c r="I204" s="263"/>
      <c r="J204" s="263"/>
      <c r="K204" s="263"/>
      <c r="L204" s="266"/>
      <c r="M204" s="263"/>
      <c r="N204" s="263"/>
      <c r="O204" s="263"/>
      <c r="P204" s="263"/>
      <c r="Q204" s="264"/>
      <c r="R204" s="263"/>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ht="15.75" customHeight="1">
      <c r="A205" s="264"/>
      <c r="B205" s="274"/>
      <c r="C205" s="265"/>
      <c r="D205" s="264"/>
      <c r="E205" s="274"/>
      <c r="F205" s="265"/>
      <c r="G205" s="264"/>
      <c r="H205" s="263"/>
      <c r="I205" s="263"/>
      <c r="J205" s="263"/>
      <c r="K205" s="263"/>
      <c r="L205" s="266"/>
      <c r="M205" s="263"/>
      <c r="N205" s="263"/>
      <c r="O205" s="263"/>
      <c r="P205" s="263"/>
      <c r="Q205" s="264"/>
      <c r="R205" s="263"/>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ht="15.75" customHeight="1">
      <c r="A206" s="264"/>
      <c r="B206" s="274"/>
      <c r="C206" s="265"/>
      <c r="D206" s="264"/>
      <c r="E206" s="274"/>
      <c r="F206" s="265"/>
      <c r="G206" s="264"/>
      <c r="H206" s="263"/>
      <c r="I206" s="263"/>
      <c r="J206" s="263"/>
      <c r="K206" s="263"/>
      <c r="L206" s="266"/>
      <c r="M206" s="263"/>
      <c r="N206" s="263"/>
      <c r="O206" s="263"/>
      <c r="P206" s="263"/>
      <c r="Q206" s="264"/>
      <c r="R206" s="263"/>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ht="15.75" customHeight="1">
      <c r="A207" s="264"/>
      <c r="B207" s="274"/>
      <c r="C207" s="265"/>
      <c r="D207" s="264"/>
      <c r="E207" s="274"/>
      <c r="F207" s="265"/>
      <c r="G207" s="264"/>
      <c r="H207" s="263"/>
      <c r="I207" s="263"/>
      <c r="J207" s="263"/>
      <c r="K207" s="263"/>
      <c r="L207" s="266"/>
      <c r="M207" s="263"/>
      <c r="N207" s="263"/>
      <c r="O207" s="263"/>
      <c r="P207" s="263"/>
      <c r="Q207" s="264"/>
      <c r="R207" s="263"/>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ht="15.75" customHeight="1">
      <c r="A208" s="264"/>
      <c r="B208" s="274"/>
      <c r="C208" s="265"/>
      <c r="D208" s="264"/>
      <c r="E208" s="274"/>
      <c r="F208" s="265"/>
      <c r="G208" s="264"/>
      <c r="H208" s="263"/>
      <c r="I208" s="263"/>
      <c r="J208" s="263"/>
      <c r="K208" s="263"/>
      <c r="L208" s="266"/>
      <c r="M208" s="263"/>
      <c r="N208" s="263"/>
      <c r="O208" s="263"/>
      <c r="P208" s="263"/>
      <c r="Q208" s="264"/>
      <c r="R208" s="263"/>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ht="15.75" customHeight="1">
      <c r="A209" s="264"/>
      <c r="B209" s="274"/>
      <c r="C209" s="265"/>
      <c r="D209" s="264"/>
      <c r="E209" s="274"/>
      <c r="F209" s="265"/>
      <c r="G209" s="264"/>
      <c r="H209" s="263"/>
      <c r="I209" s="263"/>
      <c r="J209" s="263"/>
      <c r="K209" s="263"/>
      <c r="L209" s="266"/>
      <c r="M209" s="263"/>
      <c r="N209" s="263"/>
      <c r="O209" s="263"/>
      <c r="P209" s="263"/>
      <c r="Q209" s="264"/>
      <c r="R209" s="263"/>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ht="15.75" customHeight="1">
      <c r="A210" s="264"/>
      <c r="B210" s="274"/>
      <c r="C210" s="265"/>
      <c r="D210" s="264"/>
      <c r="E210" s="274"/>
      <c r="F210" s="265"/>
      <c r="G210" s="264"/>
      <c r="H210" s="263"/>
      <c r="I210" s="263"/>
      <c r="J210" s="263"/>
      <c r="K210" s="263"/>
      <c r="L210" s="266"/>
      <c r="M210" s="263"/>
      <c r="N210" s="263"/>
      <c r="O210" s="263"/>
      <c r="P210" s="263"/>
      <c r="Q210" s="264"/>
      <c r="R210" s="263"/>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ht="15.75" customHeight="1">
      <c r="A211" s="264"/>
      <c r="B211" s="274"/>
      <c r="C211" s="265"/>
      <c r="D211" s="264"/>
      <c r="E211" s="274"/>
      <c r="F211" s="265"/>
      <c r="G211" s="264"/>
      <c r="H211" s="263"/>
      <c r="I211" s="263"/>
      <c r="J211" s="263"/>
      <c r="K211" s="263"/>
      <c r="L211" s="266"/>
      <c r="M211" s="263"/>
      <c r="N211" s="263"/>
      <c r="O211" s="263"/>
      <c r="P211" s="263"/>
      <c r="Q211" s="264"/>
      <c r="R211" s="263"/>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ht="15.75" customHeight="1">
      <c r="A212" s="264"/>
      <c r="B212" s="274"/>
      <c r="C212" s="265"/>
      <c r="D212" s="264"/>
      <c r="E212" s="274"/>
      <c r="F212" s="265"/>
      <c r="G212" s="264"/>
      <c r="H212" s="263"/>
      <c r="I212" s="263"/>
      <c r="J212" s="263"/>
      <c r="K212" s="263"/>
      <c r="L212" s="266"/>
      <c r="M212" s="263"/>
      <c r="N212" s="263"/>
      <c r="O212" s="263"/>
      <c r="P212" s="263"/>
      <c r="Q212" s="264"/>
      <c r="R212" s="263"/>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ht="15.75" customHeight="1">
      <c r="A213" s="264"/>
      <c r="B213" s="274"/>
      <c r="C213" s="265"/>
      <c r="D213" s="264"/>
      <c r="E213" s="274"/>
      <c r="F213" s="265"/>
      <c r="G213" s="264"/>
      <c r="H213" s="263"/>
      <c r="I213" s="263"/>
      <c r="J213" s="263"/>
      <c r="K213" s="263"/>
      <c r="L213" s="266"/>
      <c r="M213" s="263"/>
      <c r="N213" s="263"/>
      <c r="O213" s="263"/>
      <c r="P213" s="263"/>
      <c r="Q213" s="264"/>
      <c r="R213" s="263"/>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ht="15.75" customHeight="1">
      <c r="A214" s="264"/>
      <c r="B214" s="274"/>
      <c r="C214" s="265"/>
      <c r="D214" s="264"/>
      <c r="E214" s="274"/>
      <c r="F214" s="265"/>
      <c r="G214" s="264"/>
      <c r="H214" s="263"/>
      <c r="I214" s="263"/>
      <c r="J214" s="263"/>
      <c r="K214" s="263"/>
      <c r="L214" s="266"/>
      <c r="M214" s="263"/>
      <c r="N214" s="263"/>
      <c r="O214" s="263"/>
      <c r="P214" s="263"/>
      <c r="Q214" s="264"/>
      <c r="R214" s="263"/>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ht="15.75" customHeight="1">
      <c r="A215" s="264"/>
      <c r="B215" s="274"/>
      <c r="C215" s="265"/>
      <c r="D215" s="264"/>
      <c r="E215" s="274"/>
      <c r="F215" s="265"/>
      <c r="G215" s="264"/>
      <c r="H215" s="263"/>
      <c r="I215" s="263"/>
      <c r="J215" s="263"/>
      <c r="K215" s="263"/>
      <c r="L215" s="266"/>
      <c r="M215" s="263"/>
      <c r="N215" s="263"/>
      <c r="O215" s="263"/>
      <c r="P215" s="263"/>
      <c r="Q215" s="264"/>
      <c r="R215" s="263"/>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ht="15.75" customHeight="1">
      <c r="A216" s="264"/>
      <c r="B216" s="274"/>
      <c r="C216" s="265"/>
      <c r="D216" s="264"/>
      <c r="E216" s="274"/>
      <c r="F216" s="265"/>
      <c r="G216" s="264"/>
      <c r="H216" s="263"/>
      <c r="I216" s="263"/>
      <c r="J216" s="263"/>
      <c r="K216" s="263"/>
      <c r="L216" s="266"/>
      <c r="M216" s="263"/>
      <c r="N216" s="263"/>
      <c r="O216" s="263"/>
      <c r="P216" s="263"/>
      <c r="Q216" s="264"/>
      <c r="R216" s="263"/>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ht="15.75" customHeight="1">
      <c r="A217" s="264"/>
      <c r="B217" s="274"/>
      <c r="C217" s="265"/>
      <c r="D217" s="264"/>
      <c r="E217" s="274"/>
      <c r="F217" s="265"/>
      <c r="G217" s="264"/>
      <c r="H217" s="263"/>
      <c r="I217" s="263"/>
      <c r="J217" s="263"/>
      <c r="K217" s="263"/>
      <c r="L217" s="266"/>
      <c r="M217" s="263"/>
      <c r="N217" s="263"/>
      <c r="O217" s="263"/>
      <c r="P217" s="263"/>
      <c r="Q217" s="264"/>
      <c r="R217" s="263"/>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ht="15.75" customHeight="1">
      <c r="A218" s="264"/>
      <c r="B218" s="274"/>
      <c r="C218" s="265"/>
      <c r="D218" s="264"/>
      <c r="E218" s="274"/>
      <c r="F218" s="265"/>
      <c r="G218" s="264"/>
      <c r="H218" s="263"/>
      <c r="I218" s="263"/>
      <c r="J218" s="263"/>
      <c r="K218" s="263"/>
      <c r="L218" s="266"/>
      <c r="M218" s="263"/>
      <c r="N218" s="263"/>
      <c r="O218" s="263"/>
      <c r="P218" s="263"/>
      <c r="Q218" s="264"/>
      <c r="R218" s="263"/>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ht="15.75" customHeight="1">
      <c r="A219" s="264"/>
      <c r="B219" s="274"/>
      <c r="C219" s="265"/>
      <c r="D219" s="264"/>
      <c r="E219" s="274"/>
      <c r="F219" s="265"/>
      <c r="G219" s="264"/>
      <c r="H219" s="263"/>
      <c r="I219" s="263"/>
      <c r="J219" s="263"/>
      <c r="K219" s="263"/>
      <c r="L219" s="266"/>
      <c r="M219" s="263"/>
      <c r="N219" s="263"/>
      <c r="O219" s="263"/>
      <c r="P219" s="263"/>
      <c r="Q219" s="264"/>
      <c r="R219" s="263"/>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ht="15.75" customHeight="1">
      <c r="A220" s="264"/>
      <c r="B220" s="274"/>
      <c r="C220" s="265"/>
      <c r="D220" s="264"/>
      <c r="E220" s="274"/>
      <c r="F220" s="265"/>
      <c r="G220" s="264"/>
      <c r="H220" s="263"/>
      <c r="I220" s="263"/>
      <c r="J220" s="263"/>
      <c r="K220" s="263"/>
      <c r="L220" s="266"/>
      <c r="M220" s="263"/>
      <c r="N220" s="263"/>
      <c r="O220" s="263"/>
      <c r="P220" s="263"/>
      <c r="Q220" s="264"/>
      <c r="R220" s="263"/>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ht="15.75" customHeight="1">
      <c r="A221" s="264"/>
      <c r="B221" s="274"/>
      <c r="C221" s="265"/>
      <c r="D221" s="264"/>
      <c r="E221" s="274"/>
      <c r="F221" s="265"/>
      <c r="G221" s="264"/>
      <c r="H221" s="263"/>
      <c r="I221" s="263"/>
      <c r="J221" s="263"/>
      <c r="K221" s="263"/>
      <c r="L221" s="266"/>
      <c r="M221" s="263"/>
      <c r="N221" s="263"/>
      <c r="O221" s="263"/>
      <c r="P221" s="263"/>
      <c r="Q221" s="264"/>
      <c r="R221" s="263"/>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ht="15.75" customHeight="1">
      <c r="A222" s="264"/>
      <c r="B222" s="274"/>
      <c r="C222" s="265"/>
      <c r="D222" s="264"/>
      <c r="E222" s="274"/>
      <c r="F222" s="265"/>
      <c r="G222" s="264"/>
      <c r="H222" s="263"/>
      <c r="I222" s="263"/>
      <c r="J222" s="263"/>
      <c r="K222" s="263"/>
      <c r="L222" s="266"/>
      <c r="M222" s="263"/>
      <c r="N222" s="263"/>
      <c r="O222" s="263"/>
      <c r="P222" s="263"/>
      <c r="Q222" s="264"/>
      <c r="R222" s="263"/>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ht="15.75" customHeight="1">
      <c r="A223" s="264"/>
      <c r="B223" s="274"/>
      <c r="C223" s="265"/>
      <c r="D223" s="264"/>
      <c r="E223" s="274"/>
      <c r="F223" s="265"/>
      <c r="G223" s="264"/>
      <c r="H223" s="263"/>
      <c r="I223" s="263"/>
      <c r="J223" s="263"/>
      <c r="K223" s="263"/>
      <c r="L223" s="266"/>
      <c r="M223" s="263"/>
      <c r="N223" s="263"/>
      <c r="O223" s="263"/>
      <c r="P223" s="263"/>
      <c r="Q223" s="264"/>
      <c r="R223" s="263"/>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ht="15.75" customHeight="1">
      <c r="A224" s="264"/>
      <c r="B224" s="274"/>
      <c r="C224" s="265"/>
      <c r="D224" s="264"/>
      <c r="E224" s="274"/>
      <c r="F224" s="265"/>
      <c r="G224" s="264"/>
      <c r="H224" s="263"/>
      <c r="I224" s="263"/>
      <c r="J224" s="263"/>
      <c r="K224" s="263"/>
      <c r="L224" s="266"/>
      <c r="M224" s="263"/>
      <c r="N224" s="263"/>
      <c r="O224" s="263"/>
      <c r="P224" s="263"/>
      <c r="Q224" s="264"/>
      <c r="R224" s="263"/>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ht="15.75" customHeight="1">
      <c r="A225" s="264"/>
      <c r="B225" s="274"/>
      <c r="C225" s="265"/>
      <c r="D225" s="264"/>
      <c r="E225" s="274"/>
      <c r="F225" s="265"/>
      <c r="G225" s="264"/>
      <c r="H225" s="263"/>
      <c r="I225" s="263"/>
      <c r="J225" s="263"/>
      <c r="K225" s="263"/>
      <c r="L225" s="266"/>
      <c r="M225" s="263"/>
      <c r="N225" s="263"/>
      <c r="O225" s="263"/>
      <c r="P225" s="263"/>
      <c r="Q225" s="264"/>
      <c r="R225" s="263"/>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ht="15.75" customHeight="1">
      <c r="A226" s="264"/>
      <c r="B226" s="274"/>
      <c r="C226" s="265"/>
      <c r="D226" s="264"/>
      <c r="E226" s="274"/>
      <c r="F226" s="265"/>
      <c r="G226" s="264"/>
      <c r="H226" s="263"/>
      <c r="I226" s="263"/>
      <c r="J226" s="263"/>
      <c r="K226" s="263"/>
      <c r="L226" s="266"/>
      <c r="M226" s="263"/>
      <c r="N226" s="263"/>
      <c r="O226" s="263"/>
      <c r="P226" s="263"/>
      <c r="Q226" s="264"/>
      <c r="R226" s="263"/>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ht="15.75" customHeight="1">
      <c r="A227" s="264"/>
      <c r="B227" s="274"/>
      <c r="C227" s="265"/>
      <c r="D227" s="264"/>
      <c r="E227" s="274"/>
      <c r="F227" s="265"/>
      <c r="G227" s="264"/>
      <c r="H227" s="263"/>
      <c r="I227" s="263"/>
      <c r="J227" s="263"/>
      <c r="K227" s="263"/>
      <c r="L227" s="266"/>
      <c r="M227" s="263"/>
      <c r="N227" s="263"/>
      <c r="O227" s="263"/>
      <c r="P227" s="263"/>
      <c r="Q227" s="264"/>
      <c r="R227" s="263"/>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ht="15.75" customHeight="1">
      <c r="A228" s="264"/>
      <c r="B228" s="274"/>
      <c r="C228" s="265"/>
      <c r="D228" s="264"/>
      <c r="E228" s="274"/>
      <c r="F228" s="265"/>
      <c r="G228" s="264"/>
      <c r="H228" s="263"/>
      <c r="I228" s="263"/>
      <c r="J228" s="263"/>
      <c r="K228" s="263"/>
      <c r="L228" s="266"/>
      <c r="M228" s="263"/>
      <c r="N228" s="263"/>
      <c r="O228" s="263"/>
      <c r="P228" s="263"/>
      <c r="Q228" s="264"/>
      <c r="R228" s="263"/>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ht="15.75" customHeight="1">
      <c r="A229" s="264"/>
      <c r="B229" s="274"/>
      <c r="C229" s="265"/>
      <c r="D229" s="264"/>
      <c r="E229" s="274"/>
      <c r="F229" s="265"/>
      <c r="G229" s="264"/>
      <c r="H229" s="263"/>
      <c r="I229" s="263"/>
      <c r="J229" s="263"/>
      <c r="K229" s="263"/>
      <c r="L229" s="266"/>
      <c r="M229" s="263"/>
      <c r="N229" s="263"/>
      <c r="O229" s="263"/>
      <c r="P229" s="263"/>
      <c r="Q229" s="264"/>
      <c r="R229" s="263"/>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ht="15.75" customHeight="1">
      <c r="A230" s="264"/>
      <c r="B230" s="274"/>
      <c r="C230" s="265"/>
      <c r="D230" s="264"/>
      <c r="E230" s="274"/>
      <c r="F230" s="265"/>
      <c r="G230" s="264"/>
      <c r="H230" s="263"/>
      <c r="I230" s="263"/>
      <c r="J230" s="263"/>
      <c r="K230" s="263"/>
      <c r="L230" s="266"/>
      <c r="M230" s="263"/>
      <c r="N230" s="263"/>
      <c r="O230" s="263"/>
      <c r="P230" s="263"/>
      <c r="Q230" s="264"/>
      <c r="R230" s="263"/>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ht="15.75" customHeight="1">
      <c r="A231" s="264"/>
      <c r="B231" s="274"/>
      <c r="C231" s="265"/>
      <c r="D231" s="264"/>
      <c r="E231" s="274"/>
      <c r="F231" s="265"/>
      <c r="G231" s="264"/>
      <c r="H231" s="263"/>
      <c r="I231" s="263"/>
      <c r="J231" s="263"/>
      <c r="K231" s="263"/>
      <c r="L231" s="266"/>
      <c r="M231" s="263"/>
      <c r="N231" s="263"/>
      <c r="O231" s="263"/>
      <c r="P231" s="263"/>
      <c r="Q231" s="264"/>
      <c r="R231" s="263"/>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ht="15.75" customHeight="1">
      <c r="A232" s="264"/>
      <c r="B232" s="274"/>
      <c r="C232" s="265"/>
      <c r="D232" s="264"/>
      <c r="E232" s="274"/>
      <c r="F232" s="265"/>
      <c r="G232" s="264"/>
      <c r="H232" s="263"/>
      <c r="I232" s="263"/>
      <c r="J232" s="263"/>
      <c r="K232" s="263"/>
      <c r="L232" s="266"/>
      <c r="M232" s="263"/>
      <c r="N232" s="263"/>
      <c r="O232" s="263"/>
      <c r="P232" s="263"/>
      <c r="Q232" s="264"/>
      <c r="R232" s="263"/>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ht="15.75" customHeight="1">
      <c r="A233" s="264"/>
      <c r="B233" s="274"/>
      <c r="C233" s="265"/>
      <c r="D233" s="264"/>
      <c r="E233" s="274"/>
      <c r="F233" s="265"/>
      <c r="G233" s="264"/>
      <c r="H233" s="263"/>
      <c r="I233" s="263"/>
      <c r="J233" s="263"/>
      <c r="K233" s="263"/>
      <c r="L233" s="266"/>
      <c r="M233" s="263"/>
      <c r="N233" s="263"/>
      <c r="O233" s="263"/>
      <c r="P233" s="263"/>
      <c r="Q233" s="264"/>
      <c r="R233" s="263"/>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ht="15.75" customHeight="1">
      <c r="A234" s="264"/>
      <c r="B234" s="274"/>
      <c r="C234" s="265"/>
      <c r="D234" s="264"/>
      <c r="E234" s="274"/>
      <c r="F234" s="265"/>
      <c r="G234" s="264"/>
      <c r="H234" s="263"/>
      <c r="I234" s="263"/>
      <c r="J234" s="263"/>
      <c r="K234" s="263"/>
      <c r="L234" s="266"/>
      <c r="M234" s="263"/>
      <c r="N234" s="263"/>
      <c r="O234" s="263"/>
      <c r="P234" s="263"/>
      <c r="Q234" s="264"/>
      <c r="R234" s="263"/>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ht="15.75" customHeight="1">
      <c r="A235" s="264"/>
      <c r="B235" s="274"/>
      <c r="C235" s="265"/>
      <c r="D235" s="264"/>
      <c r="E235" s="274"/>
      <c r="F235" s="265"/>
      <c r="G235" s="264"/>
      <c r="H235" s="263"/>
      <c r="I235" s="263"/>
      <c r="J235" s="263"/>
      <c r="K235" s="263"/>
      <c r="L235" s="266"/>
      <c r="M235" s="263"/>
      <c r="N235" s="263"/>
      <c r="O235" s="263"/>
      <c r="P235" s="263"/>
      <c r="Q235" s="264"/>
      <c r="R235" s="263"/>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ht="15.75" customHeight="1">
      <c r="A236" s="264"/>
      <c r="B236" s="274"/>
      <c r="C236" s="265"/>
      <c r="D236" s="264"/>
      <c r="E236" s="274"/>
      <c r="F236" s="265"/>
      <c r="G236" s="264"/>
      <c r="H236" s="263"/>
      <c r="I236" s="263"/>
      <c r="J236" s="263"/>
      <c r="K236" s="263"/>
      <c r="L236" s="266"/>
      <c r="M236" s="263"/>
      <c r="N236" s="263"/>
      <c r="O236" s="263"/>
      <c r="P236" s="263"/>
      <c r="Q236" s="264"/>
      <c r="R236" s="263"/>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ht="15.75" customHeight="1">
      <c r="A237" s="264"/>
      <c r="B237" s="274"/>
      <c r="C237" s="265"/>
      <c r="D237" s="264"/>
      <c r="E237" s="274"/>
      <c r="F237" s="265"/>
      <c r="G237" s="264"/>
      <c r="H237" s="263"/>
      <c r="I237" s="263"/>
      <c r="J237" s="263"/>
      <c r="K237" s="263"/>
      <c r="L237" s="266"/>
      <c r="M237" s="263"/>
      <c r="N237" s="263"/>
      <c r="O237" s="263"/>
      <c r="P237" s="263"/>
      <c r="Q237" s="264"/>
      <c r="R237" s="263"/>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ht="15.75" customHeight="1">
      <c r="A238" s="264"/>
      <c r="B238" s="274"/>
      <c r="C238" s="265"/>
      <c r="D238" s="264"/>
      <c r="E238" s="274"/>
      <c r="F238" s="265"/>
      <c r="G238" s="264"/>
      <c r="H238" s="263"/>
      <c r="I238" s="263"/>
      <c r="J238" s="263"/>
      <c r="K238" s="263"/>
      <c r="L238" s="266"/>
      <c r="M238" s="263"/>
      <c r="N238" s="263"/>
      <c r="O238" s="263"/>
      <c r="P238" s="263"/>
      <c r="Q238" s="264"/>
      <c r="R238" s="263"/>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ht="15.75" customHeight="1">
      <c r="A239" s="264"/>
      <c r="B239" s="274"/>
      <c r="C239" s="265"/>
      <c r="D239" s="264"/>
      <c r="E239" s="274"/>
      <c r="F239" s="265"/>
      <c r="G239" s="264"/>
      <c r="H239" s="263"/>
      <c r="I239" s="263"/>
      <c r="J239" s="263"/>
      <c r="K239" s="263"/>
      <c r="L239" s="266"/>
      <c r="M239" s="263"/>
      <c r="N239" s="263"/>
      <c r="O239" s="263"/>
      <c r="P239" s="263"/>
      <c r="Q239" s="264"/>
      <c r="R239" s="263"/>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ht="15.75" customHeight="1">
      <c r="A240" s="264"/>
      <c r="B240" s="274"/>
      <c r="C240" s="265"/>
      <c r="D240" s="264"/>
      <c r="E240" s="274"/>
      <c r="F240" s="265"/>
      <c r="G240" s="264"/>
      <c r="H240" s="263"/>
      <c r="I240" s="263"/>
      <c r="J240" s="263"/>
      <c r="K240" s="263"/>
      <c r="L240" s="266"/>
      <c r="M240" s="263"/>
      <c r="N240" s="263"/>
      <c r="O240" s="263"/>
      <c r="P240" s="263"/>
      <c r="Q240" s="264"/>
      <c r="R240" s="263"/>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44" ht="15.75" customHeight="1">
      <c r="A241" s="264"/>
      <c r="B241" s="274"/>
      <c r="C241" s="265"/>
      <c r="D241" s="264"/>
      <c r="E241" s="274"/>
      <c r="F241" s="265"/>
      <c r="G241" s="264"/>
      <c r="H241" s="263"/>
      <c r="I241" s="263"/>
      <c r="J241" s="263"/>
      <c r="K241" s="263"/>
      <c r="L241" s="266"/>
      <c r="M241" s="263"/>
      <c r="N241" s="263"/>
      <c r="O241" s="263"/>
      <c r="P241" s="263"/>
      <c r="Q241" s="264"/>
      <c r="R241" s="263"/>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44" ht="15.75" customHeight="1">
      <c r="A242" s="264"/>
      <c r="B242" s="274"/>
      <c r="C242" s="265"/>
      <c r="D242" s="264"/>
      <c r="E242" s="274"/>
      <c r="F242" s="265"/>
      <c r="G242" s="264"/>
      <c r="H242" s="263"/>
      <c r="I242" s="263"/>
      <c r="J242" s="263"/>
      <c r="K242" s="263"/>
      <c r="L242" s="266"/>
      <c r="M242" s="263"/>
      <c r="N242" s="263"/>
      <c r="O242" s="263"/>
      <c r="P242" s="263"/>
      <c r="Q242" s="264"/>
      <c r="R242" s="263"/>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44" ht="15.75" customHeight="1">
      <c r="A243" s="264"/>
      <c r="B243" s="274"/>
      <c r="C243" s="265"/>
      <c r="D243" s="264"/>
      <c r="E243" s="274"/>
      <c r="F243" s="265"/>
      <c r="G243" s="264"/>
      <c r="H243" s="263"/>
      <c r="I243" s="263"/>
      <c r="J243" s="263"/>
      <c r="K243" s="263"/>
      <c r="L243" s="266"/>
      <c r="M243" s="263"/>
      <c r="N243" s="263"/>
      <c r="O243" s="263"/>
      <c r="P243" s="263"/>
      <c r="Q243" s="264"/>
      <c r="R243" s="263"/>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44" ht="15.75" customHeight="1">
      <c r="A244" s="264"/>
      <c r="B244" s="274"/>
      <c r="C244" s="265"/>
      <c r="D244" s="264"/>
      <c r="E244" s="274"/>
      <c r="F244" s="265"/>
      <c r="G244" s="264"/>
      <c r="H244" s="263"/>
      <c r="I244" s="263"/>
      <c r="J244" s="263"/>
      <c r="K244" s="263"/>
      <c r="L244" s="266"/>
      <c r="M244" s="263"/>
      <c r="N244" s="263"/>
      <c r="O244" s="263"/>
      <c r="P244" s="263"/>
      <c r="Q244" s="264"/>
      <c r="R244" s="263"/>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row>
    <row r="245" spans="1:44" ht="15.75" customHeight="1">
      <c r="A245" s="264"/>
      <c r="B245" s="274"/>
      <c r="C245" s="265"/>
      <c r="D245" s="264"/>
      <c r="E245" s="274"/>
      <c r="F245" s="265"/>
      <c r="G245" s="264"/>
      <c r="H245" s="263"/>
      <c r="I245" s="263"/>
      <c r="J245" s="263"/>
      <c r="K245" s="263"/>
      <c r="L245" s="266"/>
      <c r="M245" s="263"/>
      <c r="N245" s="263"/>
      <c r="O245" s="263"/>
      <c r="P245" s="263"/>
      <c r="Q245" s="264"/>
      <c r="R245" s="263"/>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44" ht="15.75" customHeight="1">
      <c r="A246" s="264"/>
      <c r="B246" s="274"/>
      <c r="C246" s="265"/>
      <c r="D246" s="264"/>
      <c r="E246" s="274"/>
      <c r="F246" s="265"/>
      <c r="G246" s="264"/>
      <c r="H246" s="263"/>
      <c r="I246" s="263"/>
      <c r="J246" s="263"/>
      <c r="K246" s="263"/>
      <c r="L246" s="266"/>
      <c r="M246" s="263"/>
      <c r="N246" s="263"/>
      <c r="O246" s="263"/>
      <c r="P246" s="263"/>
      <c r="Q246" s="264"/>
      <c r="R246" s="263"/>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44" ht="15.75" customHeight="1">
      <c r="A247" s="264"/>
      <c r="B247" s="274"/>
      <c r="C247" s="265"/>
      <c r="D247" s="264"/>
      <c r="E247" s="274"/>
      <c r="F247" s="265"/>
      <c r="G247" s="264"/>
      <c r="H247" s="263"/>
      <c r="I247" s="263"/>
      <c r="J247" s="263"/>
      <c r="K247" s="263"/>
      <c r="L247" s="266"/>
      <c r="M247" s="263"/>
      <c r="N247" s="263"/>
      <c r="O247" s="263"/>
      <c r="P247" s="263"/>
      <c r="Q247" s="264"/>
      <c r="R247" s="263"/>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44" ht="15.75" customHeight="1">
      <c r="A248" s="264"/>
      <c r="B248" s="274"/>
      <c r="C248" s="265"/>
      <c r="D248" s="264"/>
      <c r="E248" s="274"/>
      <c r="F248" s="265"/>
      <c r="G248" s="264"/>
      <c r="H248" s="263"/>
      <c r="I248" s="263"/>
      <c r="J248" s="263"/>
      <c r="K248" s="263"/>
      <c r="L248" s="266"/>
      <c r="M248" s="263"/>
      <c r="N248" s="263"/>
      <c r="O248" s="263"/>
      <c r="P248" s="263"/>
      <c r="Q248" s="264"/>
      <c r="R248" s="263"/>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44" ht="15.75" customHeight="1">
      <c r="A249" s="264"/>
      <c r="B249" s="274"/>
      <c r="C249" s="265"/>
      <c r="D249" s="264"/>
      <c r="E249" s="274"/>
      <c r="F249" s="265"/>
      <c r="G249" s="264"/>
      <c r="H249" s="263"/>
      <c r="I249" s="263"/>
      <c r="J249" s="263"/>
      <c r="K249" s="263"/>
      <c r="L249" s="266"/>
      <c r="M249" s="263"/>
      <c r="N249" s="263"/>
      <c r="O249" s="263"/>
      <c r="P249" s="263"/>
      <c r="Q249" s="264"/>
      <c r="R249" s="263"/>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44" ht="15.75" customHeight="1">
      <c r="A250" s="264"/>
      <c r="B250" s="274"/>
      <c r="C250" s="265"/>
      <c r="D250" s="264"/>
      <c r="E250" s="274"/>
      <c r="F250" s="265"/>
      <c r="G250" s="264"/>
      <c r="H250" s="263"/>
      <c r="I250" s="263"/>
      <c r="J250" s="263"/>
      <c r="K250" s="263"/>
      <c r="L250" s="266"/>
      <c r="M250" s="263"/>
      <c r="N250" s="263"/>
      <c r="O250" s="263"/>
      <c r="P250" s="263"/>
      <c r="Q250" s="264"/>
      <c r="R250" s="263"/>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44" ht="15.75" customHeight="1">
      <c r="A251" s="264"/>
      <c r="B251" s="274"/>
      <c r="C251" s="265"/>
      <c r="D251" s="264"/>
      <c r="E251" s="274"/>
      <c r="F251" s="265"/>
      <c r="G251" s="264"/>
      <c r="H251" s="263"/>
      <c r="I251" s="263"/>
      <c r="J251" s="263"/>
      <c r="K251" s="263"/>
      <c r="L251" s="266"/>
      <c r="M251" s="263"/>
      <c r="N251" s="263"/>
      <c r="O251" s="263"/>
      <c r="P251" s="263"/>
      <c r="Q251" s="264"/>
      <c r="R251" s="263"/>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44" ht="15.75" customHeight="1">
      <c r="A252" s="264"/>
      <c r="B252" s="274"/>
      <c r="C252" s="265"/>
      <c r="D252" s="264"/>
      <c r="E252" s="274"/>
      <c r="F252" s="265"/>
      <c r="G252" s="264"/>
      <c r="H252" s="263"/>
      <c r="I252" s="263"/>
      <c r="J252" s="263"/>
      <c r="K252" s="263"/>
      <c r="L252" s="266"/>
      <c r="M252" s="263"/>
      <c r="N252" s="263"/>
      <c r="O252" s="263"/>
      <c r="P252" s="263"/>
      <c r="Q252" s="264"/>
      <c r="R252" s="263"/>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44" ht="15.75" customHeight="1">
      <c r="A253" s="264"/>
      <c r="B253" s="274"/>
      <c r="C253" s="265"/>
      <c r="D253" s="264"/>
      <c r="E253" s="274"/>
      <c r="F253" s="265"/>
      <c r="G253" s="264"/>
      <c r="H253" s="263"/>
      <c r="I253" s="263"/>
      <c r="J253" s="263"/>
      <c r="K253" s="263"/>
      <c r="L253" s="266"/>
      <c r="M253" s="263"/>
      <c r="N253" s="263"/>
      <c r="O253" s="263"/>
      <c r="P253" s="263"/>
      <c r="Q253" s="264"/>
      <c r="R253" s="263"/>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44" ht="15.75" customHeight="1">
      <c r="A254" s="264"/>
      <c r="B254" s="274"/>
      <c r="C254" s="265"/>
      <c r="D254" s="264"/>
      <c r="E254" s="274"/>
      <c r="F254" s="265"/>
      <c r="G254" s="264"/>
      <c r="H254" s="263"/>
      <c r="I254" s="263"/>
      <c r="J254" s="263"/>
      <c r="K254" s="263"/>
      <c r="L254" s="266"/>
      <c r="M254" s="263"/>
      <c r="N254" s="263"/>
      <c r="O254" s="263"/>
      <c r="P254" s="263"/>
      <c r="Q254" s="264"/>
      <c r="R254" s="263"/>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44" ht="15.75" customHeight="1">
      <c r="A255" s="264"/>
      <c r="B255" s="274"/>
      <c r="C255" s="265"/>
      <c r="D255" s="264"/>
      <c r="E255" s="274"/>
      <c r="F255" s="265"/>
      <c r="G255" s="264"/>
      <c r="H255" s="263"/>
      <c r="I255" s="263"/>
      <c r="J255" s="263"/>
      <c r="K255" s="263"/>
      <c r="L255" s="266"/>
      <c r="M255" s="263"/>
      <c r="N255" s="263"/>
      <c r="O255" s="263"/>
      <c r="P255" s="263"/>
      <c r="Q255" s="264"/>
      <c r="R255" s="263"/>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44" ht="15.75" customHeight="1">
      <c r="A256" s="264"/>
      <c r="B256" s="274"/>
      <c r="C256" s="265"/>
      <c r="D256" s="264"/>
      <c r="E256" s="274"/>
      <c r="F256" s="265"/>
      <c r="G256" s="264"/>
      <c r="H256" s="263"/>
      <c r="I256" s="263"/>
      <c r="J256" s="263"/>
      <c r="K256" s="263"/>
      <c r="L256" s="266"/>
      <c r="M256" s="263"/>
      <c r="N256" s="263"/>
      <c r="O256" s="263"/>
      <c r="P256" s="263"/>
      <c r="Q256" s="264"/>
      <c r="R256" s="263"/>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44" ht="15.75" customHeight="1">
      <c r="A257" s="264"/>
      <c r="B257" s="274"/>
      <c r="C257" s="265"/>
      <c r="D257" s="264"/>
      <c r="E257" s="274"/>
      <c r="F257" s="265"/>
      <c r="G257" s="264"/>
      <c r="H257" s="263"/>
      <c r="I257" s="263"/>
      <c r="J257" s="263"/>
      <c r="K257" s="263"/>
      <c r="L257" s="266"/>
      <c r="M257" s="263"/>
      <c r="N257" s="263"/>
      <c r="O257" s="263"/>
      <c r="P257" s="263"/>
      <c r="Q257" s="264"/>
      <c r="R257" s="263"/>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44" ht="15.75" customHeight="1">
      <c r="A258" s="264"/>
      <c r="B258" s="274"/>
      <c r="C258" s="265"/>
      <c r="D258" s="264"/>
      <c r="E258" s="274"/>
      <c r="F258" s="265"/>
      <c r="G258" s="264"/>
      <c r="H258" s="263"/>
      <c r="I258" s="263"/>
      <c r="J258" s="263"/>
      <c r="K258" s="263"/>
      <c r="L258" s="266"/>
      <c r="M258" s="263"/>
      <c r="N258" s="263"/>
      <c r="O258" s="263"/>
      <c r="P258" s="263"/>
      <c r="Q258" s="264"/>
      <c r="R258" s="263"/>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44" ht="15.75" customHeight="1">
      <c r="A259" s="264"/>
      <c r="B259" s="274"/>
      <c r="C259" s="265"/>
      <c r="D259" s="264"/>
      <c r="E259" s="274"/>
      <c r="F259" s="265"/>
      <c r="G259" s="264"/>
      <c r="H259" s="263"/>
      <c r="I259" s="263"/>
      <c r="J259" s="263"/>
      <c r="K259" s="263"/>
      <c r="L259" s="266"/>
      <c r="M259" s="263"/>
      <c r="N259" s="263"/>
      <c r="O259" s="263"/>
      <c r="P259" s="263"/>
      <c r="Q259" s="264"/>
      <c r="R259" s="263"/>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44" ht="15.75" customHeight="1">
      <c r="A260" s="264"/>
      <c r="B260" s="274"/>
      <c r="C260" s="265"/>
      <c r="D260" s="264"/>
      <c r="E260" s="274"/>
      <c r="F260" s="265"/>
      <c r="G260" s="264"/>
      <c r="H260" s="263"/>
      <c r="I260" s="263"/>
      <c r="J260" s="263"/>
      <c r="K260" s="263"/>
      <c r="L260" s="266"/>
      <c r="M260" s="263"/>
      <c r="N260" s="263"/>
      <c r="O260" s="263"/>
      <c r="P260" s="263"/>
      <c r="Q260" s="264"/>
      <c r="R260" s="263"/>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44" ht="15.75" customHeight="1">
      <c r="A261" s="264"/>
      <c r="B261" s="274"/>
      <c r="C261" s="265"/>
      <c r="D261" s="264"/>
      <c r="E261" s="274"/>
      <c r="F261" s="265"/>
      <c r="G261" s="264"/>
      <c r="H261" s="263"/>
      <c r="I261" s="263"/>
      <c r="J261" s="263"/>
      <c r="K261" s="263"/>
      <c r="L261" s="266"/>
      <c r="M261" s="263"/>
      <c r="N261" s="263"/>
      <c r="O261" s="263"/>
      <c r="P261" s="263"/>
      <c r="Q261" s="264"/>
      <c r="R261" s="263"/>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44" ht="15.75" customHeight="1">
      <c r="A262" s="264"/>
      <c r="B262" s="274"/>
      <c r="C262" s="265"/>
      <c r="D262" s="264"/>
      <c r="E262" s="274"/>
      <c r="F262" s="265"/>
      <c r="G262" s="264"/>
      <c r="H262" s="263"/>
      <c r="I262" s="263"/>
      <c r="J262" s="263"/>
      <c r="K262" s="263"/>
      <c r="L262" s="266"/>
      <c r="M262" s="263"/>
      <c r="N262" s="263"/>
      <c r="O262" s="263"/>
      <c r="P262" s="263"/>
      <c r="Q262" s="264"/>
      <c r="R262" s="263"/>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44" ht="15.75" customHeight="1">
      <c r="A263" s="264"/>
      <c r="B263" s="274"/>
      <c r="C263" s="265"/>
      <c r="D263" s="264"/>
      <c r="E263" s="274"/>
      <c r="F263" s="265"/>
      <c r="G263" s="264"/>
      <c r="H263" s="263"/>
      <c r="I263" s="263"/>
      <c r="J263" s="263"/>
      <c r="K263" s="263"/>
      <c r="L263" s="266"/>
      <c r="M263" s="263"/>
      <c r="N263" s="263"/>
      <c r="O263" s="263"/>
      <c r="P263" s="263"/>
      <c r="Q263" s="264"/>
      <c r="R263" s="263"/>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44" ht="15.75" customHeight="1">
      <c r="A264" s="264"/>
      <c r="B264" s="274"/>
      <c r="C264" s="265"/>
      <c r="D264" s="264"/>
      <c r="E264" s="274"/>
      <c r="F264" s="265"/>
      <c r="G264" s="264"/>
      <c r="H264" s="263"/>
      <c r="I264" s="263"/>
      <c r="J264" s="263"/>
      <c r="K264" s="263"/>
      <c r="L264" s="266"/>
      <c r="M264" s="263"/>
      <c r="N264" s="263"/>
      <c r="O264" s="263"/>
      <c r="P264" s="263"/>
      <c r="Q264" s="264"/>
      <c r="R264" s="263"/>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44" ht="15.75" customHeight="1">
      <c r="A265" s="264"/>
      <c r="B265" s="274"/>
      <c r="C265" s="265"/>
      <c r="D265" s="264"/>
      <c r="E265" s="274"/>
      <c r="F265" s="265"/>
      <c r="G265" s="264"/>
      <c r="H265" s="263"/>
      <c r="I265" s="263"/>
      <c r="J265" s="263"/>
      <c r="K265" s="263"/>
      <c r="L265" s="266"/>
      <c r="M265" s="263"/>
      <c r="N265" s="263"/>
      <c r="O265" s="263"/>
      <c r="P265" s="263"/>
      <c r="Q265" s="264"/>
      <c r="R265" s="263"/>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44" ht="15.75" customHeight="1">
      <c r="A266" s="264"/>
      <c r="B266" s="274"/>
      <c r="C266" s="265"/>
      <c r="D266" s="264"/>
      <c r="E266" s="274"/>
      <c r="F266" s="265"/>
      <c r="G266" s="264"/>
      <c r="H266" s="263"/>
      <c r="I266" s="263"/>
      <c r="J266" s="263"/>
      <c r="K266" s="263"/>
      <c r="L266" s="266"/>
      <c r="M266" s="263"/>
      <c r="N266" s="263"/>
      <c r="O266" s="263"/>
      <c r="P266" s="263"/>
      <c r="Q266" s="264"/>
      <c r="R266" s="263"/>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44" ht="15.75" customHeight="1">
      <c r="A267" s="264"/>
      <c r="B267" s="274"/>
      <c r="C267" s="265"/>
      <c r="D267" s="264"/>
      <c r="E267" s="274"/>
      <c r="F267" s="265"/>
      <c r="G267" s="264"/>
      <c r="H267" s="263"/>
      <c r="I267" s="263"/>
      <c r="J267" s="263"/>
      <c r="K267" s="263"/>
      <c r="L267" s="266"/>
      <c r="M267" s="263"/>
      <c r="N267" s="263"/>
      <c r="O267" s="263"/>
      <c r="P267" s="263"/>
      <c r="Q267" s="264"/>
      <c r="R267" s="263"/>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44" ht="15.75" customHeight="1">
      <c r="A268" s="264"/>
      <c r="B268" s="274"/>
      <c r="C268" s="265"/>
      <c r="D268" s="264"/>
      <c r="E268" s="274"/>
      <c r="F268" s="265"/>
      <c r="G268" s="264"/>
      <c r="H268" s="263"/>
      <c r="I268" s="263"/>
      <c r="J268" s="263"/>
      <c r="K268" s="263"/>
      <c r="L268" s="266"/>
      <c r="M268" s="263"/>
      <c r="N268" s="263"/>
      <c r="O268" s="263"/>
      <c r="P268" s="263"/>
      <c r="Q268" s="264"/>
      <c r="R268" s="263"/>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row>
    <row r="269" spans="1:44" ht="15.75" customHeight="1">
      <c r="A269" s="264"/>
      <c r="B269" s="274"/>
      <c r="C269" s="265"/>
      <c r="D269" s="264"/>
      <c r="E269" s="274"/>
      <c r="F269" s="265"/>
      <c r="G269" s="264"/>
      <c r="H269" s="263"/>
      <c r="I269" s="263"/>
      <c r="J269" s="263"/>
      <c r="K269" s="263"/>
      <c r="L269" s="266"/>
      <c r="M269" s="263"/>
      <c r="N269" s="263"/>
      <c r="O269" s="263"/>
      <c r="P269" s="263"/>
      <c r="Q269" s="264"/>
      <c r="R269" s="263"/>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44" ht="15.75" customHeight="1">
      <c r="A270" s="264"/>
      <c r="B270" s="274"/>
      <c r="C270" s="265"/>
      <c r="D270" s="264"/>
      <c r="E270" s="274"/>
      <c r="F270" s="265"/>
      <c r="G270" s="264"/>
      <c r="H270" s="263"/>
      <c r="I270" s="263"/>
      <c r="J270" s="263"/>
      <c r="K270" s="263"/>
      <c r="L270" s="266"/>
      <c r="M270" s="263"/>
      <c r="N270" s="263"/>
      <c r="O270" s="263"/>
      <c r="P270" s="263"/>
      <c r="Q270" s="264"/>
      <c r="R270" s="263"/>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44" ht="15.75" customHeight="1">
      <c r="A271" s="264"/>
      <c r="B271" s="274"/>
      <c r="C271" s="265"/>
      <c r="D271" s="264"/>
      <c r="E271" s="274"/>
      <c r="F271" s="265"/>
      <c r="G271" s="264"/>
      <c r="H271" s="263"/>
      <c r="I271" s="263"/>
      <c r="J271" s="263"/>
      <c r="K271" s="263"/>
      <c r="L271" s="266"/>
      <c r="M271" s="263"/>
      <c r="N271" s="263"/>
      <c r="O271" s="263"/>
      <c r="P271" s="263"/>
      <c r="Q271" s="264"/>
      <c r="R271" s="263"/>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44" ht="15.75" customHeight="1">
      <c r="A272" s="264"/>
      <c r="B272" s="274"/>
      <c r="C272" s="265"/>
      <c r="D272" s="264"/>
      <c r="E272" s="274"/>
      <c r="F272" s="265"/>
      <c r="G272" s="264"/>
      <c r="H272" s="263"/>
      <c r="I272" s="263"/>
      <c r="J272" s="263"/>
      <c r="K272" s="263"/>
      <c r="L272" s="266"/>
      <c r="M272" s="263"/>
      <c r="N272" s="263"/>
      <c r="O272" s="263"/>
      <c r="P272" s="263"/>
      <c r="Q272" s="264"/>
      <c r="R272" s="263"/>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ht="15.75" customHeight="1">
      <c r="A273" s="264"/>
      <c r="B273" s="274"/>
      <c r="C273" s="265"/>
      <c r="D273" s="264"/>
      <c r="E273" s="274"/>
      <c r="F273" s="265"/>
      <c r="G273" s="264"/>
      <c r="H273" s="263"/>
      <c r="I273" s="263"/>
      <c r="J273" s="263"/>
      <c r="K273" s="263"/>
      <c r="L273" s="266"/>
      <c r="M273" s="263"/>
      <c r="N273" s="263"/>
      <c r="O273" s="263"/>
      <c r="P273" s="263"/>
      <c r="Q273" s="264"/>
      <c r="R273" s="263"/>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ht="15.75" customHeight="1">
      <c r="A274" s="264"/>
      <c r="B274" s="274"/>
      <c r="C274" s="265"/>
      <c r="D274" s="264"/>
      <c r="E274" s="274"/>
      <c r="F274" s="265"/>
      <c r="G274" s="264"/>
      <c r="H274" s="263"/>
      <c r="I274" s="263"/>
      <c r="J274" s="263"/>
      <c r="K274" s="263"/>
      <c r="L274" s="266"/>
      <c r="M274" s="263"/>
      <c r="N274" s="263"/>
      <c r="O274" s="263"/>
      <c r="P274" s="263"/>
      <c r="Q274" s="264"/>
      <c r="R274" s="263"/>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ht="15.75" customHeight="1">
      <c r="A275" s="264"/>
      <c r="B275" s="274"/>
      <c r="C275" s="265"/>
      <c r="D275" s="264"/>
      <c r="E275" s="274"/>
      <c r="F275" s="265"/>
      <c r="G275" s="264"/>
      <c r="H275" s="263"/>
      <c r="I275" s="263"/>
      <c r="J275" s="263"/>
      <c r="K275" s="263"/>
      <c r="L275" s="266"/>
      <c r="M275" s="263"/>
      <c r="N275" s="263"/>
      <c r="O275" s="263"/>
      <c r="P275" s="263"/>
      <c r="Q275" s="264"/>
      <c r="R275" s="263"/>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ht="15.75" customHeight="1">
      <c r="A276" s="264"/>
      <c r="B276" s="274"/>
      <c r="C276" s="265"/>
      <c r="D276" s="264"/>
      <c r="E276" s="274"/>
      <c r="F276" s="265"/>
      <c r="G276" s="264"/>
      <c r="H276" s="263"/>
      <c r="I276" s="263"/>
      <c r="J276" s="263"/>
      <c r="K276" s="263"/>
      <c r="L276" s="266"/>
      <c r="M276" s="263"/>
      <c r="N276" s="263"/>
      <c r="O276" s="263"/>
      <c r="P276" s="263"/>
      <c r="Q276" s="264"/>
      <c r="R276" s="263"/>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ht="15.75" customHeight="1">
      <c r="A277" s="264"/>
      <c r="B277" s="274"/>
      <c r="C277" s="265"/>
      <c r="D277" s="264"/>
      <c r="E277" s="274"/>
      <c r="F277" s="265"/>
      <c r="G277" s="264"/>
      <c r="H277" s="263"/>
      <c r="I277" s="263"/>
      <c r="J277" s="263"/>
      <c r="K277" s="263"/>
      <c r="L277" s="266"/>
      <c r="M277" s="263"/>
      <c r="N277" s="263"/>
      <c r="O277" s="263"/>
      <c r="P277" s="263"/>
      <c r="Q277" s="264"/>
      <c r="R277" s="263"/>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ht="15.75" customHeight="1">
      <c r="A278" s="264"/>
      <c r="B278" s="274"/>
      <c r="C278" s="265"/>
      <c r="D278" s="264"/>
      <c r="E278" s="274"/>
      <c r="F278" s="265"/>
      <c r="G278" s="264"/>
      <c r="H278" s="263"/>
      <c r="I278" s="263"/>
      <c r="J278" s="263"/>
      <c r="K278" s="263"/>
      <c r="L278" s="266"/>
      <c r="M278" s="263"/>
      <c r="N278" s="263"/>
      <c r="O278" s="263"/>
      <c r="P278" s="263"/>
      <c r="Q278" s="264"/>
      <c r="R278" s="263"/>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ht="15.75" customHeight="1">
      <c r="A279" s="264"/>
      <c r="B279" s="274"/>
      <c r="C279" s="265"/>
      <c r="D279" s="264"/>
      <c r="E279" s="274"/>
      <c r="F279" s="265"/>
      <c r="G279" s="264"/>
      <c r="H279" s="263"/>
      <c r="I279" s="263"/>
      <c r="J279" s="263"/>
      <c r="K279" s="263"/>
      <c r="L279" s="266"/>
      <c r="M279" s="263"/>
      <c r="N279" s="263"/>
      <c r="O279" s="263"/>
      <c r="P279" s="263"/>
      <c r="Q279" s="264"/>
      <c r="R279" s="263"/>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ht="15.75" customHeight="1">
      <c r="A280" s="264"/>
      <c r="B280" s="274"/>
      <c r="C280" s="265"/>
      <c r="D280" s="264"/>
      <c r="E280" s="274"/>
      <c r="F280" s="265"/>
      <c r="G280" s="264"/>
      <c r="H280" s="263"/>
      <c r="I280" s="263"/>
      <c r="J280" s="263"/>
      <c r="K280" s="263"/>
      <c r="L280" s="266"/>
      <c r="M280" s="263"/>
      <c r="N280" s="263"/>
      <c r="O280" s="263"/>
      <c r="P280" s="263"/>
      <c r="Q280" s="264"/>
      <c r="R280" s="263"/>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ht="15.75" customHeight="1">
      <c r="A281" s="264"/>
      <c r="B281" s="274"/>
      <c r="C281" s="265"/>
      <c r="D281" s="264"/>
      <c r="E281" s="274"/>
      <c r="F281" s="265"/>
      <c r="G281" s="264"/>
      <c r="H281" s="263"/>
      <c r="I281" s="263"/>
      <c r="J281" s="263"/>
      <c r="K281" s="263"/>
      <c r="L281" s="266"/>
      <c r="M281" s="263"/>
      <c r="N281" s="263"/>
      <c r="O281" s="263"/>
      <c r="P281" s="263"/>
      <c r="Q281" s="264"/>
      <c r="R281" s="263"/>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ht="15.75" customHeight="1">
      <c r="A282" s="264"/>
      <c r="B282" s="274"/>
      <c r="C282" s="265"/>
      <c r="D282" s="264"/>
      <c r="E282" s="274"/>
      <c r="F282" s="265"/>
      <c r="G282" s="264"/>
      <c r="H282" s="263"/>
      <c r="I282" s="263"/>
      <c r="J282" s="263"/>
      <c r="K282" s="263"/>
      <c r="L282" s="266"/>
      <c r="M282" s="263"/>
      <c r="N282" s="263"/>
      <c r="O282" s="263"/>
      <c r="P282" s="263"/>
      <c r="Q282" s="264"/>
      <c r="R282" s="263"/>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ht="15.75" customHeight="1">
      <c r="A283" s="264"/>
      <c r="B283" s="274"/>
      <c r="C283" s="265"/>
      <c r="D283" s="264"/>
      <c r="E283" s="274"/>
      <c r="F283" s="265"/>
      <c r="G283" s="264"/>
      <c r="H283" s="263"/>
      <c r="I283" s="263"/>
      <c r="J283" s="263"/>
      <c r="K283" s="263"/>
      <c r="L283" s="266"/>
      <c r="M283" s="263"/>
      <c r="N283" s="263"/>
      <c r="O283" s="263"/>
      <c r="P283" s="263"/>
      <c r="Q283" s="264"/>
      <c r="R283" s="263"/>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ht="15.75" customHeight="1">
      <c r="A284" s="264"/>
      <c r="B284" s="274"/>
      <c r="C284" s="265"/>
      <c r="D284" s="264"/>
      <c r="E284" s="274"/>
      <c r="F284" s="265"/>
      <c r="G284" s="264"/>
      <c r="H284" s="263"/>
      <c r="I284" s="263"/>
      <c r="J284" s="263"/>
      <c r="K284" s="263"/>
      <c r="L284" s="266"/>
      <c r="M284" s="263"/>
      <c r="N284" s="263"/>
      <c r="O284" s="263"/>
      <c r="P284" s="263"/>
      <c r="Q284" s="264"/>
      <c r="R284" s="263"/>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ht="15.75" customHeight="1">
      <c r="A285" s="264"/>
      <c r="B285" s="274"/>
      <c r="C285" s="265"/>
      <c r="D285" s="264"/>
      <c r="E285" s="274"/>
      <c r="F285" s="265"/>
      <c r="G285" s="264"/>
      <c r="H285" s="263"/>
      <c r="I285" s="263"/>
      <c r="J285" s="263"/>
      <c r="K285" s="263"/>
      <c r="L285" s="266"/>
      <c r="M285" s="263"/>
      <c r="N285" s="263"/>
      <c r="O285" s="263"/>
      <c r="P285" s="263"/>
      <c r="Q285" s="264"/>
      <c r="R285" s="263"/>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ht="15.75" customHeight="1">
      <c r="A286" s="264"/>
      <c r="B286" s="274"/>
      <c r="C286" s="265"/>
      <c r="D286" s="264"/>
      <c r="E286" s="274"/>
      <c r="F286" s="265"/>
      <c r="G286" s="264"/>
      <c r="H286" s="263"/>
      <c r="I286" s="263"/>
      <c r="J286" s="263"/>
      <c r="K286" s="263"/>
      <c r="L286" s="266"/>
      <c r="M286" s="263"/>
      <c r="N286" s="263"/>
      <c r="O286" s="263"/>
      <c r="P286" s="263"/>
      <c r="Q286" s="264"/>
      <c r="R286" s="263"/>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ht="15.75" customHeight="1">
      <c r="A287" s="264"/>
      <c r="B287" s="274"/>
      <c r="C287" s="265"/>
      <c r="D287" s="264"/>
      <c r="E287" s="274"/>
      <c r="F287" s="265"/>
      <c r="G287" s="264"/>
      <c r="H287" s="263"/>
      <c r="I287" s="263"/>
      <c r="J287" s="263"/>
      <c r="K287" s="263"/>
      <c r="L287" s="266"/>
      <c r="M287" s="263"/>
      <c r="N287" s="263"/>
      <c r="O287" s="263"/>
      <c r="P287" s="263"/>
      <c r="Q287" s="264"/>
      <c r="R287" s="263"/>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ht="15.75" customHeight="1">
      <c r="A288" s="264"/>
      <c r="B288" s="274"/>
      <c r="C288" s="265"/>
      <c r="D288" s="264"/>
      <c r="E288" s="274"/>
      <c r="F288" s="265"/>
      <c r="G288" s="264"/>
      <c r="H288" s="263"/>
      <c r="I288" s="263"/>
      <c r="J288" s="263"/>
      <c r="K288" s="263"/>
      <c r="L288" s="266"/>
      <c r="M288" s="263"/>
      <c r="N288" s="263"/>
      <c r="O288" s="263"/>
      <c r="P288" s="263"/>
      <c r="Q288" s="264"/>
      <c r="R288" s="263"/>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44" ht="15.75" customHeight="1">
      <c r="A289" s="264"/>
      <c r="B289" s="274"/>
      <c r="C289" s="265"/>
      <c r="D289" s="264"/>
      <c r="E289" s="274"/>
      <c r="F289" s="265"/>
      <c r="G289" s="264"/>
      <c r="H289" s="263"/>
      <c r="I289" s="263"/>
      <c r="J289" s="263"/>
      <c r="K289" s="263"/>
      <c r="L289" s="266"/>
      <c r="M289" s="263"/>
      <c r="N289" s="263"/>
      <c r="O289" s="263"/>
      <c r="P289" s="263"/>
      <c r="Q289" s="264"/>
      <c r="R289" s="263"/>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44" ht="15.75" customHeight="1">
      <c r="A290" s="264"/>
      <c r="B290" s="274"/>
      <c r="C290" s="265"/>
      <c r="D290" s="264"/>
      <c r="E290" s="274"/>
      <c r="F290" s="265"/>
      <c r="G290" s="264"/>
      <c r="H290" s="263"/>
      <c r="I290" s="263"/>
      <c r="J290" s="263"/>
      <c r="K290" s="263"/>
      <c r="L290" s="266"/>
      <c r="M290" s="263"/>
      <c r="N290" s="263"/>
      <c r="O290" s="263"/>
      <c r="P290" s="263"/>
      <c r="Q290" s="264"/>
      <c r="R290" s="263"/>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44" ht="15.75" customHeight="1">
      <c r="A291" s="264"/>
      <c r="B291" s="274"/>
      <c r="C291" s="265"/>
      <c r="D291" s="264"/>
      <c r="E291" s="274"/>
      <c r="F291" s="265"/>
      <c r="G291" s="264"/>
      <c r="H291" s="263"/>
      <c r="I291" s="263"/>
      <c r="J291" s="263"/>
      <c r="K291" s="263"/>
      <c r="L291" s="266"/>
      <c r="M291" s="263"/>
      <c r="N291" s="263"/>
      <c r="O291" s="263"/>
      <c r="P291" s="263"/>
      <c r="Q291" s="264"/>
      <c r="R291" s="263"/>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row>
    <row r="292" spans="1:44" ht="15.75" customHeight="1">
      <c r="A292" s="264"/>
      <c r="B292" s="274"/>
      <c r="C292" s="265"/>
      <c r="D292" s="264"/>
      <c r="E292" s="274"/>
      <c r="F292" s="265"/>
      <c r="G292" s="264"/>
      <c r="H292" s="263"/>
      <c r="I292" s="263"/>
      <c r="J292" s="263"/>
      <c r="K292" s="263"/>
      <c r="L292" s="266"/>
      <c r="M292" s="263"/>
      <c r="N292" s="263"/>
      <c r="O292" s="263"/>
      <c r="P292" s="263"/>
      <c r="Q292" s="264"/>
      <c r="R292" s="263"/>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44" ht="15.75" customHeight="1">
      <c r="A293" s="264"/>
      <c r="B293" s="274"/>
      <c r="C293" s="265"/>
      <c r="D293" s="264"/>
      <c r="E293" s="274"/>
      <c r="F293" s="265"/>
      <c r="G293" s="264"/>
      <c r="H293" s="263"/>
      <c r="I293" s="263"/>
      <c r="J293" s="263"/>
      <c r="K293" s="263"/>
      <c r="L293" s="266"/>
      <c r="M293" s="263"/>
      <c r="N293" s="263"/>
      <c r="O293" s="263"/>
      <c r="P293" s="263"/>
      <c r="Q293" s="264"/>
      <c r="R293" s="263"/>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44" ht="15.75" customHeight="1">
      <c r="A294" s="264"/>
      <c r="B294" s="274"/>
      <c r="C294" s="265"/>
      <c r="D294" s="264"/>
      <c r="E294" s="274"/>
      <c r="F294" s="265"/>
      <c r="G294" s="264"/>
      <c r="H294" s="263"/>
      <c r="I294" s="263"/>
      <c r="J294" s="263"/>
      <c r="K294" s="263"/>
      <c r="L294" s="266"/>
      <c r="M294" s="263"/>
      <c r="N294" s="263"/>
      <c r="O294" s="263"/>
      <c r="P294" s="263"/>
      <c r="Q294" s="264"/>
      <c r="R294" s="263"/>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44" ht="15.75" customHeight="1">
      <c r="A295" s="264"/>
      <c r="B295" s="274"/>
      <c r="C295" s="265"/>
      <c r="D295" s="264"/>
      <c r="E295" s="274"/>
      <c r="F295" s="265"/>
      <c r="G295" s="264"/>
      <c r="H295" s="263"/>
      <c r="I295" s="263"/>
      <c r="J295" s="263"/>
      <c r="K295" s="263"/>
      <c r="L295" s="266"/>
      <c r="M295" s="263"/>
      <c r="N295" s="263"/>
      <c r="O295" s="263"/>
      <c r="P295" s="263"/>
      <c r="Q295" s="264"/>
      <c r="R295" s="263"/>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44" ht="15.75" customHeight="1">
      <c r="A296" s="264"/>
      <c r="B296" s="274"/>
      <c r="C296" s="265"/>
      <c r="D296" s="264"/>
      <c r="E296" s="274"/>
      <c r="F296" s="265"/>
      <c r="G296" s="264"/>
      <c r="H296" s="263"/>
      <c r="I296" s="263"/>
      <c r="J296" s="263"/>
      <c r="K296" s="263"/>
      <c r="L296" s="266"/>
      <c r="M296" s="263"/>
      <c r="N296" s="263"/>
      <c r="O296" s="263"/>
      <c r="P296" s="263"/>
      <c r="Q296" s="264"/>
      <c r="R296" s="263"/>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44" ht="15.75" customHeight="1">
      <c r="A297" s="264"/>
      <c r="B297" s="274"/>
      <c r="C297" s="265"/>
      <c r="D297" s="264"/>
      <c r="E297" s="274"/>
      <c r="F297" s="265"/>
      <c r="G297" s="264"/>
      <c r="H297" s="263"/>
      <c r="I297" s="263"/>
      <c r="J297" s="263"/>
      <c r="K297" s="263"/>
      <c r="L297" s="266"/>
      <c r="M297" s="263"/>
      <c r="N297" s="263"/>
      <c r="O297" s="263"/>
      <c r="P297" s="263"/>
      <c r="Q297" s="264"/>
      <c r="R297" s="263"/>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44" ht="15.75" customHeight="1">
      <c r="A298" s="264"/>
      <c r="B298" s="274"/>
      <c r="C298" s="265"/>
      <c r="D298" s="264"/>
      <c r="E298" s="274"/>
      <c r="F298" s="265"/>
      <c r="G298" s="264"/>
      <c r="H298" s="263"/>
      <c r="I298" s="263"/>
      <c r="J298" s="263"/>
      <c r="K298" s="263"/>
      <c r="L298" s="266"/>
      <c r="M298" s="263"/>
      <c r="N298" s="263"/>
      <c r="O298" s="263"/>
      <c r="P298" s="263"/>
      <c r="Q298" s="264"/>
      <c r="R298" s="263"/>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44" ht="15.75" customHeight="1">
      <c r="A299" s="264"/>
      <c r="B299" s="274"/>
      <c r="C299" s="265"/>
      <c r="D299" s="264"/>
      <c r="E299" s="274"/>
      <c r="F299" s="265"/>
      <c r="G299" s="264"/>
      <c r="H299" s="263"/>
      <c r="I299" s="263"/>
      <c r="J299" s="263"/>
      <c r="K299" s="263"/>
      <c r="L299" s="266"/>
      <c r="M299" s="263"/>
      <c r="N299" s="263"/>
      <c r="O299" s="263"/>
      <c r="P299" s="263"/>
      <c r="Q299" s="264"/>
      <c r="R299" s="263"/>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44" ht="15.75" customHeight="1">
      <c r="A300" s="264"/>
      <c r="B300" s="274"/>
      <c r="C300" s="265"/>
      <c r="D300" s="264"/>
      <c r="E300" s="274"/>
      <c r="F300" s="265"/>
      <c r="G300" s="264"/>
      <c r="H300" s="263"/>
      <c r="I300" s="263"/>
      <c r="J300" s="263"/>
      <c r="K300" s="263"/>
      <c r="L300" s="266"/>
      <c r="M300" s="263"/>
      <c r="N300" s="263"/>
      <c r="O300" s="263"/>
      <c r="P300" s="263"/>
      <c r="Q300" s="264"/>
      <c r="R300" s="263"/>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44" ht="15.75" customHeight="1">
      <c r="A301" s="264"/>
      <c r="B301" s="274"/>
      <c r="C301" s="265"/>
      <c r="D301" s="264"/>
      <c r="E301" s="274"/>
      <c r="F301" s="265"/>
      <c r="G301" s="264"/>
      <c r="H301" s="263"/>
      <c r="I301" s="263"/>
      <c r="J301" s="263"/>
      <c r="K301" s="263"/>
      <c r="L301" s="266"/>
      <c r="M301" s="263"/>
      <c r="N301" s="263"/>
      <c r="O301" s="263"/>
      <c r="P301" s="263"/>
      <c r="Q301" s="264"/>
      <c r="R301" s="263"/>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44" ht="15.75" customHeight="1">
      <c r="A302" s="264"/>
      <c r="B302" s="274"/>
      <c r="C302" s="265"/>
      <c r="D302" s="264"/>
      <c r="E302" s="274"/>
      <c r="F302" s="265"/>
      <c r="G302" s="264"/>
      <c r="H302" s="263"/>
      <c r="I302" s="263"/>
      <c r="J302" s="263"/>
      <c r="K302" s="263"/>
      <c r="L302" s="266"/>
      <c r="M302" s="263"/>
      <c r="N302" s="263"/>
      <c r="O302" s="263"/>
      <c r="P302" s="263"/>
      <c r="Q302" s="264"/>
      <c r="R302" s="263"/>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44" ht="15.75" customHeight="1">
      <c r="A303" s="264"/>
      <c r="B303" s="274"/>
      <c r="C303" s="265"/>
      <c r="D303" s="264"/>
      <c r="E303" s="274"/>
      <c r="F303" s="265"/>
      <c r="G303" s="264"/>
      <c r="H303" s="263"/>
      <c r="I303" s="263"/>
      <c r="J303" s="263"/>
      <c r="K303" s="263"/>
      <c r="L303" s="266"/>
      <c r="M303" s="263"/>
      <c r="N303" s="263"/>
      <c r="O303" s="263"/>
      <c r="P303" s="263"/>
      <c r="Q303" s="264"/>
      <c r="R303" s="263"/>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44" ht="15.75" customHeight="1">
      <c r="A304" s="264"/>
      <c r="B304" s="274"/>
      <c r="C304" s="265"/>
      <c r="D304" s="264"/>
      <c r="E304" s="274"/>
      <c r="F304" s="265"/>
      <c r="G304" s="264"/>
      <c r="H304" s="263"/>
      <c r="I304" s="263"/>
      <c r="J304" s="263"/>
      <c r="K304" s="263"/>
      <c r="L304" s="266"/>
      <c r="M304" s="263"/>
      <c r="N304" s="263"/>
      <c r="O304" s="263"/>
      <c r="P304" s="263"/>
      <c r="Q304" s="264"/>
      <c r="R304" s="263"/>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44" ht="15.75" customHeight="1">
      <c r="A305" s="264"/>
      <c r="B305" s="274"/>
      <c r="C305" s="265"/>
      <c r="D305" s="264"/>
      <c r="E305" s="274"/>
      <c r="F305" s="265"/>
      <c r="G305" s="264"/>
      <c r="H305" s="263"/>
      <c r="I305" s="263"/>
      <c r="J305" s="263"/>
      <c r="K305" s="263"/>
      <c r="L305" s="266"/>
      <c r="M305" s="263"/>
      <c r="N305" s="263"/>
      <c r="O305" s="263"/>
      <c r="P305" s="263"/>
      <c r="Q305" s="264"/>
      <c r="R305" s="263"/>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44" ht="15.75" customHeight="1">
      <c r="A306" s="264"/>
      <c r="B306" s="274"/>
      <c r="C306" s="265"/>
      <c r="D306" s="264"/>
      <c r="E306" s="274"/>
      <c r="F306" s="265"/>
      <c r="G306" s="264"/>
      <c r="H306" s="263"/>
      <c r="I306" s="263"/>
      <c r="J306" s="263"/>
      <c r="K306" s="263"/>
      <c r="L306" s="266"/>
      <c r="M306" s="263"/>
      <c r="N306" s="263"/>
      <c r="O306" s="263"/>
      <c r="P306" s="263"/>
      <c r="Q306" s="264"/>
      <c r="R306" s="263"/>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44" ht="15.75" customHeight="1">
      <c r="A307" s="264"/>
      <c r="B307" s="274"/>
      <c r="C307" s="265"/>
      <c r="D307" s="264"/>
      <c r="E307" s="274"/>
      <c r="F307" s="265"/>
      <c r="G307" s="264"/>
      <c r="H307" s="263"/>
      <c r="I307" s="263"/>
      <c r="J307" s="263"/>
      <c r="K307" s="263"/>
      <c r="L307" s="266"/>
      <c r="M307" s="263"/>
      <c r="N307" s="263"/>
      <c r="O307" s="263"/>
      <c r="P307" s="263"/>
      <c r="Q307" s="264"/>
      <c r="R307" s="263"/>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44" ht="15.75" customHeight="1">
      <c r="A308" s="264"/>
      <c r="B308" s="274"/>
      <c r="C308" s="265"/>
      <c r="D308" s="264"/>
      <c r="E308" s="274"/>
      <c r="F308" s="265"/>
      <c r="G308" s="264"/>
      <c r="H308" s="263"/>
      <c r="I308" s="263"/>
      <c r="J308" s="263"/>
      <c r="K308" s="263"/>
      <c r="L308" s="266"/>
      <c r="M308" s="263"/>
      <c r="N308" s="263"/>
      <c r="O308" s="263"/>
      <c r="P308" s="263"/>
      <c r="Q308" s="264"/>
      <c r="R308" s="263"/>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row>
    <row r="309" spans="1:44" ht="15.75" customHeight="1">
      <c r="A309" s="264"/>
      <c r="B309" s="274"/>
      <c r="C309" s="265"/>
      <c r="D309" s="264"/>
      <c r="E309" s="274"/>
      <c r="F309" s="265"/>
      <c r="G309" s="264"/>
      <c r="H309" s="263"/>
      <c r="I309" s="263"/>
      <c r="J309" s="263"/>
      <c r="K309" s="263"/>
      <c r="L309" s="266"/>
      <c r="M309" s="263"/>
      <c r="N309" s="263"/>
      <c r="O309" s="263"/>
      <c r="P309" s="263"/>
      <c r="Q309" s="264"/>
      <c r="R309" s="263"/>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44" ht="15.75" customHeight="1">
      <c r="A310" s="264"/>
      <c r="B310" s="274"/>
      <c r="C310" s="265"/>
      <c r="D310" s="264"/>
      <c r="E310" s="274"/>
      <c r="F310" s="265"/>
      <c r="G310" s="264"/>
      <c r="H310" s="263"/>
      <c r="I310" s="263"/>
      <c r="J310" s="263"/>
      <c r="K310" s="263"/>
      <c r="L310" s="266"/>
      <c r="M310" s="263"/>
      <c r="N310" s="263"/>
      <c r="O310" s="263"/>
      <c r="P310" s="263"/>
      <c r="Q310" s="264"/>
      <c r="R310" s="263"/>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44" ht="15.75" customHeight="1">
      <c r="A311" s="264"/>
      <c r="B311" s="274"/>
      <c r="C311" s="265"/>
      <c r="D311" s="264"/>
      <c r="E311" s="274"/>
      <c r="F311" s="265"/>
      <c r="G311" s="264"/>
      <c r="H311" s="263"/>
      <c r="I311" s="263"/>
      <c r="J311" s="263"/>
      <c r="K311" s="263"/>
      <c r="L311" s="266"/>
      <c r="M311" s="263"/>
      <c r="N311" s="263"/>
      <c r="O311" s="263"/>
      <c r="P311" s="263"/>
      <c r="Q311" s="264"/>
      <c r="R311" s="263"/>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44" ht="15.75" customHeight="1">
      <c r="A312" s="264"/>
      <c r="B312" s="274"/>
      <c r="C312" s="265"/>
      <c r="D312" s="264"/>
      <c r="E312" s="274"/>
      <c r="F312" s="265"/>
      <c r="G312" s="264"/>
      <c r="H312" s="263"/>
      <c r="I312" s="263"/>
      <c r="J312" s="263"/>
      <c r="K312" s="263"/>
      <c r="L312" s="266"/>
      <c r="M312" s="263"/>
      <c r="N312" s="263"/>
      <c r="O312" s="263"/>
      <c r="P312" s="263"/>
      <c r="Q312" s="264"/>
      <c r="R312" s="263"/>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44" ht="15.75" customHeight="1">
      <c r="A313" s="264"/>
      <c r="B313" s="274"/>
      <c r="C313" s="265"/>
      <c r="D313" s="264"/>
      <c r="E313" s="274"/>
      <c r="F313" s="265"/>
      <c r="G313" s="264"/>
      <c r="H313" s="263"/>
      <c r="I313" s="263"/>
      <c r="J313" s="263"/>
      <c r="K313" s="263"/>
      <c r="L313" s="266"/>
      <c r="M313" s="263"/>
      <c r="N313" s="263"/>
      <c r="O313" s="263"/>
      <c r="P313" s="263"/>
      <c r="Q313" s="264"/>
      <c r="R313" s="263"/>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44" ht="15.75" customHeight="1">
      <c r="A314" s="264"/>
      <c r="B314" s="274"/>
      <c r="C314" s="265"/>
      <c r="D314" s="264"/>
      <c r="E314" s="274"/>
      <c r="F314" s="265"/>
      <c r="G314" s="264"/>
      <c r="H314" s="263"/>
      <c r="I314" s="263"/>
      <c r="J314" s="263"/>
      <c r="K314" s="263"/>
      <c r="L314" s="266"/>
      <c r="M314" s="263"/>
      <c r="N314" s="263"/>
      <c r="O314" s="263"/>
      <c r="P314" s="263"/>
      <c r="Q314" s="264"/>
      <c r="R314" s="263"/>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44" ht="15.75" customHeight="1">
      <c r="A315" s="264"/>
      <c r="B315" s="274"/>
      <c r="C315" s="265"/>
      <c r="D315" s="264"/>
      <c r="E315" s="274"/>
      <c r="F315" s="265"/>
      <c r="G315" s="264"/>
      <c r="H315" s="263"/>
      <c r="I315" s="263"/>
      <c r="J315" s="263"/>
      <c r="K315" s="263"/>
      <c r="L315" s="266"/>
      <c r="M315" s="263"/>
      <c r="N315" s="263"/>
      <c r="O315" s="263"/>
      <c r="P315" s="263"/>
      <c r="Q315" s="264"/>
      <c r="R315" s="263"/>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44" ht="15.75" customHeight="1">
      <c r="A316" s="264"/>
      <c r="B316" s="274"/>
      <c r="C316" s="265"/>
      <c r="D316" s="264"/>
      <c r="E316" s="274"/>
      <c r="F316" s="265"/>
      <c r="G316" s="264"/>
      <c r="H316" s="263"/>
      <c r="I316" s="263"/>
      <c r="J316" s="263"/>
      <c r="K316" s="263"/>
      <c r="L316" s="266"/>
      <c r="M316" s="263"/>
      <c r="N316" s="263"/>
      <c r="O316" s="263"/>
      <c r="P316" s="263"/>
      <c r="Q316" s="264"/>
      <c r="R316" s="263"/>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44" ht="15.75" customHeight="1">
      <c r="A317" s="264"/>
      <c r="B317" s="274"/>
      <c r="C317" s="265"/>
      <c r="D317" s="264"/>
      <c r="E317" s="274"/>
      <c r="F317" s="265"/>
      <c r="G317" s="264"/>
      <c r="H317" s="263"/>
      <c r="I317" s="263"/>
      <c r="J317" s="263"/>
      <c r="K317" s="263"/>
      <c r="L317" s="266"/>
      <c r="M317" s="263"/>
      <c r="N317" s="263"/>
      <c r="O317" s="263"/>
      <c r="P317" s="263"/>
      <c r="Q317" s="264"/>
      <c r="R317" s="263"/>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44" ht="15.75" customHeight="1">
      <c r="A318" s="264"/>
      <c r="B318" s="274"/>
      <c r="C318" s="265"/>
      <c r="D318" s="264"/>
      <c r="E318" s="274"/>
      <c r="F318" s="265"/>
      <c r="G318" s="264"/>
      <c r="H318" s="263"/>
      <c r="I318" s="263"/>
      <c r="J318" s="263"/>
      <c r="K318" s="263"/>
      <c r="L318" s="266"/>
      <c r="M318" s="263"/>
      <c r="N318" s="263"/>
      <c r="O318" s="263"/>
      <c r="P318" s="263"/>
      <c r="Q318" s="264"/>
      <c r="R318" s="263"/>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44" ht="15.75" customHeight="1">
      <c r="A319" s="264"/>
      <c r="B319" s="274"/>
      <c r="C319" s="265"/>
      <c r="D319" s="264"/>
      <c r="E319" s="274"/>
      <c r="F319" s="265"/>
      <c r="G319" s="264"/>
      <c r="H319" s="263"/>
      <c r="I319" s="263"/>
      <c r="J319" s="263"/>
      <c r="K319" s="263"/>
      <c r="L319" s="266"/>
      <c r="M319" s="263"/>
      <c r="N319" s="263"/>
      <c r="O319" s="263"/>
      <c r="P319" s="263"/>
      <c r="Q319" s="264"/>
      <c r="R319" s="263"/>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44" ht="15.75" customHeight="1">
      <c r="A320" s="264"/>
      <c r="B320" s="274"/>
      <c r="C320" s="265"/>
      <c r="D320" s="264"/>
      <c r="E320" s="274"/>
      <c r="F320" s="265"/>
      <c r="G320" s="264"/>
      <c r="H320" s="263"/>
      <c r="I320" s="263"/>
      <c r="J320" s="263"/>
      <c r="K320" s="263"/>
      <c r="L320" s="266"/>
      <c r="M320" s="263"/>
      <c r="N320" s="263"/>
      <c r="O320" s="263"/>
      <c r="P320" s="263"/>
      <c r="Q320" s="264"/>
      <c r="R320" s="263"/>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44" ht="15.75" customHeight="1">
      <c r="A321" s="264"/>
      <c r="B321" s="274"/>
      <c r="C321" s="265"/>
      <c r="D321" s="264"/>
      <c r="E321" s="274"/>
      <c r="F321" s="265"/>
      <c r="G321" s="264"/>
      <c r="H321" s="263"/>
      <c r="I321" s="263"/>
      <c r="J321" s="263"/>
      <c r="K321" s="263"/>
      <c r="L321" s="266"/>
      <c r="M321" s="263"/>
      <c r="N321" s="263"/>
      <c r="O321" s="263"/>
      <c r="P321" s="263"/>
      <c r="Q321" s="264"/>
      <c r="R321" s="263"/>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44" ht="15.75" customHeight="1">
      <c r="A322" s="264"/>
      <c r="B322" s="274"/>
      <c r="C322" s="265"/>
      <c r="D322" s="264"/>
      <c r="E322" s="274"/>
      <c r="F322" s="265"/>
      <c r="G322" s="264"/>
      <c r="H322" s="263"/>
      <c r="I322" s="263"/>
      <c r="J322" s="263"/>
      <c r="K322" s="263"/>
      <c r="L322" s="266"/>
      <c r="M322" s="263"/>
      <c r="N322" s="263"/>
      <c r="O322" s="263"/>
      <c r="P322" s="263"/>
      <c r="Q322" s="264"/>
      <c r="R322" s="263"/>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44" ht="15.75" customHeight="1">
      <c r="A323" s="264"/>
      <c r="B323" s="274"/>
      <c r="C323" s="265"/>
      <c r="D323" s="264"/>
      <c r="E323" s="274"/>
      <c r="F323" s="265"/>
      <c r="G323" s="264"/>
      <c r="H323" s="263"/>
      <c r="I323" s="263"/>
      <c r="J323" s="263"/>
      <c r="K323" s="263"/>
      <c r="L323" s="266"/>
      <c r="M323" s="263"/>
      <c r="N323" s="263"/>
      <c r="O323" s="263"/>
      <c r="P323" s="263"/>
      <c r="Q323" s="264"/>
      <c r="R323" s="263"/>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44" ht="15.75" customHeight="1">
      <c r="A324" s="264"/>
      <c r="B324" s="274"/>
      <c r="C324" s="265"/>
      <c r="D324" s="264"/>
      <c r="E324" s="274"/>
      <c r="F324" s="265"/>
      <c r="G324" s="264"/>
      <c r="H324" s="263"/>
      <c r="I324" s="263"/>
      <c r="J324" s="263"/>
      <c r="K324" s="263"/>
      <c r="L324" s="266"/>
      <c r="M324" s="263"/>
      <c r="N324" s="263"/>
      <c r="O324" s="263"/>
      <c r="P324" s="263"/>
      <c r="Q324" s="264"/>
      <c r="R324" s="263"/>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44" ht="15.75" customHeight="1">
      <c r="A325" s="264"/>
      <c r="B325" s="274"/>
      <c r="C325" s="265"/>
      <c r="D325" s="264"/>
      <c r="E325" s="274"/>
      <c r="F325" s="265"/>
      <c r="G325" s="264"/>
      <c r="H325" s="263"/>
      <c r="I325" s="263"/>
      <c r="J325" s="263"/>
      <c r="K325" s="263"/>
      <c r="L325" s="266"/>
      <c r="M325" s="263"/>
      <c r="N325" s="263"/>
      <c r="O325" s="263"/>
      <c r="P325" s="263"/>
      <c r="Q325" s="264"/>
      <c r="R325" s="263"/>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44" ht="15.75" customHeight="1">
      <c r="A326" s="264"/>
      <c r="B326" s="274"/>
      <c r="C326" s="265"/>
      <c r="D326" s="264"/>
      <c r="E326" s="274"/>
      <c r="F326" s="265"/>
      <c r="G326" s="264"/>
      <c r="H326" s="263"/>
      <c r="I326" s="263"/>
      <c r="J326" s="263"/>
      <c r="K326" s="263"/>
      <c r="L326" s="266"/>
      <c r="M326" s="263"/>
      <c r="N326" s="263"/>
      <c r="O326" s="263"/>
      <c r="P326" s="263"/>
      <c r="Q326" s="264"/>
      <c r="R326" s="263"/>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44" ht="15.75" customHeight="1">
      <c r="A327" s="264"/>
      <c r="B327" s="274"/>
      <c r="C327" s="265"/>
      <c r="D327" s="264"/>
      <c r="E327" s="274"/>
      <c r="F327" s="265"/>
      <c r="G327" s="264"/>
      <c r="H327" s="263"/>
      <c r="I327" s="263"/>
      <c r="J327" s="263"/>
      <c r="K327" s="263"/>
      <c r="L327" s="266"/>
      <c r="M327" s="263"/>
      <c r="N327" s="263"/>
      <c r="O327" s="263"/>
      <c r="P327" s="263"/>
      <c r="Q327" s="264"/>
      <c r="R327" s="263"/>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44" ht="15.75" customHeight="1">
      <c r="A328" s="264"/>
      <c r="B328" s="274"/>
      <c r="C328" s="265"/>
      <c r="D328" s="264"/>
      <c r="E328" s="274"/>
      <c r="F328" s="265"/>
      <c r="G328" s="264"/>
      <c r="H328" s="263"/>
      <c r="I328" s="263"/>
      <c r="J328" s="263"/>
      <c r="K328" s="263"/>
      <c r="L328" s="266"/>
      <c r="M328" s="263"/>
      <c r="N328" s="263"/>
      <c r="O328" s="263"/>
      <c r="P328" s="263"/>
      <c r="Q328" s="264"/>
      <c r="R328" s="263"/>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44" ht="15.75" customHeight="1">
      <c r="A329" s="264"/>
      <c r="B329" s="274"/>
      <c r="C329" s="265"/>
      <c r="D329" s="264"/>
      <c r="E329" s="274"/>
      <c r="F329" s="265"/>
      <c r="G329" s="264"/>
      <c r="H329" s="263"/>
      <c r="I329" s="263"/>
      <c r="J329" s="263"/>
      <c r="K329" s="263"/>
      <c r="L329" s="266"/>
      <c r="M329" s="263"/>
      <c r="N329" s="263"/>
      <c r="O329" s="263"/>
      <c r="P329" s="263"/>
      <c r="Q329" s="264"/>
      <c r="R329" s="263"/>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44" ht="15.75" customHeight="1">
      <c r="A330" s="264"/>
      <c r="B330" s="274"/>
      <c r="C330" s="265"/>
      <c r="D330" s="264"/>
      <c r="E330" s="274"/>
      <c r="F330" s="265"/>
      <c r="G330" s="264"/>
      <c r="H330" s="263"/>
      <c r="I330" s="263"/>
      <c r="J330" s="263"/>
      <c r="K330" s="263"/>
      <c r="L330" s="266"/>
      <c r="M330" s="263"/>
      <c r="N330" s="263"/>
      <c r="O330" s="263"/>
      <c r="P330" s="263"/>
      <c r="Q330" s="264"/>
      <c r="R330" s="263"/>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44" ht="15.75" customHeight="1">
      <c r="A331" s="264"/>
      <c r="B331" s="274"/>
      <c r="C331" s="265"/>
      <c r="D331" s="264"/>
      <c r="E331" s="274"/>
      <c r="F331" s="265"/>
      <c r="G331" s="264"/>
      <c r="H331" s="263"/>
      <c r="I331" s="263"/>
      <c r="J331" s="263"/>
      <c r="K331" s="263"/>
      <c r="L331" s="266"/>
      <c r="M331" s="263"/>
      <c r="N331" s="263"/>
      <c r="O331" s="263"/>
      <c r="P331" s="263"/>
      <c r="Q331" s="264"/>
      <c r="R331" s="263"/>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44" ht="15.75" customHeight="1">
      <c r="A332" s="264"/>
      <c r="B332" s="274"/>
      <c r="C332" s="265"/>
      <c r="D332" s="264"/>
      <c r="E332" s="274"/>
      <c r="F332" s="265"/>
      <c r="G332" s="264"/>
      <c r="H332" s="263"/>
      <c r="I332" s="263"/>
      <c r="J332" s="263"/>
      <c r="K332" s="263"/>
      <c r="L332" s="266"/>
      <c r="M332" s="263"/>
      <c r="N332" s="263"/>
      <c r="O332" s="263"/>
      <c r="P332" s="263"/>
      <c r="Q332" s="264"/>
      <c r="R332" s="263"/>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row>
    <row r="333" spans="1:44" ht="15.75" customHeight="1">
      <c r="A333" s="264"/>
      <c r="B333" s="274"/>
      <c r="C333" s="265"/>
      <c r="D333" s="264"/>
      <c r="E333" s="274"/>
      <c r="F333" s="265"/>
      <c r="G333" s="264"/>
      <c r="H333" s="263"/>
      <c r="I333" s="263"/>
      <c r="J333" s="263"/>
      <c r="K333" s="263"/>
      <c r="L333" s="266"/>
      <c r="M333" s="263"/>
      <c r="N333" s="263"/>
      <c r="O333" s="263"/>
      <c r="P333" s="263"/>
      <c r="Q333" s="264"/>
      <c r="R333" s="263"/>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44" ht="15.75" customHeight="1">
      <c r="A334" s="264"/>
      <c r="B334" s="274"/>
      <c r="C334" s="265"/>
      <c r="D334" s="264"/>
      <c r="E334" s="274"/>
      <c r="F334" s="265"/>
      <c r="G334" s="264"/>
      <c r="H334" s="263"/>
      <c r="I334" s="263"/>
      <c r="J334" s="263"/>
      <c r="K334" s="263"/>
      <c r="L334" s="266"/>
      <c r="M334" s="263"/>
      <c r="N334" s="263"/>
      <c r="O334" s="263"/>
      <c r="P334" s="263"/>
      <c r="Q334" s="264"/>
      <c r="R334" s="263"/>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44" ht="15.75" customHeight="1">
      <c r="A335" s="264"/>
      <c r="B335" s="274"/>
      <c r="C335" s="265"/>
      <c r="D335" s="264"/>
      <c r="E335" s="274"/>
      <c r="F335" s="265"/>
      <c r="G335" s="264"/>
      <c r="H335" s="263"/>
      <c r="I335" s="263"/>
      <c r="J335" s="263"/>
      <c r="K335" s="263"/>
      <c r="L335" s="266"/>
      <c r="M335" s="263"/>
      <c r="N335" s="263"/>
      <c r="O335" s="263"/>
      <c r="P335" s="263"/>
      <c r="Q335" s="264"/>
      <c r="R335" s="263"/>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44" ht="15.75" customHeight="1">
      <c r="A336" s="264"/>
      <c r="B336" s="274"/>
      <c r="C336" s="265"/>
      <c r="D336" s="264"/>
      <c r="E336" s="274"/>
      <c r="F336" s="265"/>
      <c r="G336" s="264"/>
      <c r="H336" s="263"/>
      <c r="I336" s="263"/>
      <c r="J336" s="263"/>
      <c r="K336" s="263"/>
      <c r="L336" s="266"/>
      <c r="M336" s="263"/>
      <c r="N336" s="263"/>
      <c r="O336" s="263"/>
      <c r="P336" s="263"/>
      <c r="Q336" s="264"/>
      <c r="R336" s="263"/>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44" ht="15.75" customHeight="1">
      <c r="A337" s="264"/>
      <c r="B337" s="274"/>
      <c r="C337" s="265"/>
      <c r="D337" s="264"/>
      <c r="E337" s="274"/>
      <c r="F337" s="265"/>
      <c r="G337" s="264"/>
      <c r="H337" s="263"/>
      <c r="I337" s="263"/>
      <c r="J337" s="263"/>
      <c r="K337" s="263"/>
      <c r="L337" s="266"/>
      <c r="M337" s="263"/>
      <c r="N337" s="263"/>
      <c r="O337" s="263"/>
      <c r="P337" s="263"/>
      <c r="Q337" s="264"/>
      <c r="R337" s="263"/>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row>
    <row r="338" spans="1:44" ht="15.75" customHeight="1">
      <c r="A338" s="264"/>
      <c r="B338" s="274"/>
      <c r="C338" s="265"/>
      <c r="D338" s="264"/>
      <c r="E338" s="274"/>
      <c r="F338" s="265"/>
      <c r="G338" s="264"/>
      <c r="H338" s="263"/>
      <c r="I338" s="263"/>
      <c r="J338" s="263"/>
      <c r="K338" s="263"/>
      <c r="L338" s="266"/>
      <c r="M338" s="263"/>
      <c r="N338" s="263"/>
      <c r="O338" s="263"/>
      <c r="P338" s="263"/>
      <c r="Q338" s="264"/>
      <c r="R338" s="263"/>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44" ht="15.75" customHeight="1">
      <c r="A339" s="264"/>
      <c r="B339" s="274"/>
      <c r="C339" s="265"/>
      <c r="D339" s="264"/>
      <c r="E339" s="274"/>
      <c r="F339" s="265"/>
      <c r="G339" s="264"/>
      <c r="H339" s="263"/>
      <c r="I339" s="263"/>
      <c r="J339" s="263"/>
      <c r="K339" s="263"/>
      <c r="L339" s="266"/>
      <c r="M339" s="263"/>
      <c r="N339" s="263"/>
      <c r="O339" s="263"/>
      <c r="P339" s="263"/>
      <c r="Q339" s="264"/>
      <c r="R339" s="263"/>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44" ht="15.75" customHeight="1">
      <c r="A340" s="264"/>
      <c r="B340" s="274"/>
      <c r="C340" s="265"/>
      <c r="D340" s="264"/>
      <c r="E340" s="274"/>
      <c r="F340" s="265"/>
      <c r="G340" s="264"/>
      <c r="H340" s="263"/>
      <c r="I340" s="263"/>
      <c r="J340" s="263"/>
      <c r="K340" s="263"/>
      <c r="L340" s="266"/>
      <c r="M340" s="263"/>
      <c r="N340" s="263"/>
      <c r="O340" s="263"/>
      <c r="P340" s="263"/>
      <c r="Q340" s="264"/>
      <c r="R340" s="263"/>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44" ht="15.75" customHeight="1">
      <c r="A341" s="264"/>
      <c r="B341" s="274"/>
      <c r="C341" s="265"/>
      <c r="D341" s="264"/>
      <c r="E341" s="274"/>
      <c r="F341" s="265"/>
      <c r="G341" s="264"/>
      <c r="H341" s="263"/>
      <c r="I341" s="263"/>
      <c r="J341" s="263"/>
      <c r="K341" s="263"/>
      <c r="L341" s="266"/>
      <c r="M341" s="263"/>
      <c r="N341" s="263"/>
      <c r="O341" s="263"/>
      <c r="P341" s="263"/>
      <c r="Q341" s="264"/>
      <c r="R341" s="263"/>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44" ht="15.75" customHeight="1">
      <c r="A342" s="264"/>
      <c r="B342" s="274"/>
      <c r="C342" s="265"/>
      <c r="D342" s="264"/>
      <c r="E342" s="274"/>
      <c r="F342" s="265"/>
      <c r="G342" s="264"/>
      <c r="H342" s="263"/>
      <c r="I342" s="263"/>
      <c r="J342" s="263"/>
      <c r="K342" s="263"/>
      <c r="L342" s="266"/>
      <c r="M342" s="263"/>
      <c r="N342" s="263"/>
      <c r="O342" s="263"/>
      <c r="P342" s="263"/>
      <c r="Q342" s="264"/>
      <c r="R342" s="263"/>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44" ht="15.75" customHeight="1">
      <c r="A343" s="264"/>
      <c r="B343" s="274"/>
      <c r="C343" s="265"/>
      <c r="D343" s="264"/>
      <c r="E343" s="274"/>
      <c r="F343" s="265"/>
      <c r="G343" s="264"/>
      <c r="H343" s="263"/>
      <c r="I343" s="263"/>
      <c r="J343" s="263"/>
      <c r="K343" s="263"/>
      <c r="L343" s="266"/>
      <c r="M343" s="263"/>
      <c r="N343" s="263"/>
      <c r="O343" s="263"/>
      <c r="P343" s="263"/>
      <c r="Q343" s="264"/>
      <c r="R343" s="263"/>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44" ht="15.75" customHeight="1">
      <c r="A344" s="264"/>
      <c r="B344" s="274"/>
      <c r="C344" s="265"/>
      <c r="D344" s="264"/>
      <c r="E344" s="274"/>
      <c r="F344" s="265"/>
      <c r="G344" s="264"/>
      <c r="H344" s="263"/>
      <c r="I344" s="263"/>
      <c r="J344" s="263"/>
      <c r="K344" s="263"/>
      <c r="L344" s="266"/>
      <c r="M344" s="263"/>
      <c r="N344" s="263"/>
      <c r="O344" s="263"/>
      <c r="P344" s="263"/>
      <c r="Q344" s="264"/>
      <c r="R344" s="263"/>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44" ht="15.75" customHeight="1">
      <c r="A345" s="264"/>
      <c r="B345" s="274"/>
      <c r="C345" s="265"/>
      <c r="D345" s="264"/>
      <c r="E345" s="274"/>
      <c r="F345" s="265"/>
      <c r="G345" s="264"/>
      <c r="H345" s="263"/>
      <c r="I345" s="263"/>
      <c r="J345" s="263"/>
      <c r="K345" s="263"/>
      <c r="L345" s="266"/>
      <c r="M345" s="263"/>
      <c r="N345" s="263"/>
      <c r="O345" s="263"/>
      <c r="P345" s="263"/>
      <c r="Q345" s="264"/>
      <c r="R345" s="263"/>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44" ht="15.75" customHeight="1">
      <c r="A346" s="264"/>
      <c r="B346" s="274"/>
      <c r="C346" s="265"/>
      <c r="D346" s="264"/>
      <c r="E346" s="274"/>
      <c r="F346" s="265"/>
      <c r="G346" s="264"/>
      <c r="H346" s="263"/>
      <c r="I346" s="263"/>
      <c r="J346" s="263"/>
      <c r="K346" s="263"/>
      <c r="L346" s="266"/>
      <c r="M346" s="263"/>
      <c r="N346" s="263"/>
      <c r="O346" s="263"/>
      <c r="P346" s="263"/>
      <c r="Q346" s="264"/>
      <c r="R346" s="263"/>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44" ht="15.75" customHeight="1">
      <c r="A347" s="264"/>
      <c r="B347" s="274"/>
      <c r="C347" s="265"/>
      <c r="D347" s="264"/>
      <c r="E347" s="274"/>
      <c r="F347" s="265"/>
      <c r="G347" s="264"/>
      <c r="H347" s="263"/>
      <c r="I347" s="263"/>
      <c r="J347" s="263"/>
      <c r="K347" s="263"/>
      <c r="L347" s="266"/>
      <c r="M347" s="263"/>
      <c r="N347" s="263"/>
      <c r="O347" s="263"/>
      <c r="P347" s="263"/>
      <c r="Q347" s="264"/>
      <c r="R347" s="263"/>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44" ht="15.75" customHeight="1">
      <c r="A348" s="264"/>
      <c r="B348" s="274"/>
      <c r="C348" s="265"/>
      <c r="D348" s="264"/>
      <c r="E348" s="274"/>
      <c r="F348" s="265"/>
      <c r="G348" s="264"/>
      <c r="H348" s="263"/>
      <c r="I348" s="263"/>
      <c r="J348" s="263"/>
      <c r="K348" s="263"/>
      <c r="L348" s="266"/>
      <c r="M348" s="263"/>
      <c r="N348" s="263"/>
      <c r="O348" s="263"/>
      <c r="P348" s="263"/>
      <c r="Q348" s="264"/>
      <c r="R348" s="263"/>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44" ht="15.75" customHeight="1">
      <c r="A349" s="264"/>
      <c r="B349" s="274"/>
      <c r="C349" s="265"/>
      <c r="D349" s="264"/>
      <c r="E349" s="274"/>
      <c r="F349" s="265"/>
      <c r="G349" s="264"/>
      <c r="H349" s="263"/>
      <c r="I349" s="263"/>
      <c r="J349" s="263"/>
      <c r="K349" s="263"/>
      <c r="L349" s="266"/>
      <c r="M349" s="263"/>
      <c r="N349" s="263"/>
      <c r="O349" s="263"/>
      <c r="P349" s="263"/>
      <c r="Q349" s="264"/>
      <c r="R349" s="263"/>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44" ht="15.75" customHeight="1">
      <c r="A350" s="264"/>
      <c r="B350" s="274"/>
      <c r="C350" s="265"/>
      <c r="D350" s="264"/>
      <c r="E350" s="274"/>
      <c r="F350" s="265"/>
      <c r="G350" s="264"/>
      <c r="H350" s="263"/>
      <c r="I350" s="263"/>
      <c r="J350" s="263"/>
      <c r="K350" s="263"/>
      <c r="L350" s="266"/>
      <c r="M350" s="263"/>
      <c r="N350" s="263"/>
      <c r="O350" s="263"/>
      <c r="P350" s="263"/>
      <c r="Q350" s="264"/>
      <c r="R350" s="263"/>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44" ht="15.75" customHeight="1">
      <c r="A351" s="264"/>
      <c r="B351" s="274"/>
      <c r="C351" s="265"/>
      <c r="D351" s="264"/>
      <c r="E351" s="274"/>
      <c r="F351" s="265"/>
      <c r="G351" s="264"/>
      <c r="H351" s="263"/>
      <c r="I351" s="263"/>
      <c r="J351" s="263"/>
      <c r="K351" s="263"/>
      <c r="L351" s="266"/>
      <c r="M351" s="263"/>
      <c r="N351" s="263"/>
      <c r="O351" s="263"/>
      <c r="P351" s="263"/>
      <c r="Q351" s="264"/>
      <c r="R351" s="263"/>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row>
    <row r="352" spans="1:44" ht="15.75" customHeight="1">
      <c r="A352" s="264"/>
      <c r="B352" s="274"/>
      <c r="C352" s="265"/>
      <c r="D352" s="264"/>
      <c r="E352" s="274"/>
      <c r="F352" s="265"/>
      <c r="G352" s="264"/>
      <c r="H352" s="263"/>
      <c r="I352" s="263"/>
      <c r="J352" s="263"/>
      <c r="K352" s="263"/>
      <c r="L352" s="266"/>
      <c r="M352" s="263"/>
      <c r="N352" s="263"/>
      <c r="O352" s="263"/>
      <c r="P352" s="263"/>
      <c r="Q352" s="264"/>
      <c r="R352" s="263"/>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ht="15.75" customHeight="1">
      <c r="A353" s="264"/>
      <c r="B353" s="274"/>
      <c r="C353" s="265"/>
      <c r="D353" s="264"/>
      <c r="E353" s="274"/>
      <c r="F353" s="265"/>
      <c r="G353" s="264"/>
      <c r="H353" s="263"/>
      <c r="I353" s="263"/>
      <c r="J353" s="263"/>
      <c r="K353" s="263"/>
      <c r="L353" s="266"/>
      <c r="M353" s="263"/>
      <c r="N353" s="263"/>
      <c r="O353" s="263"/>
      <c r="P353" s="263"/>
      <c r="Q353" s="264"/>
      <c r="R353" s="263"/>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ht="15.75" customHeight="1">
      <c r="A354" s="264"/>
      <c r="B354" s="274"/>
      <c r="C354" s="265"/>
      <c r="D354" s="264"/>
      <c r="E354" s="274"/>
      <c r="F354" s="265"/>
      <c r="G354" s="264"/>
      <c r="H354" s="263"/>
      <c r="I354" s="263"/>
      <c r="J354" s="263"/>
      <c r="K354" s="263"/>
      <c r="L354" s="266"/>
      <c r="M354" s="263"/>
      <c r="N354" s="263"/>
      <c r="O354" s="263"/>
      <c r="P354" s="263"/>
      <c r="Q354" s="264"/>
      <c r="R354" s="263"/>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ht="15.75" customHeight="1">
      <c r="A355" s="264"/>
      <c r="B355" s="274"/>
      <c r="C355" s="265"/>
      <c r="D355" s="264"/>
      <c r="E355" s="274"/>
      <c r="F355" s="265"/>
      <c r="G355" s="264"/>
      <c r="H355" s="263"/>
      <c r="I355" s="263"/>
      <c r="J355" s="263"/>
      <c r="K355" s="263"/>
      <c r="L355" s="266"/>
      <c r="M355" s="263"/>
      <c r="N355" s="263"/>
      <c r="O355" s="263"/>
      <c r="P355" s="263"/>
      <c r="Q355" s="264"/>
      <c r="R355" s="263"/>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ht="15.75" customHeight="1">
      <c r="A356" s="264"/>
      <c r="B356" s="274"/>
      <c r="C356" s="265"/>
      <c r="D356" s="264"/>
      <c r="E356" s="274"/>
      <c r="F356" s="265"/>
      <c r="G356" s="264"/>
      <c r="H356" s="263"/>
      <c r="I356" s="263"/>
      <c r="J356" s="263"/>
      <c r="K356" s="263"/>
      <c r="L356" s="266"/>
      <c r="M356" s="263"/>
      <c r="N356" s="263"/>
      <c r="O356" s="263"/>
      <c r="P356" s="263"/>
      <c r="Q356" s="264"/>
      <c r="R356" s="263"/>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ht="15.75" customHeight="1">
      <c r="A357" s="264"/>
      <c r="B357" s="274"/>
      <c r="C357" s="265"/>
      <c r="D357" s="264"/>
      <c r="E357" s="274"/>
      <c r="F357" s="265"/>
      <c r="G357" s="264"/>
      <c r="H357" s="263"/>
      <c r="I357" s="263"/>
      <c r="J357" s="263"/>
      <c r="K357" s="263"/>
      <c r="L357" s="266"/>
      <c r="M357" s="263"/>
      <c r="N357" s="263"/>
      <c r="O357" s="263"/>
      <c r="P357" s="263"/>
      <c r="Q357" s="264"/>
      <c r="R357" s="263"/>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ht="15.75" customHeight="1">
      <c r="A358" s="264"/>
      <c r="B358" s="274"/>
      <c r="C358" s="265"/>
      <c r="D358" s="264"/>
      <c r="E358" s="274"/>
      <c r="F358" s="265"/>
      <c r="G358" s="264"/>
      <c r="H358" s="263"/>
      <c r="I358" s="263"/>
      <c r="J358" s="263"/>
      <c r="K358" s="263"/>
      <c r="L358" s="266"/>
      <c r="M358" s="263"/>
      <c r="N358" s="263"/>
      <c r="O358" s="263"/>
      <c r="P358" s="263"/>
      <c r="Q358" s="264"/>
      <c r="R358" s="263"/>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ht="15.75" customHeight="1">
      <c r="A359" s="264"/>
      <c r="B359" s="274"/>
      <c r="C359" s="265"/>
      <c r="D359" s="264"/>
      <c r="E359" s="274"/>
      <c r="F359" s="265"/>
      <c r="G359" s="264"/>
      <c r="H359" s="263"/>
      <c r="I359" s="263"/>
      <c r="J359" s="263"/>
      <c r="K359" s="263"/>
      <c r="L359" s="266"/>
      <c r="M359" s="263"/>
      <c r="N359" s="263"/>
      <c r="O359" s="263"/>
      <c r="P359" s="263"/>
      <c r="Q359" s="264"/>
      <c r="R359" s="263"/>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ht="15.75" customHeight="1">
      <c r="A360" s="264"/>
      <c r="B360" s="274"/>
      <c r="C360" s="265"/>
      <c r="D360" s="264"/>
      <c r="E360" s="274"/>
      <c r="F360" s="265"/>
      <c r="G360" s="264"/>
      <c r="H360" s="263"/>
      <c r="I360" s="263"/>
      <c r="J360" s="263"/>
      <c r="K360" s="263"/>
      <c r="L360" s="266"/>
      <c r="M360" s="263"/>
      <c r="N360" s="263"/>
      <c r="O360" s="263"/>
      <c r="P360" s="263"/>
      <c r="Q360" s="264"/>
      <c r="R360" s="263"/>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ht="15.75" customHeight="1">
      <c r="A361" s="264"/>
      <c r="B361" s="274"/>
      <c r="C361" s="265"/>
      <c r="D361" s="264"/>
      <c r="E361" s="274"/>
      <c r="F361" s="265"/>
      <c r="G361" s="264"/>
      <c r="H361" s="263"/>
      <c r="I361" s="263"/>
      <c r="J361" s="263"/>
      <c r="K361" s="263"/>
      <c r="L361" s="266"/>
      <c r="M361" s="263"/>
      <c r="N361" s="263"/>
      <c r="O361" s="263"/>
      <c r="P361" s="263"/>
      <c r="Q361" s="264"/>
      <c r="R361" s="263"/>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ht="15.75" customHeight="1">
      <c r="A362" s="264"/>
      <c r="B362" s="274"/>
      <c r="C362" s="265"/>
      <c r="D362" s="264"/>
      <c r="E362" s="274"/>
      <c r="F362" s="265"/>
      <c r="G362" s="264"/>
      <c r="H362" s="263"/>
      <c r="I362" s="263"/>
      <c r="J362" s="263"/>
      <c r="K362" s="263"/>
      <c r="L362" s="266"/>
      <c r="M362" s="263"/>
      <c r="N362" s="263"/>
      <c r="O362" s="263"/>
      <c r="P362" s="263"/>
      <c r="Q362" s="264"/>
      <c r="R362" s="263"/>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ht="15.75" customHeight="1">
      <c r="A363" s="264"/>
      <c r="B363" s="274"/>
      <c r="C363" s="265"/>
      <c r="D363" s="264"/>
      <c r="E363" s="274"/>
      <c r="F363" s="265"/>
      <c r="G363" s="264"/>
      <c r="H363" s="263"/>
      <c r="I363" s="263"/>
      <c r="J363" s="263"/>
      <c r="K363" s="263"/>
      <c r="L363" s="266"/>
      <c r="M363" s="263"/>
      <c r="N363" s="263"/>
      <c r="O363" s="263"/>
      <c r="P363" s="263"/>
      <c r="Q363" s="264"/>
      <c r="R363" s="263"/>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ht="15.75" customHeight="1">
      <c r="A364" s="264"/>
      <c r="B364" s="274"/>
      <c r="C364" s="265"/>
      <c r="D364" s="264"/>
      <c r="E364" s="274"/>
      <c r="F364" s="265"/>
      <c r="G364" s="264"/>
      <c r="H364" s="263"/>
      <c r="I364" s="263"/>
      <c r="J364" s="263"/>
      <c r="K364" s="263"/>
      <c r="L364" s="266"/>
      <c r="M364" s="263"/>
      <c r="N364" s="263"/>
      <c r="O364" s="263"/>
      <c r="P364" s="263"/>
      <c r="Q364" s="264"/>
      <c r="R364" s="263"/>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ht="15.75" customHeight="1">
      <c r="A365" s="264"/>
      <c r="B365" s="274"/>
      <c r="C365" s="265"/>
      <c r="D365" s="264"/>
      <c r="E365" s="274"/>
      <c r="F365" s="265"/>
      <c r="G365" s="264"/>
      <c r="H365" s="263"/>
      <c r="I365" s="263"/>
      <c r="J365" s="263"/>
      <c r="K365" s="263"/>
      <c r="L365" s="266"/>
      <c r="M365" s="263"/>
      <c r="N365" s="263"/>
      <c r="O365" s="263"/>
      <c r="P365" s="263"/>
      <c r="Q365" s="264"/>
      <c r="R365" s="263"/>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ht="15.75" customHeight="1">
      <c r="A366" s="264"/>
      <c r="B366" s="274"/>
      <c r="C366" s="265"/>
      <c r="D366" s="264"/>
      <c r="E366" s="274"/>
      <c r="F366" s="265"/>
      <c r="G366" s="264"/>
      <c r="H366" s="263"/>
      <c r="I366" s="263"/>
      <c r="J366" s="263"/>
      <c r="K366" s="263"/>
      <c r="L366" s="266"/>
      <c r="M366" s="263"/>
      <c r="N366" s="263"/>
      <c r="O366" s="263"/>
      <c r="P366" s="263"/>
      <c r="Q366" s="264"/>
      <c r="R366" s="263"/>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ht="15.75" customHeight="1">
      <c r="A367" s="264"/>
      <c r="B367" s="274"/>
      <c r="C367" s="265"/>
      <c r="D367" s="264"/>
      <c r="E367" s="274"/>
      <c r="F367" s="265"/>
      <c r="G367" s="264"/>
      <c r="H367" s="263"/>
      <c r="I367" s="263"/>
      <c r="J367" s="263"/>
      <c r="K367" s="263"/>
      <c r="L367" s="266"/>
      <c r="M367" s="263"/>
      <c r="N367" s="263"/>
      <c r="O367" s="263"/>
      <c r="P367" s="263"/>
      <c r="Q367" s="264"/>
      <c r="R367" s="263"/>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ht="15.75" customHeight="1">
      <c r="A368" s="264"/>
      <c r="B368" s="274"/>
      <c r="C368" s="265"/>
      <c r="D368" s="264"/>
      <c r="E368" s="274"/>
      <c r="F368" s="265"/>
      <c r="G368" s="264"/>
      <c r="H368" s="263"/>
      <c r="I368" s="263"/>
      <c r="J368" s="263"/>
      <c r="K368" s="263"/>
      <c r="L368" s="266"/>
      <c r="M368" s="263"/>
      <c r="N368" s="263"/>
      <c r="O368" s="263"/>
      <c r="P368" s="263"/>
      <c r="Q368" s="264"/>
      <c r="R368" s="263"/>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44" ht="15.75" customHeight="1">
      <c r="A369" s="264"/>
      <c r="B369" s="274"/>
      <c r="C369" s="265"/>
      <c r="D369" s="264"/>
      <c r="E369" s="274"/>
      <c r="F369" s="265"/>
      <c r="G369" s="264"/>
      <c r="H369" s="263"/>
      <c r="I369" s="263"/>
      <c r="J369" s="263"/>
      <c r="K369" s="263"/>
      <c r="L369" s="266"/>
      <c r="M369" s="263"/>
      <c r="N369" s="263"/>
      <c r="O369" s="263"/>
      <c r="P369" s="263"/>
      <c r="Q369" s="264"/>
      <c r="R369" s="263"/>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44" ht="15.75" customHeight="1">
      <c r="A370" s="264"/>
      <c r="B370" s="274"/>
      <c r="C370" s="265"/>
      <c r="D370" s="264"/>
      <c r="E370" s="274"/>
      <c r="F370" s="265"/>
      <c r="G370" s="264"/>
      <c r="H370" s="263"/>
      <c r="I370" s="263"/>
      <c r="J370" s="263"/>
      <c r="K370" s="263"/>
      <c r="L370" s="266"/>
      <c r="M370" s="263"/>
      <c r="N370" s="263"/>
      <c r="O370" s="263"/>
      <c r="P370" s="263"/>
      <c r="Q370" s="264"/>
      <c r="R370" s="263"/>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row>
    <row r="371" spans="1:44" ht="15.75" customHeight="1">
      <c r="A371" s="264"/>
      <c r="B371" s="274"/>
      <c r="C371" s="265"/>
      <c r="D371" s="264"/>
      <c r="E371" s="274"/>
      <c r="F371" s="265"/>
      <c r="G371" s="264"/>
      <c r="H371" s="263"/>
      <c r="I371" s="263"/>
      <c r="J371" s="263"/>
      <c r="K371" s="263"/>
      <c r="L371" s="266"/>
      <c r="M371" s="263"/>
      <c r="N371" s="263"/>
      <c r="O371" s="263"/>
      <c r="P371" s="263"/>
      <c r="Q371" s="264"/>
      <c r="R371" s="263"/>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44" ht="15.75" customHeight="1">
      <c r="A372" s="264"/>
      <c r="B372" s="274"/>
      <c r="C372" s="265"/>
      <c r="D372" s="264"/>
      <c r="E372" s="274"/>
      <c r="F372" s="265"/>
      <c r="G372" s="264"/>
      <c r="H372" s="263"/>
      <c r="I372" s="263"/>
      <c r="J372" s="263"/>
      <c r="K372" s="263"/>
      <c r="L372" s="266"/>
      <c r="M372" s="263"/>
      <c r="N372" s="263"/>
      <c r="O372" s="263"/>
      <c r="P372" s="263"/>
      <c r="Q372" s="264"/>
      <c r="R372" s="263"/>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44" ht="15.75" customHeight="1">
      <c r="A373" s="264"/>
      <c r="B373" s="274"/>
      <c r="C373" s="265"/>
      <c r="D373" s="264"/>
      <c r="E373" s="274"/>
      <c r="F373" s="265"/>
      <c r="G373" s="264"/>
      <c r="H373" s="263"/>
      <c r="I373" s="263"/>
      <c r="J373" s="263"/>
      <c r="K373" s="263"/>
      <c r="L373" s="266"/>
      <c r="M373" s="263"/>
      <c r="N373" s="263"/>
      <c r="O373" s="263"/>
      <c r="P373" s="263"/>
      <c r="Q373" s="264"/>
      <c r="R373" s="263"/>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44" ht="15.75" customHeight="1">
      <c r="A374" s="264"/>
      <c r="B374" s="274"/>
      <c r="C374" s="265"/>
      <c r="D374" s="264"/>
      <c r="E374" s="274"/>
      <c r="F374" s="265"/>
      <c r="G374" s="264"/>
      <c r="H374" s="263"/>
      <c r="I374" s="263"/>
      <c r="J374" s="263"/>
      <c r="K374" s="263"/>
      <c r="L374" s="266"/>
      <c r="M374" s="263"/>
      <c r="N374" s="263"/>
      <c r="O374" s="263"/>
      <c r="P374" s="263"/>
      <c r="Q374" s="264"/>
      <c r="R374" s="263"/>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44" ht="15.75" customHeight="1">
      <c r="A375" s="264"/>
      <c r="B375" s="274"/>
      <c r="C375" s="265"/>
      <c r="D375" s="264"/>
      <c r="E375" s="274"/>
      <c r="F375" s="265"/>
      <c r="G375" s="264"/>
      <c r="H375" s="263"/>
      <c r="I375" s="263"/>
      <c r="J375" s="263"/>
      <c r="K375" s="263"/>
      <c r="L375" s="266"/>
      <c r="M375" s="263"/>
      <c r="N375" s="263"/>
      <c r="O375" s="263"/>
      <c r="P375" s="263"/>
      <c r="Q375" s="264"/>
      <c r="R375" s="263"/>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44" ht="15.75" customHeight="1">
      <c r="A376" s="264"/>
      <c r="B376" s="274"/>
      <c r="C376" s="265"/>
      <c r="D376" s="264"/>
      <c r="E376" s="274"/>
      <c r="F376" s="265"/>
      <c r="G376" s="264"/>
      <c r="H376" s="263"/>
      <c r="I376" s="263"/>
      <c r="J376" s="263"/>
      <c r="K376" s="263"/>
      <c r="L376" s="266"/>
      <c r="M376" s="263"/>
      <c r="N376" s="263"/>
      <c r="O376" s="263"/>
      <c r="P376" s="263"/>
      <c r="Q376" s="264"/>
      <c r="R376" s="263"/>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44" ht="15.75" customHeight="1">
      <c r="A377" s="264"/>
      <c r="B377" s="274"/>
      <c r="C377" s="265"/>
      <c r="D377" s="264"/>
      <c r="E377" s="274"/>
      <c r="F377" s="265"/>
      <c r="G377" s="264"/>
      <c r="H377" s="263"/>
      <c r="I377" s="263"/>
      <c r="J377" s="263"/>
      <c r="K377" s="263"/>
      <c r="L377" s="266"/>
      <c r="M377" s="263"/>
      <c r="N377" s="263"/>
      <c r="O377" s="263"/>
      <c r="P377" s="263"/>
      <c r="Q377" s="264"/>
      <c r="R377" s="263"/>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44" ht="15.75" customHeight="1">
      <c r="A378" s="264"/>
      <c r="B378" s="274"/>
      <c r="C378" s="265"/>
      <c r="D378" s="264"/>
      <c r="E378" s="274"/>
      <c r="F378" s="265"/>
      <c r="G378" s="264"/>
      <c r="H378" s="263"/>
      <c r="I378" s="263"/>
      <c r="J378" s="263"/>
      <c r="K378" s="263"/>
      <c r="L378" s="266"/>
      <c r="M378" s="263"/>
      <c r="N378" s="263"/>
      <c r="O378" s="263"/>
      <c r="P378" s="263"/>
      <c r="Q378" s="264"/>
      <c r="R378" s="263"/>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44" ht="15.75" customHeight="1">
      <c r="A379" s="264"/>
      <c r="B379" s="274"/>
      <c r="C379" s="265"/>
      <c r="D379" s="264"/>
      <c r="E379" s="274"/>
      <c r="F379" s="265"/>
      <c r="G379" s="264"/>
      <c r="H379" s="263"/>
      <c r="I379" s="263"/>
      <c r="J379" s="263"/>
      <c r="K379" s="263"/>
      <c r="L379" s="266"/>
      <c r="M379" s="263"/>
      <c r="N379" s="263"/>
      <c r="O379" s="263"/>
      <c r="P379" s="263"/>
      <c r="Q379" s="264"/>
      <c r="R379" s="263"/>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44" ht="15.75" customHeight="1">
      <c r="A380" s="264"/>
      <c r="B380" s="274"/>
      <c r="C380" s="265"/>
      <c r="D380" s="264"/>
      <c r="E380" s="274"/>
      <c r="F380" s="265"/>
      <c r="G380" s="264"/>
      <c r="H380" s="263"/>
      <c r="I380" s="263"/>
      <c r="J380" s="263"/>
      <c r="K380" s="263"/>
      <c r="L380" s="266"/>
      <c r="M380" s="263"/>
      <c r="N380" s="263"/>
      <c r="O380" s="263"/>
      <c r="P380" s="263"/>
      <c r="Q380" s="264"/>
      <c r="R380" s="263"/>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44" ht="15.75" customHeight="1">
      <c r="A381" s="264"/>
      <c r="B381" s="274"/>
      <c r="C381" s="265"/>
      <c r="D381" s="264"/>
      <c r="E381" s="274"/>
      <c r="F381" s="265"/>
      <c r="G381" s="264"/>
      <c r="H381" s="263"/>
      <c r="I381" s="263"/>
      <c r="J381" s="263"/>
      <c r="K381" s="263"/>
      <c r="L381" s="266"/>
      <c r="M381" s="263"/>
      <c r="N381" s="263"/>
      <c r="O381" s="263"/>
      <c r="P381" s="263"/>
      <c r="Q381" s="264"/>
      <c r="R381" s="263"/>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44" ht="15.75" customHeight="1">
      <c r="A382" s="264"/>
      <c r="B382" s="274"/>
      <c r="C382" s="265"/>
      <c r="D382" s="264"/>
      <c r="E382" s="274"/>
      <c r="F382" s="265"/>
      <c r="G382" s="264"/>
      <c r="H382" s="263"/>
      <c r="I382" s="263"/>
      <c r="J382" s="263"/>
      <c r="K382" s="263"/>
      <c r="L382" s="266"/>
      <c r="M382" s="263"/>
      <c r="N382" s="263"/>
      <c r="O382" s="263"/>
      <c r="P382" s="263"/>
      <c r="Q382" s="264"/>
      <c r="R382" s="263"/>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44" ht="15.75" customHeight="1">
      <c r="A383" s="264"/>
      <c r="B383" s="274"/>
      <c r="C383" s="265"/>
      <c r="D383" s="264"/>
      <c r="E383" s="274"/>
      <c r="F383" s="265"/>
      <c r="G383" s="264"/>
      <c r="H383" s="263"/>
      <c r="I383" s="263"/>
      <c r="J383" s="263"/>
      <c r="K383" s="263"/>
      <c r="L383" s="266"/>
      <c r="M383" s="263"/>
      <c r="N383" s="263"/>
      <c r="O383" s="263"/>
      <c r="P383" s="263"/>
      <c r="Q383" s="264"/>
      <c r="R383" s="263"/>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44" ht="15.75" customHeight="1">
      <c r="A384" s="264"/>
      <c r="B384" s="274"/>
      <c r="C384" s="265"/>
      <c r="D384" s="264"/>
      <c r="E384" s="274"/>
      <c r="F384" s="265"/>
      <c r="G384" s="264"/>
      <c r="H384" s="263"/>
      <c r="I384" s="263"/>
      <c r="J384" s="263"/>
      <c r="K384" s="263"/>
      <c r="L384" s="266"/>
      <c r="M384" s="263"/>
      <c r="N384" s="263"/>
      <c r="O384" s="263"/>
      <c r="P384" s="263"/>
      <c r="Q384" s="264"/>
      <c r="R384" s="263"/>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44" ht="15.75" customHeight="1">
      <c r="A385" s="264"/>
      <c r="B385" s="274"/>
      <c r="C385" s="265"/>
      <c r="D385" s="264"/>
      <c r="E385" s="274"/>
      <c r="F385" s="265"/>
      <c r="G385" s="264"/>
      <c r="H385" s="263"/>
      <c r="I385" s="263"/>
      <c r="J385" s="263"/>
      <c r="K385" s="263"/>
      <c r="L385" s="266"/>
      <c r="M385" s="263"/>
      <c r="N385" s="263"/>
      <c r="O385" s="263"/>
      <c r="P385" s="263"/>
      <c r="Q385" s="264"/>
      <c r="R385" s="263"/>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44" ht="15.75" customHeight="1">
      <c r="A386" s="264"/>
      <c r="B386" s="274"/>
      <c r="C386" s="265"/>
      <c r="D386" s="264"/>
      <c r="E386" s="274"/>
      <c r="F386" s="265"/>
      <c r="G386" s="264"/>
      <c r="H386" s="263"/>
      <c r="I386" s="263"/>
      <c r="J386" s="263"/>
      <c r="K386" s="263"/>
      <c r="L386" s="266"/>
      <c r="M386" s="263"/>
      <c r="N386" s="263"/>
      <c r="O386" s="263"/>
      <c r="P386" s="263"/>
      <c r="Q386" s="264"/>
      <c r="R386" s="263"/>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44" ht="15.75" customHeight="1">
      <c r="A387" s="264"/>
      <c r="B387" s="274"/>
      <c r="C387" s="265"/>
      <c r="D387" s="264"/>
      <c r="E387" s="274"/>
      <c r="F387" s="265"/>
      <c r="G387" s="264"/>
      <c r="H387" s="263"/>
      <c r="I387" s="263"/>
      <c r="J387" s="263"/>
      <c r="K387" s="263"/>
      <c r="L387" s="266"/>
      <c r="M387" s="263"/>
      <c r="N387" s="263"/>
      <c r="O387" s="263"/>
      <c r="P387" s="263"/>
      <c r="Q387" s="264"/>
      <c r="R387" s="263"/>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44" ht="15.75" customHeight="1">
      <c r="A388" s="264"/>
      <c r="B388" s="274"/>
      <c r="C388" s="265"/>
      <c r="D388" s="264"/>
      <c r="E388" s="274"/>
      <c r="F388" s="265"/>
      <c r="G388" s="264"/>
      <c r="H388" s="263"/>
      <c r="I388" s="263"/>
      <c r="J388" s="263"/>
      <c r="K388" s="263"/>
      <c r="L388" s="266"/>
      <c r="M388" s="263"/>
      <c r="N388" s="263"/>
      <c r="O388" s="263"/>
      <c r="P388" s="263"/>
      <c r="Q388" s="264"/>
      <c r="R388" s="263"/>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44" ht="15.75" customHeight="1">
      <c r="A389" s="264"/>
      <c r="B389" s="274"/>
      <c r="C389" s="265"/>
      <c r="D389" s="264"/>
      <c r="E389" s="274"/>
      <c r="F389" s="265"/>
      <c r="G389" s="264"/>
      <c r="H389" s="263"/>
      <c r="I389" s="263"/>
      <c r="J389" s="263"/>
      <c r="K389" s="263"/>
      <c r="L389" s="266"/>
      <c r="M389" s="263"/>
      <c r="N389" s="263"/>
      <c r="O389" s="263"/>
      <c r="P389" s="263"/>
      <c r="Q389" s="264"/>
      <c r="R389" s="263"/>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row>
    <row r="390" spans="1:44" ht="15.75" customHeight="1">
      <c r="A390" s="264"/>
      <c r="B390" s="274"/>
      <c r="C390" s="265"/>
      <c r="D390" s="264"/>
      <c r="E390" s="274"/>
      <c r="F390" s="265"/>
      <c r="G390" s="264"/>
      <c r="H390" s="263"/>
      <c r="I390" s="263"/>
      <c r="J390" s="263"/>
      <c r="K390" s="263"/>
      <c r="L390" s="266"/>
      <c r="M390" s="263"/>
      <c r="N390" s="263"/>
      <c r="O390" s="263"/>
      <c r="P390" s="263"/>
      <c r="Q390" s="264"/>
      <c r="R390" s="263"/>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44" ht="15.75" customHeight="1">
      <c r="A391" s="264"/>
      <c r="B391" s="274"/>
      <c r="C391" s="265"/>
      <c r="D391" s="264"/>
      <c r="E391" s="274"/>
      <c r="F391" s="265"/>
      <c r="G391" s="264"/>
      <c r="H391" s="263"/>
      <c r="I391" s="263"/>
      <c r="J391" s="263"/>
      <c r="K391" s="263"/>
      <c r="L391" s="266"/>
      <c r="M391" s="263"/>
      <c r="N391" s="263"/>
      <c r="O391" s="263"/>
      <c r="P391" s="263"/>
      <c r="Q391" s="264"/>
      <c r="R391" s="263"/>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44" ht="15.75" customHeight="1">
      <c r="A392" s="264"/>
      <c r="B392" s="274"/>
      <c r="C392" s="265"/>
      <c r="D392" s="264"/>
      <c r="E392" s="274"/>
      <c r="F392" s="265"/>
      <c r="G392" s="264"/>
      <c r="H392" s="263"/>
      <c r="I392" s="263"/>
      <c r="J392" s="263"/>
      <c r="K392" s="263"/>
      <c r="L392" s="266"/>
      <c r="M392" s="263"/>
      <c r="N392" s="263"/>
      <c r="O392" s="263"/>
      <c r="P392" s="263"/>
      <c r="Q392" s="264"/>
      <c r="R392" s="263"/>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44" ht="15.75" customHeight="1">
      <c r="A393" s="264"/>
      <c r="B393" s="274"/>
      <c r="C393" s="265"/>
      <c r="D393" s="264"/>
      <c r="E393" s="274"/>
      <c r="F393" s="265"/>
      <c r="G393" s="264"/>
      <c r="H393" s="263"/>
      <c r="I393" s="263"/>
      <c r="J393" s="263"/>
      <c r="K393" s="263"/>
      <c r="L393" s="266"/>
      <c r="M393" s="263"/>
      <c r="N393" s="263"/>
      <c r="O393" s="263"/>
      <c r="P393" s="263"/>
      <c r="Q393" s="264"/>
      <c r="R393" s="263"/>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44" ht="15.75" customHeight="1">
      <c r="A394" s="264"/>
      <c r="B394" s="274"/>
      <c r="C394" s="265"/>
      <c r="D394" s="264"/>
      <c r="E394" s="274"/>
      <c r="F394" s="265"/>
      <c r="G394" s="264"/>
      <c r="H394" s="263"/>
      <c r="I394" s="263"/>
      <c r="J394" s="263"/>
      <c r="K394" s="263"/>
      <c r="L394" s="266"/>
      <c r="M394" s="263"/>
      <c r="N394" s="263"/>
      <c r="O394" s="263"/>
      <c r="P394" s="263"/>
      <c r="Q394" s="264"/>
      <c r="R394" s="263"/>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44" ht="15.75" customHeight="1">
      <c r="A395" s="264"/>
      <c r="B395" s="274"/>
      <c r="C395" s="265"/>
      <c r="D395" s="264"/>
      <c r="E395" s="274"/>
      <c r="F395" s="265"/>
      <c r="G395" s="264"/>
      <c r="H395" s="263"/>
      <c r="I395" s="263"/>
      <c r="J395" s="263"/>
      <c r="K395" s="263"/>
      <c r="L395" s="266"/>
      <c r="M395" s="263"/>
      <c r="N395" s="263"/>
      <c r="O395" s="263"/>
      <c r="P395" s="263"/>
      <c r="Q395" s="264"/>
      <c r="R395" s="263"/>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44" ht="15.75" customHeight="1">
      <c r="A396" s="264"/>
      <c r="B396" s="274"/>
      <c r="C396" s="265"/>
      <c r="D396" s="264"/>
      <c r="E396" s="274"/>
      <c r="F396" s="265"/>
      <c r="G396" s="264"/>
      <c r="H396" s="263"/>
      <c r="I396" s="263"/>
      <c r="J396" s="263"/>
      <c r="K396" s="263"/>
      <c r="L396" s="266"/>
      <c r="M396" s="263"/>
      <c r="N396" s="263"/>
      <c r="O396" s="263"/>
      <c r="P396" s="263"/>
      <c r="Q396" s="264"/>
      <c r="R396" s="263"/>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44" ht="15.75" customHeight="1">
      <c r="A397" s="264"/>
      <c r="B397" s="274"/>
      <c r="C397" s="265"/>
      <c r="D397" s="264"/>
      <c r="E397" s="274"/>
      <c r="F397" s="265"/>
      <c r="G397" s="264"/>
      <c r="H397" s="263"/>
      <c r="I397" s="263"/>
      <c r="J397" s="263"/>
      <c r="K397" s="263"/>
      <c r="L397" s="266"/>
      <c r="M397" s="263"/>
      <c r="N397" s="263"/>
      <c r="O397" s="263"/>
      <c r="P397" s="263"/>
      <c r="Q397" s="264"/>
      <c r="R397" s="263"/>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44" ht="15.75" customHeight="1">
      <c r="A398" s="264"/>
      <c r="B398" s="274"/>
      <c r="C398" s="265"/>
      <c r="D398" s="264"/>
      <c r="E398" s="274"/>
      <c r="F398" s="265"/>
      <c r="G398" s="264"/>
      <c r="H398" s="263"/>
      <c r="I398" s="263"/>
      <c r="J398" s="263"/>
      <c r="K398" s="263"/>
      <c r="L398" s="266"/>
      <c r="M398" s="263"/>
      <c r="N398" s="263"/>
      <c r="O398" s="263"/>
      <c r="P398" s="263"/>
      <c r="Q398" s="264"/>
      <c r="R398" s="263"/>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44" ht="15.75" customHeight="1">
      <c r="A399" s="264"/>
      <c r="B399" s="274"/>
      <c r="C399" s="265"/>
      <c r="D399" s="264"/>
      <c r="E399" s="274"/>
      <c r="F399" s="265"/>
      <c r="G399" s="264"/>
      <c r="H399" s="263"/>
      <c r="I399" s="263"/>
      <c r="J399" s="263"/>
      <c r="K399" s="263"/>
      <c r="L399" s="266"/>
      <c r="M399" s="263"/>
      <c r="N399" s="263"/>
      <c r="O399" s="263"/>
      <c r="P399" s="263"/>
      <c r="Q399" s="264"/>
      <c r="R399" s="263"/>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44" ht="15.75" customHeight="1">
      <c r="A400" s="264"/>
      <c r="B400" s="274"/>
      <c r="C400" s="265"/>
      <c r="D400" s="264"/>
      <c r="E400" s="274"/>
      <c r="F400" s="265"/>
      <c r="G400" s="264"/>
      <c r="H400" s="263"/>
      <c r="I400" s="263"/>
      <c r="J400" s="263"/>
      <c r="K400" s="263"/>
      <c r="L400" s="266"/>
      <c r="M400" s="263"/>
      <c r="N400" s="263"/>
      <c r="O400" s="263"/>
      <c r="P400" s="263"/>
      <c r="Q400" s="264"/>
      <c r="R400" s="263"/>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ht="15.75" customHeight="1">
      <c r="A401" s="264"/>
      <c r="B401" s="274"/>
      <c r="C401" s="265"/>
      <c r="D401" s="264"/>
      <c r="E401" s="274"/>
      <c r="F401" s="265"/>
      <c r="G401" s="264"/>
      <c r="H401" s="263"/>
      <c r="I401" s="263"/>
      <c r="J401" s="263"/>
      <c r="K401" s="263"/>
      <c r="L401" s="266"/>
      <c r="M401" s="263"/>
      <c r="N401" s="263"/>
      <c r="O401" s="263"/>
      <c r="P401" s="263"/>
      <c r="Q401" s="264"/>
      <c r="R401" s="263"/>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ht="15.75" customHeight="1">
      <c r="A402" s="264"/>
      <c r="B402" s="274"/>
      <c r="C402" s="265"/>
      <c r="D402" s="264"/>
      <c r="E402" s="274"/>
      <c r="F402" s="265"/>
      <c r="G402" s="264"/>
      <c r="H402" s="263"/>
      <c r="I402" s="263"/>
      <c r="J402" s="263"/>
      <c r="K402" s="263"/>
      <c r="L402" s="266"/>
      <c r="M402" s="263"/>
      <c r="N402" s="263"/>
      <c r="O402" s="263"/>
      <c r="P402" s="263"/>
      <c r="Q402" s="264"/>
      <c r="R402" s="263"/>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ht="15.75" customHeight="1">
      <c r="A403" s="264"/>
      <c r="B403" s="274"/>
      <c r="C403" s="265"/>
      <c r="D403" s="264"/>
      <c r="E403" s="274"/>
      <c r="F403" s="265"/>
      <c r="G403" s="264"/>
      <c r="H403" s="263"/>
      <c r="I403" s="263"/>
      <c r="J403" s="263"/>
      <c r="K403" s="263"/>
      <c r="L403" s="266"/>
      <c r="M403" s="263"/>
      <c r="N403" s="263"/>
      <c r="O403" s="263"/>
      <c r="P403" s="263"/>
      <c r="Q403" s="264"/>
      <c r="R403" s="263"/>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ht="15.75" customHeight="1">
      <c r="A404" s="264"/>
      <c r="B404" s="274"/>
      <c r="C404" s="265"/>
      <c r="D404" s="264"/>
      <c r="E404" s="274"/>
      <c r="F404" s="265"/>
      <c r="G404" s="264"/>
      <c r="H404" s="263"/>
      <c r="I404" s="263"/>
      <c r="J404" s="263"/>
      <c r="K404" s="263"/>
      <c r="L404" s="266"/>
      <c r="M404" s="263"/>
      <c r="N404" s="263"/>
      <c r="O404" s="263"/>
      <c r="P404" s="263"/>
      <c r="Q404" s="264"/>
      <c r="R404" s="263"/>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ht="15.75" customHeight="1">
      <c r="A405" s="264"/>
      <c r="B405" s="274"/>
      <c r="C405" s="265"/>
      <c r="D405" s="264"/>
      <c r="E405" s="274"/>
      <c r="F405" s="265"/>
      <c r="G405" s="264"/>
      <c r="H405" s="263"/>
      <c r="I405" s="263"/>
      <c r="J405" s="263"/>
      <c r="K405" s="263"/>
      <c r="L405" s="266"/>
      <c r="M405" s="263"/>
      <c r="N405" s="263"/>
      <c r="O405" s="263"/>
      <c r="P405" s="263"/>
      <c r="Q405" s="264"/>
      <c r="R405" s="263"/>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ht="15.75" customHeight="1">
      <c r="A406" s="264"/>
      <c r="B406" s="274"/>
      <c r="C406" s="265"/>
      <c r="D406" s="264"/>
      <c r="E406" s="274"/>
      <c r="F406" s="265"/>
      <c r="G406" s="264"/>
      <c r="H406" s="263"/>
      <c r="I406" s="263"/>
      <c r="J406" s="263"/>
      <c r="K406" s="263"/>
      <c r="L406" s="266"/>
      <c r="M406" s="263"/>
      <c r="N406" s="263"/>
      <c r="O406" s="263"/>
      <c r="P406" s="263"/>
      <c r="Q406" s="264"/>
      <c r="R406" s="263"/>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ht="15.75" customHeight="1">
      <c r="A407" s="264"/>
      <c r="B407" s="274"/>
      <c r="C407" s="265"/>
      <c r="D407" s="264"/>
      <c r="E407" s="274"/>
      <c r="F407" s="265"/>
      <c r="G407" s="264"/>
      <c r="H407" s="263"/>
      <c r="I407" s="263"/>
      <c r="J407" s="263"/>
      <c r="K407" s="263"/>
      <c r="L407" s="266"/>
      <c r="M407" s="263"/>
      <c r="N407" s="263"/>
      <c r="O407" s="263"/>
      <c r="P407" s="263"/>
      <c r="Q407" s="264"/>
      <c r="R407" s="263"/>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ht="15.75" customHeight="1">
      <c r="A408" s="264"/>
      <c r="B408" s="274"/>
      <c r="C408" s="265"/>
      <c r="D408" s="264"/>
      <c r="E408" s="274"/>
      <c r="F408" s="265"/>
      <c r="G408" s="264"/>
      <c r="H408" s="263"/>
      <c r="I408" s="263"/>
      <c r="J408" s="263"/>
      <c r="K408" s="263"/>
      <c r="L408" s="266"/>
      <c r="M408" s="263"/>
      <c r="N408" s="263"/>
      <c r="O408" s="263"/>
      <c r="P408" s="263"/>
      <c r="Q408" s="264"/>
      <c r="R408" s="263"/>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ht="15.75" customHeight="1">
      <c r="A409" s="264"/>
      <c r="B409" s="274"/>
      <c r="C409" s="265"/>
      <c r="D409" s="264"/>
      <c r="E409" s="274"/>
      <c r="F409" s="265"/>
      <c r="G409" s="264"/>
      <c r="H409" s="263"/>
      <c r="I409" s="263"/>
      <c r="J409" s="263"/>
      <c r="K409" s="263"/>
      <c r="L409" s="266"/>
      <c r="M409" s="263"/>
      <c r="N409" s="263"/>
      <c r="O409" s="263"/>
      <c r="P409" s="263"/>
      <c r="Q409" s="264"/>
      <c r="R409" s="263"/>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ht="15.75" customHeight="1">
      <c r="A410" s="264"/>
      <c r="B410" s="274"/>
      <c r="C410" s="265"/>
      <c r="D410" s="264"/>
      <c r="E410" s="274"/>
      <c r="F410" s="265"/>
      <c r="G410" s="264"/>
      <c r="H410" s="263"/>
      <c r="I410" s="263"/>
      <c r="J410" s="263"/>
      <c r="K410" s="263"/>
      <c r="L410" s="266"/>
      <c r="M410" s="263"/>
      <c r="N410" s="263"/>
      <c r="O410" s="263"/>
      <c r="P410" s="263"/>
      <c r="Q410" s="264"/>
      <c r="R410" s="263"/>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ht="15.75" customHeight="1">
      <c r="A411" s="264"/>
      <c r="B411" s="274"/>
      <c r="C411" s="265"/>
      <c r="D411" s="264"/>
      <c r="E411" s="274"/>
      <c r="F411" s="265"/>
      <c r="G411" s="264"/>
      <c r="H411" s="263"/>
      <c r="I411" s="263"/>
      <c r="J411" s="263"/>
      <c r="K411" s="263"/>
      <c r="L411" s="266"/>
      <c r="M411" s="263"/>
      <c r="N411" s="263"/>
      <c r="O411" s="263"/>
      <c r="P411" s="263"/>
      <c r="Q411" s="264"/>
      <c r="R411" s="263"/>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ht="15.75" customHeight="1">
      <c r="A412" s="264"/>
      <c r="B412" s="274"/>
      <c r="C412" s="265"/>
      <c r="D412" s="264"/>
      <c r="E412" s="274"/>
      <c r="F412" s="265"/>
      <c r="G412" s="264"/>
      <c r="H412" s="263"/>
      <c r="I412" s="263"/>
      <c r="J412" s="263"/>
      <c r="K412" s="263"/>
      <c r="L412" s="266"/>
      <c r="M412" s="263"/>
      <c r="N412" s="263"/>
      <c r="O412" s="263"/>
      <c r="P412" s="263"/>
      <c r="Q412" s="264"/>
      <c r="R412" s="263"/>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ht="15.75" customHeight="1">
      <c r="A413" s="264"/>
      <c r="B413" s="274"/>
      <c r="C413" s="265"/>
      <c r="D413" s="264"/>
      <c r="E413" s="274"/>
      <c r="F413" s="265"/>
      <c r="G413" s="264"/>
      <c r="H413" s="263"/>
      <c r="I413" s="263"/>
      <c r="J413" s="263"/>
      <c r="K413" s="263"/>
      <c r="L413" s="266"/>
      <c r="M413" s="263"/>
      <c r="N413" s="263"/>
      <c r="O413" s="263"/>
      <c r="P413" s="263"/>
      <c r="Q413" s="264"/>
      <c r="R413" s="263"/>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ht="15.75" customHeight="1">
      <c r="A414" s="264"/>
      <c r="B414" s="274"/>
      <c r="C414" s="265"/>
      <c r="D414" s="264"/>
      <c r="E414" s="274"/>
      <c r="F414" s="265"/>
      <c r="G414" s="264"/>
      <c r="H414" s="263"/>
      <c r="I414" s="263"/>
      <c r="J414" s="263"/>
      <c r="K414" s="263"/>
      <c r="L414" s="266"/>
      <c r="M414" s="263"/>
      <c r="N414" s="263"/>
      <c r="O414" s="263"/>
      <c r="P414" s="263"/>
      <c r="Q414" s="264"/>
      <c r="R414" s="263"/>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ht="15.75" customHeight="1">
      <c r="A415" s="264"/>
      <c r="B415" s="274"/>
      <c r="C415" s="265"/>
      <c r="D415" s="264"/>
      <c r="E415" s="274"/>
      <c r="F415" s="265"/>
      <c r="G415" s="264"/>
      <c r="H415" s="263"/>
      <c r="I415" s="263"/>
      <c r="J415" s="263"/>
      <c r="K415" s="263"/>
      <c r="L415" s="266"/>
      <c r="M415" s="263"/>
      <c r="N415" s="263"/>
      <c r="O415" s="263"/>
      <c r="P415" s="263"/>
      <c r="Q415" s="264"/>
      <c r="R415" s="263"/>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ht="15.75" customHeight="1">
      <c r="A416" s="264"/>
      <c r="B416" s="274"/>
      <c r="C416" s="265"/>
      <c r="D416" s="264"/>
      <c r="E416" s="274"/>
      <c r="F416" s="265"/>
      <c r="G416" s="264"/>
      <c r="H416" s="263"/>
      <c r="I416" s="263"/>
      <c r="J416" s="263"/>
      <c r="K416" s="263"/>
      <c r="L416" s="266"/>
      <c r="M416" s="263"/>
      <c r="N416" s="263"/>
      <c r="O416" s="263"/>
      <c r="P416" s="263"/>
      <c r="Q416" s="264"/>
      <c r="R416" s="263"/>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ht="15.75" customHeight="1">
      <c r="A417" s="264"/>
      <c r="B417" s="274"/>
      <c r="C417" s="265"/>
      <c r="D417" s="264"/>
      <c r="E417" s="274"/>
      <c r="F417" s="265"/>
      <c r="G417" s="264"/>
      <c r="H417" s="263"/>
      <c r="I417" s="263"/>
      <c r="J417" s="263"/>
      <c r="K417" s="263"/>
      <c r="L417" s="266"/>
      <c r="M417" s="263"/>
      <c r="N417" s="263"/>
      <c r="O417" s="263"/>
      <c r="P417" s="263"/>
      <c r="Q417" s="264"/>
      <c r="R417" s="263"/>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ht="15.75" customHeight="1">
      <c r="A418" s="264"/>
      <c r="B418" s="274"/>
      <c r="C418" s="265"/>
      <c r="D418" s="264"/>
      <c r="E418" s="274"/>
      <c r="F418" s="265"/>
      <c r="G418" s="264"/>
      <c r="H418" s="263"/>
      <c r="I418" s="263"/>
      <c r="J418" s="263"/>
      <c r="K418" s="263"/>
      <c r="L418" s="266"/>
      <c r="M418" s="263"/>
      <c r="N418" s="263"/>
      <c r="O418" s="263"/>
      <c r="P418" s="263"/>
      <c r="Q418" s="264"/>
      <c r="R418" s="263"/>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ht="15.75" customHeight="1">
      <c r="A419" s="264"/>
      <c r="B419" s="274"/>
      <c r="C419" s="265"/>
      <c r="D419" s="264"/>
      <c r="E419" s="274"/>
      <c r="F419" s="265"/>
      <c r="G419" s="264"/>
      <c r="H419" s="263"/>
      <c r="I419" s="263"/>
      <c r="J419" s="263"/>
      <c r="K419" s="263"/>
      <c r="L419" s="266"/>
      <c r="M419" s="263"/>
      <c r="N419" s="263"/>
      <c r="O419" s="263"/>
      <c r="P419" s="263"/>
      <c r="Q419" s="264"/>
      <c r="R419" s="263"/>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ht="15.75" customHeight="1">
      <c r="A420" s="264"/>
      <c r="B420" s="274"/>
      <c r="C420" s="265"/>
      <c r="D420" s="264"/>
      <c r="E420" s="274"/>
      <c r="F420" s="265"/>
      <c r="G420" s="264"/>
      <c r="H420" s="263"/>
      <c r="I420" s="263"/>
      <c r="J420" s="263"/>
      <c r="K420" s="263"/>
      <c r="L420" s="266"/>
      <c r="M420" s="263"/>
      <c r="N420" s="263"/>
      <c r="O420" s="263"/>
      <c r="P420" s="263"/>
      <c r="Q420" s="264"/>
      <c r="R420" s="263"/>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ht="15.75" customHeight="1">
      <c r="A421" s="264"/>
      <c r="B421" s="274"/>
      <c r="C421" s="265"/>
      <c r="D421" s="264"/>
      <c r="E421" s="274"/>
      <c r="F421" s="265"/>
      <c r="G421" s="264"/>
      <c r="H421" s="263"/>
      <c r="I421" s="263"/>
      <c r="J421" s="263"/>
      <c r="K421" s="263"/>
      <c r="L421" s="266"/>
      <c r="M421" s="263"/>
      <c r="N421" s="263"/>
      <c r="O421" s="263"/>
      <c r="P421" s="263"/>
      <c r="Q421" s="264"/>
      <c r="R421" s="263"/>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ht="15.75" customHeight="1">
      <c r="A422" s="264"/>
      <c r="B422" s="274"/>
      <c r="C422" s="265"/>
      <c r="D422" s="264"/>
      <c r="E422" s="274"/>
      <c r="F422" s="265"/>
      <c r="G422" s="264"/>
      <c r="H422" s="263"/>
      <c r="I422" s="263"/>
      <c r="J422" s="263"/>
      <c r="K422" s="263"/>
      <c r="L422" s="266"/>
      <c r="M422" s="263"/>
      <c r="N422" s="263"/>
      <c r="O422" s="263"/>
      <c r="P422" s="263"/>
      <c r="Q422" s="264"/>
      <c r="R422" s="263"/>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ht="15.75" customHeight="1">
      <c r="A423" s="264"/>
      <c r="B423" s="274"/>
      <c r="C423" s="265"/>
      <c r="D423" s="264"/>
      <c r="E423" s="274"/>
      <c r="F423" s="265"/>
      <c r="G423" s="264"/>
      <c r="H423" s="263"/>
      <c r="I423" s="263"/>
      <c r="J423" s="263"/>
      <c r="K423" s="263"/>
      <c r="L423" s="266"/>
      <c r="M423" s="263"/>
      <c r="N423" s="263"/>
      <c r="O423" s="263"/>
      <c r="P423" s="263"/>
      <c r="Q423" s="264"/>
      <c r="R423" s="263"/>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ht="15.75" customHeight="1">
      <c r="A424" s="264"/>
      <c r="B424" s="274"/>
      <c r="C424" s="265"/>
      <c r="D424" s="264"/>
      <c r="E424" s="274"/>
      <c r="F424" s="265"/>
      <c r="G424" s="264"/>
      <c r="H424" s="263"/>
      <c r="I424" s="263"/>
      <c r="J424" s="263"/>
      <c r="K424" s="263"/>
      <c r="L424" s="266"/>
      <c r="M424" s="263"/>
      <c r="N424" s="263"/>
      <c r="O424" s="263"/>
      <c r="P424" s="263"/>
      <c r="Q424" s="264"/>
      <c r="R424" s="263"/>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ht="15.75" customHeight="1">
      <c r="A425" s="264"/>
      <c r="B425" s="274"/>
      <c r="C425" s="265"/>
      <c r="D425" s="264"/>
      <c r="E425" s="274"/>
      <c r="F425" s="265"/>
      <c r="G425" s="264"/>
      <c r="H425" s="263"/>
      <c r="I425" s="263"/>
      <c r="J425" s="263"/>
      <c r="K425" s="263"/>
      <c r="L425" s="266"/>
      <c r="M425" s="263"/>
      <c r="N425" s="263"/>
      <c r="O425" s="263"/>
      <c r="P425" s="263"/>
      <c r="Q425" s="264"/>
      <c r="R425" s="263"/>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ht="15.75" customHeight="1">
      <c r="A426" s="264"/>
      <c r="B426" s="274"/>
      <c r="C426" s="265"/>
      <c r="D426" s="264"/>
      <c r="E426" s="274"/>
      <c r="F426" s="265"/>
      <c r="G426" s="264"/>
      <c r="H426" s="263"/>
      <c r="I426" s="263"/>
      <c r="J426" s="263"/>
      <c r="K426" s="263"/>
      <c r="L426" s="266"/>
      <c r="M426" s="263"/>
      <c r="N426" s="263"/>
      <c r="O426" s="263"/>
      <c r="P426" s="263"/>
      <c r="Q426" s="264"/>
      <c r="R426" s="263"/>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ht="15.75" customHeight="1">
      <c r="A427" s="264"/>
      <c r="B427" s="274"/>
      <c r="C427" s="265"/>
      <c r="D427" s="264"/>
      <c r="E427" s="274"/>
      <c r="F427" s="265"/>
      <c r="G427" s="264"/>
      <c r="H427" s="263"/>
      <c r="I427" s="263"/>
      <c r="J427" s="263"/>
      <c r="K427" s="263"/>
      <c r="L427" s="266"/>
      <c r="M427" s="263"/>
      <c r="N427" s="263"/>
      <c r="O427" s="263"/>
      <c r="P427" s="263"/>
      <c r="Q427" s="264"/>
      <c r="R427" s="263"/>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ht="15.75" customHeight="1">
      <c r="A428" s="264"/>
      <c r="B428" s="274"/>
      <c r="C428" s="265"/>
      <c r="D428" s="264"/>
      <c r="E428" s="274"/>
      <c r="F428" s="265"/>
      <c r="G428" s="264"/>
      <c r="H428" s="263"/>
      <c r="I428" s="263"/>
      <c r="J428" s="263"/>
      <c r="K428" s="263"/>
      <c r="L428" s="266"/>
      <c r="M428" s="263"/>
      <c r="N428" s="263"/>
      <c r="O428" s="263"/>
      <c r="P428" s="263"/>
      <c r="Q428" s="264"/>
      <c r="R428" s="263"/>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ht="15.75" customHeight="1">
      <c r="A429" s="264"/>
      <c r="B429" s="274"/>
      <c r="C429" s="265"/>
      <c r="D429" s="264"/>
      <c r="E429" s="274"/>
      <c r="F429" s="265"/>
      <c r="G429" s="264"/>
      <c r="H429" s="263"/>
      <c r="I429" s="263"/>
      <c r="J429" s="263"/>
      <c r="K429" s="263"/>
      <c r="L429" s="266"/>
      <c r="M429" s="263"/>
      <c r="N429" s="263"/>
      <c r="O429" s="263"/>
      <c r="P429" s="263"/>
      <c r="Q429" s="264"/>
      <c r="R429" s="263"/>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ht="15.75" customHeight="1">
      <c r="A430" s="264"/>
      <c r="B430" s="274"/>
      <c r="C430" s="265"/>
      <c r="D430" s="264"/>
      <c r="E430" s="274"/>
      <c r="F430" s="265"/>
      <c r="G430" s="264"/>
      <c r="H430" s="263"/>
      <c r="I430" s="263"/>
      <c r="J430" s="263"/>
      <c r="K430" s="263"/>
      <c r="L430" s="266"/>
      <c r="M430" s="263"/>
      <c r="N430" s="263"/>
      <c r="O430" s="263"/>
      <c r="P430" s="263"/>
      <c r="Q430" s="264"/>
      <c r="R430" s="263"/>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ht="15.75" customHeight="1">
      <c r="A431" s="264"/>
      <c r="B431" s="274"/>
      <c r="C431" s="265"/>
      <c r="D431" s="264"/>
      <c r="E431" s="274"/>
      <c r="F431" s="265"/>
      <c r="G431" s="264"/>
      <c r="H431" s="263"/>
      <c r="I431" s="263"/>
      <c r="J431" s="263"/>
      <c r="K431" s="263"/>
      <c r="L431" s="266"/>
      <c r="M431" s="263"/>
      <c r="N431" s="263"/>
      <c r="O431" s="263"/>
      <c r="P431" s="263"/>
      <c r="Q431" s="264"/>
      <c r="R431" s="263"/>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ht="15.75" customHeight="1">
      <c r="A432" s="264"/>
      <c r="B432" s="274"/>
      <c r="C432" s="265"/>
      <c r="D432" s="264"/>
      <c r="E432" s="274"/>
      <c r="F432" s="265"/>
      <c r="G432" s="264"/>
      <c r="H432" s="263"/>
      <c r="I432" s="263"/>
      <c r="J432" s="263"/>
      <c r="K432" s="263"/>
      <c r="L432" s="266"/>
      <c r="M432" s="263"/>
      <c r="N432" s="263"/>
      <c r="O432" s="263"/>
      <c r="P432" s="263"/>
      <c r="Q432" s="264"/>
      <c r="R432" s="263"/>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44" ht="15.75" customHeight="1">
      <c r="A433" s="264"/>
      <c r="B433" s="274"/>
      <c r="C433" s="265"/>
      <c r="D433" s="264"/>
      <c r="E433" s="274"/>
      <c r="F433" s="265"/>
      <c r="G433" s="264"/>
      <c r="H433" s="263"/>
      <c r="I433" s="263"/>
      <c r="J433" s="263"/>
      <c r="K433" s="263"/>
      <c r="L433" s="266"/>
      <c r="M433" s="263"/>
      <c r="N433" s="263"/>
      <c r="O433" s="263"/>
      <c r="P433" s="263"/>
      <c r="Q433" s="264"/>
      <c r="R433" s="263"/>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row>
    <row r="434" spans="1:44" ht="15.75" customHeight="1">
      <c r="A434" s="264"/>
      <c r="B434" s="274"/>
      <c r="C434" s="265"/>
      <c r="D434" s="264"/>
      <c r="E434" s="274"/>
      <c r="F434" s="265"/>
      <c r="G434" s="264"/>
      <c r="H434" s="263"/>
      <c r="I434" s="263"/>
      <c r="J434" s="263"/>
      <c r="K434" s="263"/>
      <c r="L434" s="266"/>
      <c r="M434" s="263"/>
      <c r="N434" s="263"/>
      <c r="O434" s="263"/>
      <c r="P434" s="263"/>
      <c r="Q434" s="264"/>
      <c r="R434" s="263"/>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44" ht="15.75" customHeight="1">
      <c r="A435" s="264"/>
      <c r="B435" s="274"/>
      <c r="C435" s="265"/>
      <c r="D435" s="264"/>
      <c r="E435" s="274"/>
      <c r="F435" s="265"/>
      <c r="G435" s="264"/>
      <c r="H435" s="263"/>
      <c r="I435" s="263"/>
      <c r="J435" s="263"/>
      <c r="K435" s="263"/>
      <c r="L435" s="266"/>
      <c r="M435" s="263"/>
      <c r="N435" s="263"/>
      <c r="O435" s="263"/>
      <c r="P435" s="263"/>
      <c r="Q435" s="264"/>
      <c r="R435" s="263"/>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44" ht="15.75" customHeight="1">
      <c r="A436" s="264"/>
      <c r="B436" s="274"/>
      <c r="C436" s="265"/>
      <c r="D436" s="264"/>
      <c r="E436" s="274"/>
      <c r="F436" s="265"/>
      <c r="G436" s="264"/>
      <c r="H436" s="263"/>
      <c r="I436" s="263"/>
      <c r="J436" s="263"/>
      <c r="K436" s="263"/>
      <c r="L436" s="266"/>
      <c r="M436" s="263"/>
      <c r="N436" s="263"/>
      <c r="O436" s="263"/>
      <c r="P436" s="263"/>
      <c r="Q436" s="264"/>
      <c r="R436" s="263"/>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44" ht="15.75" customHeight="1">
      <c r="A437" s="264"/>
      <c r="B437" s="274"/>
      <c r="C437" s="265"/>
      <c r="D437" s="264"/>
      <c r="E437" s="274"/>
      <c r="F437" s="265"/>
      <c r="G437" s="264"/>
      <c r="H437" s="263"/>
      <c r="I437" s="263"/>
      <c r="J437" s="263"/>
      <c r="K437" s="263"/>
      <c r="L437" s="266"/>
      <c r="M437" s="263"/>
      <c r="N437" s="263"/>
      <c r="O437" s="263"/>
      <c r="P437" s="263"/>
      <c r="Q437" s="264"/>
      <c r="R437" s="263"/>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44" ht="15.75" customHeight="1">
      <c r="A438" s="264"/>
      <c r="B438" s="274"/>
      <c r="C438" s="265"/>
      <c r="D438" s="264"/>
      <c r="E438" s="274"/>
      <c r="F438" s="265"/>
      <c r="G438" s="264"/>
      <c r="H438" s="263"/>
      <c r="I438" s="263"/>
      <c r="J438" s="263"/>
      <c r="K438" s="263"/>
      <c r="L438" s="266"/>
      <c r="M438" s="263"/>
      <c r="N438" s="263"/>
      <c r="O438" s="263"/>
      <c r="P438" s="263"/>
      <c r="Q438" s="264"/>
      <c r="R438" s="263"/>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44" ht="15.75" customHeight="1">
      <c r="A439" s="264"/>
      <c r="B439" s="274"/>
      <c r="C439" s="265"/>
      <c r="D439" s="264"/>
      <c r="E439" s="274"/>
      <c r="F439" s="265"/>
      <c r="G439" s="264"/>
      <c r="H439" s="263"/>
      <c r="I439" s="263"/>
      <c r="J439" s="263"/>
      <c r="K439" s="263"/>
      <c r="L439" s="266"/>
      <c r="M439" s="263"/>
      <c r="N439" s="263"/>
      <c r="O439" s="263"/>
      <c r="P439" s="263"/>
      <c r="Q439" s="264"/>
      <c r="R439" s="263"/>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44" ht="15.75" customHeight="1">
      <c r="A440" s="264"/>
      <c r="B440" s="274"/>
      <c r="C440" s="265"/>
      <c r="D440" s="264"/>
      <c r="E440" s="274"/>
      <c r="F440" s="265"/>
      <c r="G440" s="264"/>
      <c r="H440" s="263"/>
      <c r="I440" s="263"/>
      <c r="J440" s="263"/>
      <c r="K440" s="263"/>
      <c r="L440" s="266"/>
      <c r="M440" s="263"/>
      <c r="N440" s="263"/>
      <c r="O440" s="263"/>
      <c r="P440" s="263"/>
      <c r="Q440" s="264"/>
      <c r="R440" s="263"/>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44" ht="15.75" customHeight="1">
      <c r="A441" s="264"/>
      <c r="B441" s="274"/>
      <c r="C441" s="265"/>
      <c r="D441" s="264"/>
      <c r="E441" s="274"/>
      <c r="F441" s="265"/>
      <c r="G441" s="264"/>
      <c r="H441" s="263"/>
      <c r="I441" s="263"/>
      <c r="J441" s="263"/>
      <c r="K441" s="263"/>
      <c r="L441" s="266"/>
      <c r="M441" s="263"/>
      <c r="N441" s="263"/>
      <c r="O441" s="263"/>
      <c r="P441" s="263"/>
      <c r="Q441" s="264"/>
      <c r="R441" s="263"/>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44" ht="15.75" customHeight="1">
      <c r="A442" s="264"/>
      <c r="B442" s="274"/>
      <c r="C442" s="265"/>
      <c r="D442" s="264"/>
      <c r="E442" s="274"/>
      <c r="F442" s="265"/>
      <c r="G442" s="264"/>
      <c r="H442" s="263"/>
      <c r="I442" s="263"/>
      <c r="J442" s="263"/>
      <c r="K442" s="263"/>
      <c r="L442" s="266"/>
      <c r="M442" s="263"/>
      <c r="N442" s="263"/>
      <c r="O442" s="263"/>
      <c r="P442" s="263"/>
      <c r="Q442" s="264"/>
      <c r="R442" s="263"/>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44" ht="15.75" customHeight="1">
      <c r="A443" s="264"/>
      <c r="B443" s="274"/>
      <c r="C443" s="265"/>
      <c r="D443" s="264"/>
      <c r="E443" s="274"/>
      <c r="F443" s="265"/>
      <c r="G443" s="264"/>
      <c r="H443" s="263"/>
      <c r="I443" s="263"/>
      <c r="J443" s="263"/>
      <c r="K443" s="263"/>
      <c r="L443" s="266"/>
      <c r="M443" s="263"/>
      <c r="N443" s="263"/>
      <c r="O443" s="263"/>
      <c r="P443" s="263"/>
      <c r="Q443" s="264"/>
      <c r="R443" s="263"/>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44" ht="15.75" customHeight="1">
      <c r="A444" s="264"/>
      <c r="B444" s="274"/>
      <c r="C444" s="265"/>
      <c r="D444" s="264"/>
      <c r="E444" s="274"/>
      <c r="F444" s="265"/>
      <c r="G444" s="264"/>
      <c r="H444" s="263"/>
      <c r="I444" s="263"/>
      <c r="J444" s="263"/>
      <c r="K444" s="263"/>
      <c r="L444" s="266"/>
      <c r="M444" s="263"/>
      <c r="N444" s="263"/>
      <c r="O444" s="263"/>
      <c r="P444" s="263"/>
      <c r="Q444" s="264"/>
      <c r="R444" s="263"/>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44" ht="15.75" customHeight="1">
      <c r="A445" s="264"/>
      <c r="B445" s="274"/>
      <c r="C445" s="265"/>
      <c r="D445" s="264"/>
      <c r="E445" s="274"/>
      <c r="F445" s="265"/>
      <c r="G445" s="264"/>
      <c r="H445" s="263"/>
      <c r="I445" s="263"/>
      <c r="J445" s="263"/>
      <c r="K445" s="263"/>
      <c r="L445" s="266"/>
      <c r="M445" s="263"/>
      <c r="N445" s="263"/>
      <c r="O445" s="263"/>
      <c r="P445" s="263"/>
      <c r="Q445" s="264"/>
      <c r="R445" s="263"/>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44" ht="15.75" customHeight="1">
      <c r="A446" s="264"/>
      <c r="B446" s="274"/>
      <c r="C446" s="265"/>
      <c r="D446" s="264"/>
      <c r="E446" s="274"/>
      <c r="F446" s="265"/>
      <c r="G446" s="264"/>
      <c r="H446" s="263"/>
      <c r="I446" s="263"/>
      <c r="J446" s="263"/>
      <c r="K446" s="263"/>
      <c r="L446" s="266"/>
      <c r="M446" s="263"/>
      <c r="N446" s="263"/>
      <c r="O446" s="263"/>
      <c r="P446" s="263"/>
      <c r="Q446" s="264"/>
      <c r="R446" s="263"/>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44" ht="15.75" customHeight="1">
      <c r="A447" s="264"/>
      <c r="B447" s="274"/>
      <c r="C447" s="265"/>
      <c r="D447" s="264"/>
      <c r="E447" s="274"/>
      <c r="F447" s="265"/>
      <c r="G447" s="264"/>
      <c r="H447" s="263"/>
      <c r="I447" s="263"/>
      <c r="J447" s="263"/>
      <c r="K447" s="263"/>
      <c r="L447" s="266"/>
      <c r="M447" s="263"/>
      <c r="N447" s="263"/>
      <c r="O447" s="263"/>
      <c r="P447" s="263"/>
      <c r="Q447" s="264"/>
      <c r="R447" s="263"/>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44" ht="15.75" customHeight="1">
      <c r="A448" s="264"/>
      <c r="B448" s="274"/>
      <c r="C448" s="265"/>
      <c r="D448" s="264"/>
      <c r="E448" s="274"/>
      <c r="F448" s="265"/>
      <c r="G448" s="264"/>
      <c r="H448" s="263"/>
      <c r="I448" s="263"/>
      <c r="J448" s="263"/>
      <c r="K448" s="263"/>
      <c r="L448" s="266"/>
      <c r="M448" s="263"/>
      <c r="N448" s="263"/>
      <c r="O448" s="263"/>
      <c r="P448" s="263"/>
      <c r="Q448" s="264"/>
      <c r="R448" s="263"/>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ht="15.75" customHeight="1">
      <c r="A449" s="264"/>
      <c r="B449" s="274"/>
      <c r="C449" s="265"/>
      <c r="D449" s="264"/>
      <c r="E449" s="274"/>
      <c r="F449" s="265"/>
      <c r="G449" s="264"/>
      <c r="H449" s="263"/>
      <c r="I449" s="263"/>
      <c r="J449" s="263"/>
      <c r="K449" s="263"/>
      <c r="L449" s="266"/>
      <c r="M449" s="263"/>
      <c r="N449" s="263"/>
      <c r="O449" s="263"/>
      <c r="P449" s="263"/>
      <c r="Q449" s="264"/>
      <c r="R449" s="263"/>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ht="15.75" customHeight="1">
      <c r="A450" s="264"/>
      <c r="B450" s="274"/>
      <c r="C450" s="265"/>
      <c r="D450" s="264"/>
      <c r="E450" s="274"/>
      <c r="F450" s="265"/>
      <c r="G450" s="264"/>
      <c r="H450" s="263"/>
      <c r="I450" s="263"/>
      <c r="J450" s="263"/>
      <c r="K450" s="263"/>
      <c r="L450" s="266"/>
      <c r="M450" s="263"/>
      <c r="N450" s="263"/>
      <c r="O450" s="263"/>
      <c r="P450" s="263"/>
      <c r="Q450" s="264"/>
      <c r="R450" s="263"/>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ht="15.75" customHeight="1">
      <c r="A451" s="264"/>
      <c r="B451" s="274"/>
      <c r="C451" s="265"/>
      <c r="D451" s="264"/>
      <c r="E451" s="274"/>
      <c r="F451" s="265"/>
      <c r="G451" s="264"/>
      <c r="H451" s="263"/>
      <c r="I451" s="263"/>
      <c r="J451" s="263"/>
      <c r="K451" s="263"/>
      <c r="L451" s="266"/>
      <c r="M451" s="263"/>
      <c r="N451" s="263"/>
      <c r="O451" s="263"/>
      <c r="P451" s="263"/>
      <c r="Q451" s="264"/>
      <c r="R451" s="263"/>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ht="15.75" customHeight="1">
      <c r="A452" s="264"/>
      <c r="B452" s="274"/>
      <c r="C452" s="265"/>
      <c r="D452" s="264"/>
      <c r="E452" s="274"/>
      <c r="F452" s="265"/>
      <c r="G452" s="264"/>
      <c r="H452" s="263"/>
      <c r="I452" s="263"/>
      <c r="J452" s="263"/>
      <c r="K452" s="263"/>
      <c r="L452" s="266"/>
      <c r="M452" s="263"/>
      <c r="N452" s="263"/>
      <c r="O452" s="263"/>
      <c r="P452" s="263"/>
      <c r="Q452" s="264"/>
      <c r="R452" s="263"/>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ht="15.75" customHeight="1">
      <c r="A453" s="264"/>
      <c r="B453" s="274"/>
      <c r="C453" s="265"/>
      <c r="D453" s="264"/>
      <c r="E453" s="274"/>
      <c r="F453" s="265"/>
      <c r="G453" s="264"/>
      <c r="H453" s="263"/>
      <c r="I453" s="263"/>
      <c r="J453" s="263"/>
      <c r="K453" s="263"/>
      <c r="L453" s="266"/>
      <c r="M453" s="263"/>
      <c r="N453" s="263"/>
      <c r="O453" s="263"/>
      <c r="P453" s="263"/>
      <c r="Q453" s="264"/>
      <c r="R453" s="263"/>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ht="15.75" customHeight="1">
      <c r="A454" s="264"/>
      <c r="B454" s="274"/>
      <c r="C454" s="265"/>
      <c r="D454" s="264"/>
      <c r="E454" s="274"/>
      <c r="F454" s="265"/>
      <c r="G454" s="264"/>
      <c r="H454" s="263"/>
      <c r="I454" s="263"/>
      <c r="J454" s="263"/>
      <c r="K454" s="263"/>
      <c r="L454" s="266"/>
      <c r="M454" s="263"/>
      <c r="N454" s="263"/>
      <c r="O454" s="263"/>
      <c r="P454" s="263"/>
      <c r="Q454" s="264"/>
      <c r="R454" s="263"/>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ht="15.75" customHeight="1">
      <c r="A455" s="264"/>
      <c r="B455" s="274"/>
      <c r="C455" s="265"/>
      <c r="D455" s="264"/>
      <c r="E455" s="274"/>
      <c r="F455" s="265"/>
      <c r="G455" s="264"/>
      <c r="H455" s="263"/>
      <c r="I455" s="263"/>
      <c r="J455" s="263"/>
      <c r="K455" s="263"/>
      <c r="L455" s="266"/>
      <c r="M455" s="263"/>
      <c r="N455" s="263"/>
      <c r="O455" s="263"/>
      <c r="P455" s="263"/>
      <c r="Q455" s="264"/>
      <c r="R455" s="263"/>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ht="15.75" customHeight="1">
      <c r="A456" s="264"/>
      <c r="B456" s="274"/>
      <c r="C456" s="265"/>
      <c r="D456" s="264"/>
      <c r="E456" s="274"/>
      <c r="F456" s="265"/>
      <c r="G456" s="264"/>
      <c r="H456" s="263"/>
      <c r="I456" s="263"/>
      <c r="J456" s="263"/>
      <c r="K456" s="263"/>
      <c r="L456" s="266"/>
      <c r="M456" s="263"/>
      <c r="N456" s="263"/>
      <c r="O456" s="263"/>
      <c r="P456" s="263"/>
      <c r="Q456" s="264"/>
      <c r="R456" s="263"/>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ht="15.75" customHeight="1">
      <c r="A457" s="264"/>
      <c r="B457" s="274"/>
      <c r="C457" s="265"/>
      <c r="D457" s="264"/>
      <c r="E457" s="274"/>
      <c r="F457" s="265"/>
      <c r="G457" s="264"/>
      <c r="H457" s="263"/>
      <c r="I457" s="263"/>
      <c r="J457" s="263"/>
      <c r="K457" s="263"/>
      <c r="L457" s="266"/>
      <c r="M457" s="263"/>
      <c r="N457" s="263"/>
      <c r="O457" s="263"/>
      <c r="P457" s="263"/>
      <c r="Q457" s="264"/>
      <c r="R457" s="263"/>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ht="15.75" customHeight="1">
      <c r="A458" s="264"/>
      <c r="B458" s="274"/>
      <c r="C458" s="265"/>
      <c r="D458" s="264"/>
      <c r="E458" s="274"/>
      <c r="F458" s="265"/>
      <c r="G458" s="264"/>
      <c r="H458" s="263"/>
      <c r="I458" s="263"/>
      <c r="J458" s="263"/>
      <c r="K458" s="263"/>
      <c r="L458" s="266"/>
      <c r="M458" s="263"/>
      <c r="N458" s="263"/>
      <c r="O458" s="263"/>
      <c r="P458" s="263"/>
      <c r="Q458" s="264"/>
      <c r="R458" s="263"/>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ht="15.75" customHeight="1">
      <c r="A459" s="264"/>
      <c r="B459" s="274"/>
      <c r="C459" s="265"/>
      <c r="D459" s="264"/>
      <c r="E459" s="274"/>
      <c r="F459" s="265"/>
      <c r="G459" s="264"/>
      <c r="H459" s="263"/>
      <c r="I459" s="263"/>
      <c r="J459" s="263"/>
      <c r="K459" s="263"/>
      <c r="L459" s="266"/>
      <c r="M459" s="263"/>
      <c r="N459" s="263"/>
      <c r="O459" s="263"/>
      <c r="P459" s="263"/>
      <c r="Q459" s="264"/>
      <c r="R459" s="263"/>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ht="15.75" customHeight="1">
      <c r="A460" s="264"/>
      <c r="B460" s="274"/>
      <c r="C460" s="265"/>
      <c r="D460" s="264"/>
      <c r="E460" s="274"/>
      <c r="F460" s="265"/>
      <c r="G460" s="264"/>
      <c r="H460" s="263"/>
      <c r="I460" s="263"/>
      <c r="J460" s="263"/>
      <c r="K460" s="263"/>
      <c r="L460" s="266"/>
      <c r="M460" s="263"/>
      <c r="N460" s="263"/>
      <c r="O460" s="263"/>
      <c r="P460" s="263"/>
      <c r="Q460" s="264"/>
      <c r="R460" s="263"/>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ht="15.75" customHeight="1">
      <c r="A461" s="264"/>
      <c r="B461" s="274"/>
      <c r="C461" s="265"/>
      <c r="D461" s="264"/>
      <c r="E461" s="274"/>
      <c r="F461" s="265"/>
      <c r="G461" s="264"/>
      <c r="H461" s="263"/>
      <c r="I461" s="263"/>
      <c r="J461" s="263"/>
      <c r="K461" s="263"/>
      <c r="L461" s="266"/>
      <c r="M461" s="263"/>
      <c r="N461" s="263"/>
      <c r="O461" s="263"/>
      <c r="P461" s="263"/>
      <c r="Q461" s="264"/>
      <c r="R461" s="263"/>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ht="15.75" customHeight="1">
      <c r="A462" s="264"/>
      <c r="B462" s="274"/>
      <c r="C462" s="265"/>
      <c r="D462" s="264"/>
      <c r="E462" s="274"/>
      <c r="F462" s="265"/>
      <c r="G462" s="264"/>
      <c r="H462" s="263"/>
      <c r="I462" s="263"/>
      <c r="J462" s="263"/>
      <c r="K462" s="263"/>
      <c r="L462" s="266"/>
      <c r="M462" s="263"/>
      <c r="N462" s="263"/>
      <c r="O462" s="263"/>
      <c r="P462" s="263"/>
      <c r="Q462" s="264"/>
      <c r="R462" s="263"/>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ht="15.75" customHeight="1">
      <c r="A463" s="264"/>
      <c r="B463" s="274"/>
      <c r="C463" s="265"/>
      <c r="D463" s="264"/>
      <c r="E463" s="274"/>
      <c r="F463" s="265"/>
      <c r="G463" s="264"/>
      <c r="H463" s="263"/>
      <c r="I463" s="263"/>
      <c r="J463" s="263"/>
      <c r="K463" s="263"/>
      <c r="L463" s="266"/>
      <c r="M463" s="263"/>
      <c r="N463" s="263"/>
      <c r="O463" s="263"/>
      <c r="P463" s="263"/>
      <c r="Q463" s="264"/>
      <c r="R463" s="263"/>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ht="15.75" customHeight="1">
      <c r="A464" s="264"/>
      <c r="B464" s="274"/>
      <c r="C464" s="265"/>
      <c r="D464" s="264"/>
      <c r="E464" s="274"/>
      <c r="F464" s="265"/>
      <c r="G464" s="264"/>
      <c r="H464" s="263"/>
      <c r="I464" s="263"/>
      <c r="J464" s="263"/>
      <c r="K464" s="263"/>
      <c r="L464" s="266"/>
      <c r="M464" s="263"/>
      <c r="N464" s="263"/>
      <c r="O464" s="263"/>
      <c r="P464" s="263"/>
      <c r="Q464" s="264"/>
      <c r="R464" s="263"/>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ht="15.75" customHeight="1">
      <c r="A465" s="264"/>
      <c r="B465" s="274"/>
      <c r="C465" s="265"/>
      <c r="D465" s="264"/>
      <c r="E465" s="274"/>
      <c r="F465" s="265"/>
      <c r="G465" s="264"/>
      <c r="H465" s="263"/>
      <c r="I465" s="263"/>
      <c r="J465" s="263"/>
      <c r="K465" s="263"/>
      <c r="L465" s="266"/>
      <c r="M465" s="263"/>
      <c r="N465" s="263"/>
      <c r="O465" s="263"/>
      <c r="P465" s="263"/>
      <c r="Q465" s="264"/>
      <c r="R465" s="263"/>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ht="15.75" customHeight="1">
      <c r="A466" s="264"/>
      <c r="B466" s="274"/>
      <c r="C466" s="265"/>
      <c r="D466" s="264"/>
      <c r="E466" s="274"/>
      <c r="F466" s="265"/>
      <c r="G466" s="264"/>
      <c r="H466" s="263"/>
      <c r="I466" s="263"/>
      <c r="J466" s="263"/>
      <c r="K466" s="263"/>
      <c r="L466" s="266"/>
      <c r="M466" s="263"/>
      <c r="N466" s="263"/>
      <c r="O466" s="263"/>
      <c r="P466" s="263"/>
      <c r="Q466" s="264"/>
      <c r="R466" s="263"/>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ht="15.75" customHeight="1">
      <c r="A467" s="264"/>
      <c r="B467" s="274"/>
      <c r="C467" s="265"/>
      <c r="D467" s="264"/>
      <c r="E467" s="274"/>
      <c r="F467" s="265"/>
      <c r="G467" s="264"/>
      <c r="H467" s="263"/>
      <c r="I467" s="263"/>
      <c r="J467" s="263"/>
      <c r="K467" s="263"/>
      <c r="L467" s="266"/>
      <c r="M467" s="263"/>
      <c r="N467" s="263"/>
      <c r="O467" s="263"/>
      <c r="P467" s="263"/>
      <c r="Q467" s="264"/>
      <c r="R467" s="263"/>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ht="15.75" customHeight="1">
      <c r="A468" s="264"/>
      <c r="B468" s="274"/>
      <c r="C468" s="265"/>
      <c r="D468" s="264"/>
      <c r="E468" s="274"/>
      <c r="F468" s="265"/>
      <c r="G468" s="264"/>
      <c r="H468" s="263"/>
      <c r="I468" s="263"/>
      <c r="J468" s="263"/>
      <c r="K468" s="263"/>
      <c r="L468" s="266"/>
      <c r="M468" s="263"/>
      <c r="N468" s="263"/>
      <c r="O468" s="263"/>
      <c r="P468" s="263"/>
      <c r="Q468" s="264"/>
      <c r="R468" s="263"/>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ht="15.75" customHeight="1">
      <c r="A469" s="264"/>
      <c r="B469" s="274"/>
      <c r="C469" s="265"/>
      <c r="D469" s="264"/>
      <c r="E469" s="274"/>
      <c r="F469" s="265"/>
      <c r="G469" s="264"/>
      <c r="H469" s="263"/>
      <c r="I469" s="263"/>
      <c r="J469" s="263"/>
      <c r="K469" s="263"/>
      <c r="L469" s="266"/>
      <c r="M469" s="263"/>
      <c r="N469" s="263"/>
      <c r="O469" s="263"/>
      <c r="P469" s="263"/>
      <c r="Q469" s="264"/>
      <c r="R469" s="263"/>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ht="15.75" customHeight="1">
      <c r="A470" s="264"/>
      <c r="B470" s="274"/>
      <c r="C470" s="265"/>
      <c r="D470" s="264"/>
      <c r="E470" s="274"/>
      <c r="F470" s="265"/>
      <c r="G470" s="264"/>
      <c r="H470" s="263"/>
      <c r="I470" s="263"/>
      <c r="J470" s="263"/>
      <c r="K470" s="263"/>
      <c r="L470" s="266"/>
      <c r="M470" s="263"/>
      <c r="N470" s="263"/>
      <c r="O470" s="263"/>
      <c r="P470" s="263"/>
      <c r="Q470" s="264"/>
      <c r="R470" s="263"/>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ht="15.75" customHeight="1">
      <c r="A471" s="264"/>
      <c r="B471" s="274"/>
      <c r="C471" s="265"/>
      <c r="D471" s="264"/>
      <c r="E471" s="274"/>
      <c r="F471" s="265"/>
      <c r="G471" s="264"/>
      <c r="H471" s="263"/>
      <c r="I471" s="263"/>
      <c r="J471" s="263"/>
      <c r="K471" s="263"/>
      <c r="L471" s="266"/>
      <c r="M471" s="263"/>
      <c r="N471" s="263"/>
      <c r="O471" s="263"/>
      <c r="P471" s="263"/>
      <c r="Q471" s="264"/>
      <c r="R471" s="263"/>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ht="15.75" customHeight="1">
      <c r="A472" s="264"/>
      <c r="B472" s="274"/>
      <c r="C472" s="265"/>
      <c r="D472" s="264"/>
      <c r="E472" s="274"/>
      <c r="F472" s="265"/>
      <c r="G472" s="264"/>
      <c r="H472" s="263"/>
      <c r="I472" s="263"/>
      <c r="J472" s="263"/>
      <c r="K472" s="263"/>
      <c r="L472" s="266"/>
      <c r="M472" s="263"/>
      <c r="N472" s="263"/>
      <c r="O472" s="263"/>
      <c r="P472" s="263"/>
      <c r="Q472" s="264"/>
      <c r="R472" s="263"/>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ht="15.75" customHeight="1">
      <c r="A473" s="264"/>
      <c r="B473" s="274"/>
      <c r="C473" s="265"/>
      <c r="D473" s="264"/>
      <c r="E473" s="274"/>
      <c r="F473" s="265"/>
      <c r="G473" s="264"/>
      <c r="H473" s="263"/>
      <c r="I473" s="263"/>
      <c r="J473" s="263"/>
      <c r="K473" s="263"/>
      <c r="L473" s="266"/>
      <c r="M473" s="263"/>
      <c r="N473" s="263"/>
      <c r="O473" s="263"/>
      <c r="P473" s="263"/>
      <c r="Q473" s="264"/>
      <c r="R473" s="263"/>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ht="15.75" customHeight="1">
      <c r="A474" s="264"/>
      <c r="B474" s="274"/>
      <c r="C474" s="265"/>
      <c r="D474" s="264"/>
      <c r="E474" s="274"/>
      <c r="F474" s="265"/>
      <c r="G474" s="264"/>
      <c r="H474" s="263"/>
      <c r="I474" s="263"/>
      <c r="J474" s="263"/>
      <c r="K474" s="263"/>
      <c r="L474" s="266"/>
      <c r="M474" s="263"/>
      <c r="N474" s="263"/>
      <c r="O474" s="263"/>
      <c r="P474" s="263"/>
      <c r="Q474" s="264"/>
      <c r="R474" s="263"/>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ht="15.75" customHeight="1">
      <c r="A475" s="264"/>
      <c r="B475" s="274"/>
      <c r="C475" s="265"/>
      <c r="D475" s="264"/>
      <c r="E475" s="274"/>
      <c r="F475" s="265"/>
      <c r="G475" s="264"/>
      <c r="H475" s="263"/>
      <c r="I475" s="263"/>
      <c r="J475" s="263"/>
      <c r="K475" s="263"/>
      <c r="L475" s="266"/>
      <c r="M475" s="263"/>
      <c r="N475" s="263"/>
      <c r="O475" s="263"/>
      <c r="P475" s="263"/>
      <c r="Q475" s="264"/>
      <c r="R475" s="263"/>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ht="15.75" customHeight="1">
      <c r="A476" s="264"/>
      <c r="B476" s="274"/>
      <c r="C476" s="265"/>
      <c r="D476" s="264"/>
      <c r="E476" s="274"/>
      <c r="F476" s="265"/>
      <c r="G476" s="264"/>
      <c r="H476" s="263"/>
      <c r="I476" s="263"/>
      <c r="J476" s="263"/>
      <c r="K476" s="263"/>
      <c r="L476" s="266"/>
      <c r="M476" s="263"/>
      <c r="N476" s="263"/>
      <c r="O476" s="263"/>
      <c r="P476" s="263"/>
      <c r="Q476" s="264"/>
      <c r="R476" s="263"/>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ht="15.75" customHeight="1">
      <c r="A477" s="264"/>
      <c r="B477" s="274"/>
      <c r="C477" s="265"/>
      <c r="D477" s="264"/>
      <c r="E477" s="274"/>
      <c r="F477" s="265"/>
      <c r="G477" s="264"/>
      <c r="H477" s="263"/>
      <c r="I477" s="263"/>
      <c r="J477" s="263"/>
      <c r="K477" s="263"/>
      <c r="L477" s="266"/>
      <c r="M477" s="263"/>
      <c r="N477" s="263"/>
      <c r="O477" s="263"/>
      <c r="P477" s="263"/>
      <c r="Q477" s="264"/>
      <c r="R477" s="263"/>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ht="15.75" customHeight="1">
      <c r="A478" s="264"/>
      <c r="B478" s="274"/>
      <c r="C478" s="265"/>
      <c r="D478" s="264"/>
      <c r="E478" s="274"/>
      <c r="F478" s="265"/>
      <c r="G478" s="264"/>
      <c r="H478" s="263"/>
      <c r="I478" s="263"/>
      <c r="J478" s="263"/>
      <c r="K478" s="263"/>
      <c r="L478" s="266"/>
      <c r="M478" s="263"/>
      <c r="N478" s="263"/>
      <c r="O478" s="263"/>
      <c r="P478" s="263"/>
      <c r="Q478" s="264"/>
      <c r="R478" s="263"/>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ht="15.75" customHeight="1">
      <c r="A479" s="264"/>
      <c r="B479" s="274"/>
      <c r="C479" s="265"/>
      <c r="D479" s="264"/>
      <c r="E479" s="274"/>
      <c r="F479" s="265"/>
      <c r="G479" s="264"/>
      <c r="H479" s="263"/>
      <c r="I479" s="263"/>
      <c r="J479" s="263"/>
      <c r="K479" s="263"/>
      <c r="L479" s="266"/>
      <c r="M479" s="263"/>
      <c r="N479" s="263"/>
      <c r="O479" s="263"/>
      <c r="P479" s="263"/>
      <c r="Q479" s="264"/>
      <c r="R479" s="263"/>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ht="15.75" customHeight="1">
      <c r="A480" s="264"/>
      <c r="B480" s="274"/>
      <c r="C480" s="265"/>
      <c r="D480" s="264"/>
      <c r="E480" s="274"/>
      <c r="F480" s="265"/>
      <c r="G480" s="264"/>
      <c r="H480" s="263"/>
      <c r="I480" s="263"/>
      <c r="J480" s="263"/>
      <c r="K480" s="263"/>
      <c r="L480" s="266"/>
      <c r="M480" s="263"/>
      <c r="N480" s="263"/>
      <c r="O480" s="263"/>
      <c r="P480" s="263"/>
      <c r="Q480" s="264"/>
      <c r="R480" s="263"/>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44" ht="15.75" customHeight="1">
      <c r="A481" s="264"/>
      <c r="B481" s="274"/>
      <c r="C481" s="265"/>
      <c r="D481" s="264"/>
      <c r="E481" s="274"/>
      <c r="F481" s="265"/>
      <c r="G481" s="264"/>
      <c r="H481" s="263"/>
      <c r="I481" s="263"/>
      <c r="J481" s="263"/>
      <c r="K481" s="263"/>
      <c r="L481" s="266"/>
      <c r="M481" s="263"/>
      <c r="N481" s="263"/>
      <c r="O481" s="263"/>
      <c r="P481" s="263"/>
      <c r="Q481" s="264"/>
      <c r="R481" s="263"/>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44" ht="15.75" customHeight="1">
      <c r="A482" s="264"/>
      <c r="B482" s="274"/>
      <c r="C482" s="265"/>
      <c r="D482" s="264"/>
      <c r="E482" s="274"/>
      <c r="F482" s="265"/>
      <c r="G482" s="264"/>
      <c r="H482" s="263"/>
      <c r="I482" s="263"/>
      <c r="J482" s="263"/>
      <c r="K482" s="263"/>
      <c r="L482" s="266"/>
      <c r="M482" s="263"/>
      <c r="N482" s="263"/>
      <c r="O482" s="263"/>
      <c r="P482" s="263"/>
      <c r="Q482" s="264"/>
      <c r="R482" s="263"/>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44" ht="15.75" customHeight="1">
      <c r="A483" s="264"/>
      <c r="B483" s="274"/>
      <c r="C483" s="265"/>
      <c r="D483" s="264"/>
      <c r="E483" s="274"/>
      <c r="F483" s="265"/>
      <c r="G483" s="264"/>
      <c r="H483" s="263"/>
      <c r="I483" s="263"/>
      <c r="J483" s="263"/>
      <c r="K483" s="263"/>
      <c r="L483" s="266"/>
      <c r="M483" s="263"/>
      <c r="N483" s="263"/>
      <c r="O483" s="263"/>
      <c r="P483" s="263"/>
      <c r="Q483" s="264"/>
      <c r="R483" s="263"/>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row>
    <row r="484" spans="1:44" ht="15.75" customHeight="1">
      <c r="A484" s="264"/>
      <c r="B484" s="274"/>
      <c r="C484" s="265"/>
      <c r="D484" s="264"/>
      <c r="E484" s="274"/>
      <c r="F484" s="265"/>
      <c r="G484" s="264"/>
      <c r="H484" s="263"/>
      <c r="I484" s="263"/>
      <c r="J484" s="263"/>
      <c r="K484" s="263"/>
      <c r="L484" s="266"/>
      <c r="M484" s="263"/>
      <c r="N484" s="263"/>
      <c r="O484" s="263"/>
      <c r="P484" s="263"/>
      <c r="Q484" s="264"/>
      <c r="R484" s="263"/>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44" ht="15.75" customHeight="1">
      <c r="A485" s="264"/>
      <c r="B485" s="274"/>
      <c r="C485" s="265"/>
      <c r="D485" s="264"/>
      <c r="E485" s="274"/>
      <c r="F485" s="265"/>
      <c r="G485" s="264"/>
      <c r="H485" s="263"/>
      <c r="I485" s="263"/>
      <c r="J485" s="263"/>
      <c r="K485" s="263"/>
      <c r="L485" s="266"/>
      <c r="M485" s="263"/>
      <c r="N485" s="263"/>
      <c r="O485" s="263"/>
      <c r="P485" s="263"/>
      <c r="Q485" s="264"/>
      <c r="R485" s="263"/>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44" ht="15.75" customHeight="1">
      <c r="A486" s="264"/>
      <c r="B486" s="274"/>
      <c r="C486" s="265"/>
      <c r="D486" s="264"/>
      <c r="E486" s="274"/>
      <c r="F486" s="265"/>
      <c r="G486" s="264"/>
      <c r="H486" s="263"/>
      <c r="I486" s="263"/>
      <c r="J486" s="263"/>
      <c r="K486" s="263"/>
      <c r="L486" s="266"/>
      <c r="M486" s="263"/>
      <c r="N486" s="263"/>
      <c r="O486" s="263"/>
      <c r="P486" s="263"/>
      <c r="Q486" s="264"/>
      <c r="R486" s="263"/>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44" ht="15.75" customHeight="1">
      <c r="A487" s="264"/>
      <c r="B487" s="274"/>
      <c r="C487" s="265"/>
      <c r="D487" s="264"/>
      <c r="E487" s="274"/>
      <c r="F487" s="265"/>
      <c r="G487" s="264"/>
      <c r="H487" s="263"/>
      <c r="I487" s="263"/>
      <c r="J487" s="263"/>
      <c r="K487" s="263"/>
      <c r="L487" s="266"/>
      <c r="M487" s="263"/>
      <c r="N487" s="263"/>
      <c r="O487" s="263"/>
      <c r="P487" s="263"/>
      <c r="Q487" s="264"/>
      <c r="R487" s="263"/>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44" ht="15.75" customHeight="1">
      <c r="A488" s="264"/>
      <c r="B488" s="274"/>
      <c r="C488" s="265"/>
      <c r="D488" s="264"/>
      <c r="E488" s="274"/>
      <c r="F488" s="265"/>
      <c r="G488" s="264"/>
      <c r="H488" s="263"/>
      <c r="I488" s="263"/>
      <c r="J488" s="263"/>
      <c r="K488" s="263"/>
      <c r="L488" s="266"/>
      <c r="M488" s="263"/>
      <c r="N488" s="263"/>
      <c r="O488" s="263"/>
      <c r="P488" s="263"/>
      <c r="Q488" s="264"/>
      <c r="R488" s="263"/>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44" ht="15.75" customHeight="1">
      <c r="A489" s="264"/>
      <c r="B489" s="274"/>
      <c r="C489" s="265"/>
      <c r="D489" s="264"/>
      <c r="E489" s="274"/>
      <c r="F489" s="265"/>
      <c r="G489" s="264"/>
      <c r="H489" s="263"/>
      <c r="I489" s="263"/>
      <c r="J489" s="263"/>
      <c r="K489" s="263"/>
      <c r="L489" s="266"/>
      <c r="M489" s="263"/>
      <c r="N489" s="263"/>
      <c r="O489" s="263"/>
      <c r="P489" s="263"/>
      <c r="Q489" s="264"/>
      <c r="R489" s="263"/>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44" ht="15.75" customHeight="1">
      <c r="A490" s="264"/>
      <c r="B490" s="274"/>
      <c r="C490" s="265"/>
      <c r="D490" s="264"/>
      <c r="E490" s="274"/>
      <c r="F490" s="265"/>
      <c r="G490" s="264"/>
      <c r="H490" s="263"/>
      <c r="I490" s="263"/>
      <c r="J490" s="263"/>
      <c r="K490" s="263"/>
      <c r="L490" s="266"/>
      <c r="M490" s="263"/>
      <c r="N490" s="263"/>
      <c r="O490" s="263"/>
      <c r="P490" s="263"/>
      <c r="Q490" s="264"/>
      <c r="R490" s="263"/>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row>
    <row r="491" spans="1:44" ht="15.75" customHeight="1">
      <c r="A491" s="264"/>
      <c r="B491" s="274"/>
      <c r="C491" s="265"/>
      <c r="D491" s="264"/>
      <c r="E491" s="274"/>
      <c r="F491" s="265"/>
      <c r="G491" s="264"/>
      <c r="H491" s="263"/>
      <c r="I491" s="263"/>
      <c r="J491" s="263"/>
      <c r="K491" s="263"/>
      <c r="L491" s="266"/>
      <c r="M491" s="263"/>
      <c r="N491" s="263"/>
      <c r="O491" s="263"/>
      <c r="P491" s="263"/>
      <c r="Q491" s="264"/>
      <c r="R491" s="263"/>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44" ht="15.75" customHeight="1">
      <c r="A492" s="264"/>
      <c r="B492" s="274"/>
      <c r="C492" s="265"/>
      <c r="D492" s="264"/>
      <c r="E492" s="274"/>
      <c r="F492" s="265"/>
      <c r="G492" s="264"/>
      <c r="H492" s="263"/>
      <c r="I492" s="263"/>
      <c r="J492" s="263"/>
      <c r="K492" s="263"/>
      <c r="L492" s="266"/>
      <c r="M492" s="263"/>
      <c r="N492" s="263"/>
      <c r="O492" s="263"/>
      <c r="P492" s="263"/>
      <c r="Q492" s="264"/>
      <c r="R492" s="263"/>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row>
    <row r="493" spans="1:44" ht="15.75" customHeight="1">
      <c r="A493" s="264"/>
      <c r="B493" s="274"/>
      <c r="C493" s="265"/>
      <c r="D493" s="264"/>
      <c r="E493" s="274"/>
      <c r="F493" s="265"/>
      <c r="G493" s="264"/>
      <c r="H493" s="263"/>
      <c r="I493" s="263"/>
      <c r="J493" s="263"/>
      <c r="K493" s="263"/>
      <c r="L493" s="266"/>
      <c r="M493" s="263"/>
      <c r="N493" s="263"/>
      <c r="O493" s="263"/>
      <c r="P493" s="263"/>
      <c r="Q493" s="264"/>
      <c r="R493" s="263"/>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44" ht="15.75" customHeight="1">
      <c r="A494" s="264"/>
      <c r="B494" s="274"/>
      <c r="C494" s="265"/>
      <c r="D494" s="264"/>
      <c r="E494" s="274"/>
      <c r="F494" s="265"/>
      <c r="G494" s="264"/>
      <c r="H494" s="263"/>
      <c r="I494" s="263"/>
      <c r="J494" s="263"/>
      <c r="K494" s="263"/>
      <c r="L494" s="266"/>
      <c r="M494" s="263"/>
      <c r="N494" s="263"/>
      <c r="O494" s="263"/>
      <c r="P494" s="263"/>
      <c r="Q494" s="264"/>
      <c r="R494" s="263"/>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44" ht="15.75" customHeight="1">
      <c r="A495" s="264"/>
      <c r="B495" s="274"/>
      <c r="C495" s="265"/>
      <c r="D495" s="264"/>
      <c r="E495" s="274"/>
      <c r="F495" s="265"/>
      <c r="G495" s="264"/>
      <c r="H495" s="263"/>
      <c r="I495" s="263"/>
      <c r="J495" s="263"/>
      <c r="K495" s="263"/>
      <c r="L495" s="266"/>
      <c r="M495" s="263"/>
      <c r="N495" s="263"/>
      <c r="O495" s="263"/>
      <c r="P495" s="263"/>
      <c r="Q495" s="264"/>
      <c r="R495" s="263"/>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44" ht="15.75" customHeight="1">
      <c r="A496" s="264"/>
      <c r="B496" s="274"/>
      <c r="C496" s="265"/>
      <c r="D496" s="264"/>
      <c r="E496" s="274"/>
      <c r="F496" s="265"/>
      <c r="G496" s="264"/>
      <c r="H496" s="263"/>
      <c r="I496" s="263"/>
      <c r="J496" s="263"/>
      <c r="K496" s="263"/>
      <c r="L496" s="266"/>
      <c r="M496" s="263"/>
      <c r="N496" s="263"/>
      <c r="O496" s="263"/>
      <c r="P496" s="263"/>
      <c r="Q496" s="264"/>
      <c r="R496" s="263"/>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44" ht="15.75" customHeight="1">
      <c r="A497" s="264"/>
      <c r="B497" s="274"/>
      <c r="C497" s="265"/>
      <c r="D497" s="264"/>
      <c r="E497" s="274"/>
      <c r="F497" s="265"/>
      <c r="G497" s="264"/>
      <c r="H497" s="263"/>
      <c r="I497" s="263"/>
      <c r="J497" s="263"/>
      <c r="K497" s="263"/>
      <c r="L497" s="266"/>
      <c r="M497" s="263"/>
      <c r="N497" s="263"/>
      <c r="O497" s="263"/>
      <c r="P497" s="263"/>
      <c r="Q497" s="264"/>
      <c r="R497" s="263"/>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44" ht="15.75" customHeight="1">
      <c r="A498" s="264"/>
      <c r="B498" s="274"/>
      <c r="C498" s="265"/>
      <c r="D498" s="264"/>
      <c r="E498" s="274"/>
      <c r="F498" s="265"/>
      <c r="G498" s="264"/>
      <c r="H498" s="263"/>
      <c r="I498" s="263"/>
      <c r="J498" s="263"/>
      <c r="K498" s="263"/>
      <c r="L498" s="266"/>
      <c r="M498" s="263"/>
      <c r="N498" s="263"/>
      <c r="O498" s="263"/>
      <c r="P498" s="263"/>
      <c r="Q498" s="264"/>
      <c r="R498" s="263"/>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44" ht="15.75" customHeight="1">
      <c r="A499" s="264"/>
      <c r="B499" s="274"/>
      <c r="C499" s="265"/>
      <c r="D499" s="264"/>
      <c r="E499" s="274"/>
      <c r="F499" s="265"/>
      <c r="G499" s="264"/>
      <c r="H499" s="263"/>
      <c r="I499" s="263"/>
      <c r="J499" s="263"/>
      <c r="K499" s="263"/>
      <c r="L499" s="266"/>
      <c r="M499" s="263"/>
      <c r="N499" s="263"/>
      <c r="O499" s="263"/>
      <c r="P499" s="263"/>
      <c r="Q499" s="264"/>
      <c r="R499" s="263"/>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44" ht="15.75" customHeight="1">
      <c r="A500" s="264"/>
      <c r="B500" s="274"/>
      <c r="C500" s="265"/>
      <c r="D500" s="264"/>
      <c r="E500" s="274"/>
      <c r="F500" s="265"/>
      <c r="G500" s="264"/>
      <c r="H500" s="263"/>
      <c r="I500" s="263"/>
      <c r="J500" s="263"/>
      <c r="K500" s="263"/>
      <c r="L500" s="266"/>
      <c r="M500" s="263"/>
      <c r="N500" s="263"/>
      <c r="O500" s="263"/>
      <c r="P500" s="263"/>
      <c r="Q500" s="264"/>
      <c r="R500" s="263"/>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44" ht="15.75" customHeight="1">
      <c r="A501" s="264"/>
      <c r="B501" s="274"/>
      <c r="C501" s="265"/>
      <c r="D501" s="264"/>
      <c r="E501" s="274"/>
      <c r="F501" s="265"/>
      <c r="G501" s="264"/>
      <c r="H501" s="263"/>
      <c r="I501" s="263"/>
      <c r="J501" s="263"/>
      <c r="K501" s="263"/>
      <c r="L501" s="266"/>
      <c r="M501" s="263"/>
      <c r="N501" s="263"/>
      <c r="O501" s="263"/>
      <c r="P501" s="263"/>
      <c r="Q501" s="264"/>
      <c r="R501" s="263"/>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44" ht="15.75" customHeight="1">
      <c r="A502" s="264"/>
      <c r="B502" s="274"/>
      <c r="C502" s="265"/>
      <c r="D502" s="264"/>
      <c r="E502" s="274"/>
      <c r="F502" s="265"/>
      <c r="G502" s="264"/>
      <c r="H502" s="263"/>
      <c r="I502" s="263"/>
      <c r="J502" s="263"/>
      <c r="K502" s="263"/>
      <c r="L502" s="266"/>
      <c r="M502" s="263"/>
      <c r="N502" s="263"/>
      <c r="O502" s="263"/>
      <c r="P502" s="263"/>
      <c r="Q502" s="264"/>
      <c r="R502" s="263"/>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44" ht="15.75" customHeight="1">
      <c r="A503" s="264"/>
      <c r="B503" s="274"/>
      <c r="C503" s="265"/>
      <c r="D503" s="264"/>
      <c r="E503" s="274"/>
      <c r="F503" s="265"/>
      <c r="G503" s="264"/>
      <c r="H503" s="263"/>
      <c r="I503" s="263"/>
      <c r="J503" s="263"/>
      <c r="K503" s="263"/>
      <c r="L503" s="266"/>
      <c r="M503" s="263"/>
      <c r="N503" s="263"/>
      <c r="O503" s="263"/>
      <c r="P503" s="263"/>
      <c r="Q503" s="264"/>
      <c r="R503" s="263"/>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44" ht="15.75" customHeight="1">
      <c r="A504" s="264"/>
      <c r="B504" s="274"/>
      <c r="C504" s="265"/>
      <c r="D504" s="264"/>
      <c r="E504" s="274"/>
      <c r="F504" s="265"/>
      <c r="G504" s="264"/>
      <c r="H504" s="263"/>
      <c r="I504" s="263"/>
      <c r="J504" s="263"/>
      <c r="K504" s="263"/>
      <c r="L504" s="266"/>
      <c r="M504" s="263"/>
      <c r="N504" s="263"/>
      <c r="O504" s="263"/>
      <c r="P504" s="263"/>
      <c r="Q504" s="264"/>
      <c r="R504" s="263"/>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44" ht="15.75" customHeight="1">
      <c r="A505" s="264"/>
      <c r="B505" s="274"/>
      <c r="C505" s="265"/>
      <c r="D505" s="264"/>
      <c r="E505" s="274"/>
      <c r="F505" s="265"/>
      <c r="G505" s="264"/>
      <c r="H505" s="263"/>
      <c r="I505" s="263"/>
      <c r="J505" s="263"/>
      <c r="K505" s="263"/>
      <c r="L505" s="266"/>
      <c r="M505" s="263"/>
      <c r="N505" s="263"/>
      <c r="O505" s="263"/>
      <c r="P505" s="263"/>
      <c r="Q505" s="264"/>
      <c r="R505" s="263"/>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44" ht="15.75" customHeight="1">
      <c r="A506" s="264"/>
      <c r="B506" s="274"/>
      <c r="C506" s="265"/>
      <c r="D506" s="264"/>
      <c r="E506" s="274"/>
      <c r="F506" s="265"/>
      <c r="G506" s="264"/>
      <c r="H506" s="263"/>
      <c r="I506" s="263"/>
      <c r="J506" s="263"/>
      <c r="K506" s="263"/>
      <c r="L506" s="266"/>
      <c r="M506" s="263"/>
      <c r="N506" s="263"/>
      <c r="O506" s="263"/>
      <c r="P506" s="263"/>
      <c r="Q506" s="264"/>
      <c r="R506" s="263"/>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44" ht="15.75" customHeight="1">
      <c r="A507" s="264"/>
      <c r="B507" s="274"/>
      <c r="C507" s="265"/>
      <c r="D507" s="264"/>
      <c r="E507" s="274"/>
      <c r="F507" s="265"/>
      <c r="G507" s="264"/>
      <c r="H507" s="263"/>
      <c r="I507" s="263"/>
      <c r="J507" s="263"/>
      <c r="K507" s="263"/>
      <c r="L507" s="266"/>
      <c r="M507" s="263"/>
      <c r="N507" s="263"/>
      <c r="O507" s="263"/>
      <c r="P507" s="263"/>
      <c r="Q507" s="264"/>
      <c r="R507" s="263"/>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44" ht="15.75" customHeight="1">
      <c r="A508" s="264"/>
      <c r="B508" s="274"/>
      <c r="C508" s="265"/>
      <c r="D508" s="264"/>
      <c r="E508" s="274"/>
      <c r="F508" s="265"/>
      <c r="G508" s="264"/>
      <c r="H508" s="263"/>
      <c r="I508" s="263"/>
      <c r="J508" s="263"/>
      <c r="K508" s="263"/>
      <c r="L508" s="266"/>
      <c r="M508" s="263"/>
      <c r="N508" s="263"/>
      <c r="O508" s="263"/>
      <c r="P508" s="263"/>
      <c r="Q508" s="264"/>
      <c r="R508" s="263"/>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row>
    <row r="509" spans="1:44" ht="15.75" customHeight="1">
      <c r="A509" s="264"/>
      <c r="B509" s="274"/>
      <c r="C509" s="265"/>
      <c r="D509" s="264"/>
      <c r="E509" s="274"/>
      <c r="F509" s="265"/>
      <c r="G509" s="264"/>
      <c r="H509" s="263"/>
      <c r="I509" s="263"/>
      <c r="J509" s="263"/>
      <c r="K509" s="263"/>
      <c r="L509" s="266"/>
      <c r="M509" s="263"/>
      <c r="N509" s="263"/>
      <c r="O509" s="263"/>
      <c r="P509" s="263"/>
      <c r="Q509" s="264"/>
      <c r="R509" s="263"/>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row>
    <row r="510" spans="1:44" ht="15.75" customHeight="1">
      <c r="A510" s="264"/>
      <c r="B510" s="274"/>
      <c r="C510" s="265"/>
      <c r="D510" s="264"/>
      <c r="E510" s="274"/>
      <c r="F510" s="265"/>
      <c r="G510" s="264"/>
      <c r="H510" s="263"/>
      <c r="I510" s="263"/>
      <c r="J510" s="263"/>
      <c r="K510" s="263"/>
      <c r="L510" s="266"/>
      <c r="M510" s="263"/>
      <c r="N510" s="263"/>
      <c r="O510" s="263"/>
      <c r="P510" s="263"/>
      <c r="Q510" s="264"/>
      <c r="R510" s="263"/>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row>
    <row r="511" spans="1:44" ht="15.75" customHeight="1">
      <c r="A511" s="264"/>
      <c r="B511" s="274"/>
      <c r="C511" s="265"/>
      <c r="D511" s="264"/>
      <c r="E511" s="274"/>
      <c r="F511" s="265"/>
      <c r="G511" s="264"/>
      <c r="H511" s="263"/>
      <c r="I511" s="263"/>
      <c r="J511" s="263"/>
      <c r="K511" s="263"/>
      <c r="L511" s="266"/>
      <c r="M511" s="263"/>
      <c r="N511" s="263"/>
      <c r="O511" s="263"/>
      <c r="P511" s="263"/>
      <c r="Q511" s="264"/>
      <c r="R511" s="263"/>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row>
    <row r="512" spans="1:44" ht="15.75" customHeight="1">
      <c r="A512" s="264"/>
      <c r="B512" s="274"/>
      <c r="C512" s="265"/>
      <c r="D512" s="264"/>
      <c r="E512" s="274"/>
      <c r="F512" s="265"/>
      <c r="G512" s="264"/>
      <c r="H512" s="263"/>
      <c r="I512" s="263"/>
      <c r="J512" s="263"/>
      <c r="K512" s="263"/>
      <c r="L512" s="266"/>
      <c r="M512" s="263"/>
      <c r="N512" s="263"/>
      <c r="O512" s="263"/>
      <c r="P512" s="263"/>
      <c r="Q512" s="264"/>
      <c r="R512" s="263"/>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row>
    <row r="513" spans="1:44" ht="15.75" customHeight="1">
      <c r="A513" s="264"/>
      <c r="B513" s="274"/>
      <c r="C513" s="265"/>
      <c r="D513" s="264"/>
      <c r="E513" s="274"/>
      <c r="F513" s="265"/>
      <c r="G513" s="264"/>
      <c r="H513" s="263"/>
      <c r="I513" s="263"/>
      <c r="J513" s="263"/>
      <c r="K513" s="263"/>
      <c r="L513" s="266"/>
      <c r="M513" s="263"/>
      <c r="N513" s="263"/>
      <c r="O513" s="263"/>
      <c r="P513" s="263"/>
      <c r="Q513" s="264"/>
      <c r="R513" s="263"/>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row>
    <row r="514" spans="1:44" ht="15.75" customHeight="1">
      <c r="A514" s="264"/>
      <c r="B514" s="274"/>
      <c r="C514" s="265"/>
      <c r="D514" s="264"/>
      <c r="E514" s="274"/>
      <c r="F514" s="265"/>
      <c r="G514" s="264"/>
      <c r="H514" s="263"/>
      <c r="I514" s="263"/>
      <c r="J514" s="263"/>
      <c r="K514" s="263"/>
      <c r="L514" s="266"/>
      <c r="M514" s="263"/>
      <c r="N514" s="263"/>
      <c r="O514" s="263"/>
      <c r="P514" s="263"/>
      <c r="Q514" s="264"/>
      <c r="R514" s="263"/>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row>
    <row r="515" spans="1:44" ht="15.75" customHeight="1">
      <c r="A515" s="264"/>
      <c r="B515" s="274"/>
      <c r="C515" s="265"/>
      <c r="D515" s="264"/>
      <c r="E515" s="274"/>
      <c r="F515" s="265"/>
      <c r="G515" s="264"/>
      <c r="H515" s="263"/>
      <c r="I515" s="263"/>
      <c r="J515" s="263"/>
      <c r="K515" s="263"/>
      <c r="L515" s="266"/>
      <c r="M515" s="263"/>
      <c r="N515" s="263"/>
      <c r="O515" s="263"/>
      <c r="P515" s="263"/>
      <c r="Q515" s="264"/>
      <c r="R515" s="263"/>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row>
    <row r="516" spans="1:44" ht="15.75" customHeight="1">
      <c r="A516" s="264"/>
      <c r="B516" s="274"/>
      <c r="C516" s="265"/>
      <c r="D516" s="264"/>
      <c r="E516" s="274"/>
      <c r="F516" s="265"/>
      <c r="G516" s="264"/>
      <c r="H516" s="263"/>
      <c r="I516" s="263"/>
      <c r="J516" s="263"/>
      <c r="K516" s="263"/>
      <c r="L516" s="266"/>
      <c r="M516" s="263"/>
      <c r="N516" s="263"/>
      <c r="O516" s="263"/>
      <c r="P516" s="263"/>
      <c r="Q516" s="264"/>
      <c r="R516" s="263"/>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row>
    <row r="517" spans="1:44" ht="15.75" customHeight="1">
      <c r="A517" s="264"/>
      <c r="B517" s="274"/>
      <c r="C517" s="265"/>
      <c r="D517" s="264"/>
      <c r="E517" s="274"/>
      <c r="F517" s="265"/>
      <c r="G517" s="264"/>
      <c r="H517" s="263"/>
      <c r="I517" s="263"/>
      <c r="J517" s="263"/>
      <c r="K517" s="263"/>
      <c r="L517" s="266"/>
      <c r="M517" s="263"/>
      <c r="N517" s="263"/>
      <c r="O517" s="263"/>
      <c r="P517" s="263"/>
      <c r="Q517" s="264"/>
      <c r="R517" s="263"/>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row>
    <row r="518" spans="1:44" ht="15.75" customHeight="1">
      <c r="A518" s="264"/>
      <c r="B518" s="274"/>
      <c r="C518" s="265"/>
      <c r="D518" s="264"/>
      <c r="E518" s="274"/>
      <c r="F518" s="265"/>
      <c r="G518" s="264"/>
      <c r="H518" s="263"/>
      <c r="I518" s="263"/>
      <c r="J518" s="263"/>
      <c r="K518" s="263"/>
      <c r="L518" s="266"/>
      <c r="M518" s="263"/>
      <c r="N518" s="263"/>
      <c r="O518" s="263"/>
      <c r="P518" s="263"/>
      <c r="Q518" s="264"/>
      <c r="R518" s="263"/>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row>
    <row r="519" spans="1:44" ht="15.75" customHeight="1">
      <c r="A519" s="264"/>
      <c r="B519" s="274"/>
      <c r="C519" s="265"/>
      <c r="D519" s="264"/>
      <c r="E519" s="274"/>
      <c r="F519" s="265"/>
      <c r="G519" s="264"/>
      <c r="H519" s="263"/>
      <c r="I519" s="263"/>
      <c r="J519" s="263"/>
      <c r="K519" s="263"/>
      <c r="L519" s="266"/>
      <c r="M519" s="263"/>
      <c r="N519" s="263"/>
      <c r="O519" s="263"/>
      <c r="P519" s="263"/>
      <c r="Q519" s="264"/>
      <c r="R519" s="263"/>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row>
    <row r="520" spans="1:44" ht="15.75" customHeight="1">
      <c r="A520" s="264"/>
      <c r="B520" s="274"/>
      <c r="C520" s="265"/>
      <c r="D520" s="264"/>
      <c r="E520" s="274"/>
      <c r="F520" s="265"/>
      <c r="G520" s="264"/>
      <c r="H520" s="263"/>
      <c r="I520" s="263"/>
      <c r="J520" s="263"/>
      <c r="K520" s="263"/>
      <c r="L520" s="266"/>
      <c r="M520" s="263"/>
      <c r="N520" s="263"/>
      <c r="O520" s="263"/>
      <c r="P520" s="263"/>
      <c r="Q520" s="264"/>
      <c r="R520" s="263"/>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row>
    <row r="521" spans="1:44" ht="15.75" customHeight="1">
      <c r="A521" s="264"/>
      <c r="B521" s="274"/>
      <c r="C521" s="265"/>
      <c r="D521" s="264"/>
      <c r="E521" s="274"/>
      <c r="F521" s="265"/>
      <c r="G521" s="264"/>
      <c r="H521" s="263"/>
      <c r="I521" s="263"/>
      <c r="J521" s="263"/>
      <c r="K521" s="263"/>
      <c r="L521" s="266"/>
      <c r="M521" s="263"/>
      <c r="N521" s="263"/>
      <c r="O521" s="263"/>
      <c r="P521" s="263"/>
      <c r="Q521" s="264"/>
      <c r="R521" s="263"/>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row>
    <row r="522" spans="1:44" ht="15.75" customHeight="1">
      <c r="A522" s="264"/>
      <c r="B522" s="274"/>
      <c r="C522" s="265"/>
      <c r="D522" s="264"/>
      <c r="E522" s="274"/>
      <c r="F522" s="265"/>
      <c r="G522" s="264"/>
      <c r="H522" s="263"/>
      <c r="I522" s="263"/>
      <c r="J522" s="263"/>
      <c r="K522" s="263"/>
      <c r="L522" s="266"/>
      <c r="M522" s="263"/>
      <c r="N522" s="263"/>
      <c r="O522" s="263"/>
      <c r="P522" s="263"/>
      <c r="Q522" s="264"/>
      <c r="R522" s="263"/>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row>
    <row r="523" spans="1:44" ht="15.75" customHeight="1">
      <c r="A523" s="264"/>
      <c r="B523" s="274"/>
      <c r="C523" s="265"/>
      <c r="D523" s="264"/>
      <c r="E523" s="274"/>
      <c r="F523" s="265"/>
      <c r="G523" s="264"/>
      <c r="H523" s="263"/>
      <c r="I523" s="263"/>
      <c r="J523" s="263"/>
      <c r="K523" s="263"/>
      <c r="L523" s="266"/>
      <c r="M523" s="263"/>
      <c r="N523" s="263"/>
      <c r="O523" s="263"/>
      <c r="P523" s="263"/>
      <c r="Q523" s="264"/>
      <c r="R523" s="263"/>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row>
    <row r="524" spans="1:44" ht="15.75" customHeight="1">
      <c r="A524" s="264"/>
      <c r="B524" s="274"/>
      <c r="C524" s="265"/>
      <c r="D524" s="264"/>
      <c r="E524" s="274"/>
      <c r="F524" s="265"/>
      <c r="G524" s="264"/>
      <c r="H524" s="263"/>
      <c r="I524" s="263"/>
      <c r="J524" s="263"/>
      <c r="K524" s="263"/>
      <c r="L524" s="266"/>
      <c r="M524" s="263"/>
      <c r="N524" s="263"/>
      <c r="O524" s="263"/>
      <c r="P524" s="263"/>
      <c r="Q524" s="264"/>
      <c r="R524" s="263"/>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row>
    <row r="525" spans="1:44" ht="15.75" customHeight="1">
      <c r="A525" s="264"/>
      <c r="B525" s="274"/>
      <c r="C525" s="265"/>
      <c r="D525" s="264"/>
      <c r="E525" s="274"/>
      <c r="F525" s="265"/>
      <c r="G525" s="264"/>
      <c r="H525" s="263"/>
      <c r="I525" s="263"/>
      <c r="J525" s="263"/>
      <c r="K525" s="263"/>
      <c r="L525" s="266"/>
      <c r="M525" s="263"/>
      <c r="N525" s="263"/>
      <c r="O525" s="263"/>
      <c r="P525" s="263"/>
      <c r="Q525" s="264"/>
      <c r="R525" s="263"/>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row>
    <row r="526" spans="1:44" ht="15.75" customHeight="1">
      <c r="A526" s="264"/>
      <c r="B526" s="274"/>
      <c r="C526" s="265"/>
      <c r="D526" s="264"/>
      <c r="E526" s="274"/>
      <c r="F526" s="265"/>
      <c r="G526" s="264"/>
      <c r="H526" s="263"/>
      <c r="I526" s="263"/>
      <c r="J526" s="263"/>
      <c r="K526" s="263"/>
      <c r="L526" s="266"/>
      <c r="M526" s="263"/>
      <c r="N526" s="263"/>
      <c r="O526" s="263"/>
      <c r="P526" s="263"/>
      <c r="Q526" s="264"/>
      <c r="R526" s="263"/>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row>
    <row r="527" spans="1:44" ht="15.75" customHeight="1">
      <c r="A527" s="264"/>
      <c r="B527" s="274"/>
      <c r="C527" s="265"/>
      <c r="D527" s="264"/>
      <c r="E527" s="274"/>
      <c r="F527" s="265"/>
      <c r="G527" s="264"/>
      <c r="H527" s="263"/>
      <c r="I527" s="263"/>
      <c r="J527" s="263"/>
      <c r="K527" s="263"/>
      <c r="L527" s="266"/>
      <c r="M527" s="263"/>
      <c r="N527" s="263"/>
      <c r="O527" s="263"/>
      <c r="P527" s="263"/>
      <c r="Q527" s="264"/>
      <c r="R527" s="263"/>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row>
    <row r="528" spans="1:44" ht="15.75" customHeight="1">
      <c r="A528" s="264"/>
      <c r="B528" s="274"/>
      <c r="C528" s="265"/>
      <c r="D528" s="264"/>
      <c r="E528" s="274"/>
      <c r="F528" s="265"/>
      <c r="G528" s="264"/>
      <c r="H528" s="263"/>
      <c r="I528" s="263"/>
      <c r="J528" s="263"/>
      <c r="K528" s="263"/>
      <c r="L528" s="266"/>
      <c r="M528" s="263"/>
      <c r="N528" s="263"/>
      <c r="O528" s="263"/>
      <c r="P528" s="263"/>
      <c r="Q528" s="264"/>
      <c r="R528" s="263"/>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row>
    <row r="529" spans="1:44" ht="15.75" customHeight="1">
      <c r="A529" s="264"/>
      <c r="B529" s="274"/>
      <c r="C529" s="265"/>
      <c r="D529" s="264"/>
      <c r="E529" s="274"/>
      <c r="F529" s="265"/>
      <c r="G529" s="264"/>
      <c r="H529" s="263"/>
      <c r="I529" s="263"/>
      <c r="J529" s="263"/>
      <c r="K529" s="263"/>
      <c r="L529" s="266"/>
      <c r="M529" s="263"/>
      <c r="N529" s="263"/>
      <c r="O529" s="263"/>
      <c r="P529" s="263"/>
      <c r="Q529" s="264"/>
      <c r="R529" s="263"/>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row>
    <row r="530" spans="1:44" ht="15.75" customHeight="1">
      <c r="A530" s="264"/>
      <c r="B530" s="274"/>
      <c r="C530" s="265"/>
      <c r="D530" s="264"/>
      <c r="E530" s="274"/>
      <c r="F530" s="265"/>
      <c r="G530" s="264"/>
      <c r="H530" s="263"/>
      <c r="I530" s="263"/>
      <c r="J530" s="263"/>
      <c r="K530" s="263"/>
      <c r="L530" s="266"/>
      <c r="M530" s="263"/>
      <c r="N530" s="263"/>
      <c r="O530" s="263"/>
      <c r="P530" s="263"/>
      <c r="Q530" s="264"/>
      <c r="R530" s="263"/>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row>
    <row r="531" spans="1:44" ht="15.75" customHeight="1">
      <c r="A531" s="264"/>
      <c r="B531" s="274"/>
      <c r="C531" s="265"/>
      <c r="D531" s="264"/>
      <c r="E531" s="274"/>
      <c r="F531" s="265"/>
      <c r="G531" s="264"/>
      <c r="H531" s="263"/>
      <c r="I531" s="263"/>
      <c r="J531" s="263"/>
      <c r="K531" s="263"/>
      <c r="L531" s="266"/>
      <c r="M531" s="263"/>
      <c r="N531" s="263"/>
      <c r="O531" s="263"/>
      <c r="P531" s="263"/>
      <c r="Q531" s="264"/>
      <c r="R531" s="263"/>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row>
    <row r="532" spans="1:44" ht="15.75" customHeight="1">
      <c r="A532" s="264"/>
      <c r="B532" s="274"/>
      <c r="C532" s="265"/>
      <c r="D532" s="264"/>
      <c r="E532" s="274"/>
      <c r="F532" s="265"/>
      <c r="G532" s="264"/>
      <c r="H532" s="263"/>
      <c r="I532" s="263"/>
      <c r="J532" s="263"/>
      <c r="K532" s="263"/>
      <c r="L532" s="266"/>
      <c r="M532" s="263"/>
      <c r="N532" s="263"/>
      <c r="O532" s="263"/>
      <c r="P532" s="263"/>
      <c r="Q532" s="264"/>
      <c r="R532" s="263"/>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row>
    <row r="533" spans="1:44" ht="15.75" customHeight="1">
      <c r="A533" s="264"/>
      <c r="B533" s="274"/>
      <c r="C533" s="265"/>
      <c r="D533" s="264"/>
      <c r="E533" s="274"/>
      <c r="F533" s="265"/>
      <c r="G533" s="264"/>
      <c r="H533" s="263"/>
      <c r="I533" s="263"/>
      <c r="J533" s="263"/>
      <c r="K533" s="263"/>
      <c r="L533" s="266"/>
      <c r="M533" s="263"/>
      <c r="N533" s="263"/>
      <c r="O533" s="263"/>
      <c r="P533" s="263"/>
      <c r="Q533" s="264"/>
      <c r="R533" s="263"/>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row>
    <row r="534" spans="1:44" ht="15.75" customHeight="1">
      <c r="A534" s="264"/>
      <c r="B534" s="274"/>
      <c r="C534" s="265"/>
      <c r="D534" s="264"/>
      <c r="E534" s="274"/>
      <c r="F534" s="265"/>
      <c r="G534" s="264"/>
      <c r="H534" s="263"/>
      <c r="I534" s="263"/>
      <c r="J534" s="263"/>
      <c r="K534" s="263"/>
      <c r="L534" s="266"/>
      <c r="M534" s="263"/>
      <c r="N534" s="263"/>
      <c r="O534" s="263"/>
      <c r="P534" s="263"/>
      <c r="Q534" s="264"/>
      <c r="R534" s="263"/>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row>
    <row r="535" spans="1:44" ht="15.75" customHeight="1">
      <c r="A535" s="264"/>
      <c r="B535" s="274"/>
      <c r="C535" s="265"/>
      <c r="D535" s="264"/>
      <c r="E535" s="274"/>
      <c r="F535" s="265"/>
      <c r="G535" s="264"/>
      <c r="H535" s="263"/>
      <c r="I535" s="263"/>
      <c r="J535" s="263"/>
      <c r="K535" s="263"/>
      <c r="L535" s="266"/>
      <c r="M535" s="263"/>
      <c r="N535" s="263"/>
      <c r="O535" s="263"/>
      <c r="P535" s="263"/>
      <c r="Q535" s="264"/>
      <c r="R535" s="263"/>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row>
    <row r="536" spans="1:44" ht="15.75" customHeight="1">
      <c r="A536" s="264"/>
      <c r="B536" s="274"/>
      <c r="C536" s="265"/>
      <c r="D536" s="264"/>
      <c r="E536" s="274"/>
      <c r="F536" s="265"/>
      <c r="G536" s="264"/>
      <c r="H536" s="263"/>
      <c r="I536" s="263"/>
      <c r="J536" s="263"/>
      <c r="K536" s="263"/>
      <c r="L536" s="266"/>
      <c r="M536" s="263"/>
      <c r="N536" s="263"/>
      <c r="O536" s="263"/>
      <c r="P536" s="263"/>
      <c r="Q536" s="264"/>
      <c r="R536" s="263"/>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row>
    <row r="537" spans="1:44" ht="15.75" customHeight="1">
      <c r="A537" s="264"/>
      <c r="B537" s="274"/>
      <c r="C537" s="265"/>
      <c r="D537" s="264"/>
      <c r="E537" s="274"/>
      <c r="F537" s="265"/>
      <c r="G537" s="264"/>
      <c r="H537" s="263"/>
      <c r="I537" s="263"/>
      <c r="J537" s="263"/>
      <c r="K537" s="263"/>
      <c r="L537" s="266"/>
      <c r="M537" s="263"/>
      <c r="N537" s="263"/>
      <c r="O537" s="263"/>
      <c r="P537" s="263"/>
      <c r="Q537" s="264"/>
      <c r="R537" s="263"/>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row>
    <row r="538" spans="1:44" ht="15.75" customHeight="1">
      <c r="A538" s="264"/>
      <c r="B538" s="274"/>
      <c r="C538" s="265"/>
      <c r="D538" s="264"/>
      <c r="E538" s="274"/>
      <c r="F538" s="265"/>
      <c r="G538" s="264"/>
      <c r="H538" s="263"/>
      <c r="I538" s="263"/>
      <c r="J538" s="263"/>
      <c r="K538" s="263"/>
      <c r="L538" s="266"/>
      <c r="M538" s="263"/>
      <c r="N538" s="263"/>
      <c r="O538" s="263"/>
      <c r="P538" s="263"/>
      <c r="Q538" s="264"/>
      <c r="R538" s="263"/>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row>
    <row r="539" spans="1:44" ht="15.75" customHeight="1">
      <c r="A539" s="264"/>
      <c r="B539" s="274"/>
      <c r="C539" s="265"/>
      <c r="D539" s="264"/>
      <c r="E539" s="274"/>
      <c r="F539" s="265"/>
      <c r="G539" s="264"/>
      <c r="H539" s="263"/>
      <c r="I539" s="263"/>
      <c r="J539" s="263"/>
      <c r="K539" s="263"/>
      <c r="L539" s="266"/>
      <c r="M539" s="263"/>
      <c r="N539" s="263"/>
      <c r="O539" s="263"/>
      <c r="P539" s="263"/>
      <c r="Q539" s="264"/>
      <c r="R539" s="263"/>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row>
    <row r="540" spans="1:44" ht="15.75" customHeight="1">
      <c r="A540" s="264"/>
      <c r="B540" s="274"/>
      <c r="C540" s="265"/>
      <c r="D540" s="264"/>
      <c r="E540" s="274"/>
      <c r="F540" s="265"/>
      <c r="G540" s="264"/>
      <c r="H540" s="263"/>
      <c r="I540" s="263"/>
      <c r="J540" s="263"/>
      <c r="K540" s="263"/>
      <c r="L540" s="266"/>
      <c r="M540" s="263"/>
      <c r="N540" s="263"/>
      <c r="O540" s="263"/>
      <c r="P540" s="263"/>
      <c r="Q540" s="264"/>
      <c r="R540" s="263"/>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row>
    <row r="541" spans="1:44" ht="15.75" customHeight="1">
      <c r="A541" s="264"/>
      <c r="B541" s="274"/>
      <c r="C541" s="265"/>
      <c r="D541" s="264"/>
      <c r="E541" s="274"/>
      <c r="F541" s="265"/>
      <c r="G541" s="264"/>
      <c r="H541" s="263"/>
      <c r="I541" s="263"/>
      <c r="J541" s="263"/>
      <c r="K541" s="263"/>
      <c r="L541" s="266"/>
      <c r="M541" s="263"/>
      <c r="N541" s="263"/>
      <c r="O541" s="263"/>
      <c r="P541" s="263"/>
      <c r="Q541" s="264"/>
      <c r="R541" s="263"/>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row>
    <row r="542" spans="1:44" ht="15.75" customHeight="1">
      <c r="A542" s="264"/>
      <c r="B542" s="274"/>
      <c r="C542" s="265"/>
      <c r="D542" s="264"/>
      <c r="E542" s="274"/>
      <c r="F542" s="265"/>
      <c r="G542" s="264"/>
      <c r="H542" s="263"/>
      <c r="I542" s="263"/>
      <c r="J542" s="263"/>
      <c r="K542" s="263"/>
      <c r="L542" s="266"/>
      <c r="M542" s="263"/>
      <c r="N542" s="263"/>
      <c r="O542" s="263"/>
      <c r="P542" s="263"/>
      <c r="Q542" s="264"/>
      <c r="R542" s="263"/>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row>
    <row r="543" spans="1:44" ht="15.75" customHeight="1">
      <c r="A543" s="264"/>
      <c r="B543" s="274"/>
      <c r="C543" s="265"/>
      <c r="D543" s="264"/>
      <c r="E543" s="274"/>
      <c r="F543" s="265"/>
      <c r="G543" s="264"/>
      <c r="H543" s="263"/>
      <c r="I543" s="263"/>
      <c r="J543" s="263"/>
      <c r="K543" s="263"/>
      <c r="L543" s="266"/>
      <c r="M543" s="263"/>
      <c r="N543" s="263"/>
      <c r="O543" s="263"/>
      <c r="P543" s="263"/>
      <c r="Q543" s="264"/>
      <c r="R543" s="263"/>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row>
    <row r="544" spans="1:44" ht="15.75" customHeight="1">
      <c r="A544" s="264"/>
      <c r="B544" s="274"/>
      <c r="C544" s="265"/>
      <c r="D544" s="264"/>
      <c r="E544" s="274"/>
      <c r="F544" s="265"/>
      <c r="G544" s="264"/>
      <c r="H544" s="263"/>
      <c r="I544" s="263"/>
      <c r="J544" s="263"/>
      <c r="K544" s="263"/>
      <c r="L544" s="266"/>
      <c r="M544" s="263"/>
      <c r="N544" s="263"/>
      <c r="O544" s="263"/>
      <c r="P544" s="263"/>
      <c r="Q544" s="264"/>
      <c r="R544" s="263"/>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row>
    <row r="545" spans="1:44" ht="15.75" customHeight="1">
      <c r="A545" s="264"/>
      <c r="B545" s="274"/>
      <c r="C545" s="265"/>
      <c r="D545" s="264"/>
      <c r="E545" s="274"/>
      <c r="F545" s="265"/>
      <c r="G545" s="264"/>
      <c r="H545" s="263"/>
      <c r="I545" s="263"/>
      <c r="J545" s="263"/>
      <c r="K545" s="263"/>
      <c r="L545" s="266"/>
      <c r="M545" s="263"/>
      <c r="N545" s="263"/>
      <c r="O545" s="263"/>
      <c r="P545" s="263"/>
      <c r="Q545" s="264"/>
      <c r="R545" s="263"/>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row>
    <row r="546" spans="1:44" ht="15.75" customHeight="1">
      <c r="A546" s="264"/>
      <c r="B546" s="274"/>
      <c r="C546" s="265"/>
      <c r="D546" s="264"/>
      <c r="E546" s="274"/>
      <c r="F546" s="265"/>
      <c r="G546" s="264"/>
      <c r="H546" s="263"/>
      <c r="I546" s="263"/>
      <c r="J546" s="263"/>
      <c r="K546" s="263"/>
      <c r="L546" s="266"/>
      <c r="M546" s="263"/>
      <c r="N546" s="263"/>
      <c r="O546" s="263"/>
      <c r="P546" s="263"/>
      <c r="Q546" s="264"/>
      <c r="R546" s="263"/>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row>
    <row r="547" spans="1:44" ht="15.75" customHeight="1">
      <c r="A547" s="264"/>
      <c r="B547" s="274"/>
      <c r="C547" s="265"/>
      <c r="D547" s="264"/>
      <c r="E547" s="274"/>
      <c r="F547" s="265"/>
      <c r="G547" s="264"/>
      <c r="H547" s="263"/>
      <c r="I547" s="263"/>
      <c r="J547" s="263"/>
      <c r="K547" s="263"/>
      <c r="L547" s="266"/>
      <c r="M547" s="263"/>
      <c r="N547" s="263"/>
      <c r="O547" s="263"/>
      <c r="P547" s="263"/>
      <c r="Q547" s="264"/>
      <c r="R547" s="263"/>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row>
    <row r="548" spans="1:44" ht="15.75" customHeight="1">
      <c r="A548" s="264"/>
      <c r="B548" s="274"/>
      <c r="C548" s="265"/>
      <c r="D548" s="264"/>
      <c r="E548" s="274"/>
      <c r="F548" s="265"/>
      <c r="G548" s="264"/>
      <c r="H548" s="263"/>
      <c r="I548" s="263"/>
      <c r="J548" s="263"/>
      <c r="K548" s="263"/>
      <c r="L548" s="266"/>
      <c r="M548" s="263"/>
      <c r="N548" s="263"/>
      <c r="O548" s="263"/>
      <c r="P548" s="263"/>
      <c r="Q548" s="264"/>
      <c r="R548" s="263"/>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row>
    <row r="549" spans="1:44" ht="15.75" customHeight="1">
      <c r="A549" s="264"/>
      <c r="B549" s="274"/>
      <c r="C549" s="265"/>
      <c r="D549" s="264"/>
      <c r="E549" s="274"/>
      <c r="F549" s="265"/>
      <c r="G549" s="264"/>
      <c r="H549" s="263"/>
      <c r="I549" s="263"/>
      <c r="J549" s="263"/>
      <c r="K549" s="263"/>
      <c r="L549" s="266"/>
      <c r="M549" s="263"/>
      <c r="N549" s="263"/>
      <c r="O549" s="263"/>
      <c r="P549" s="263"/>
      <c r="Q549" s="264"/>
      <c r="R549" s="263"/>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row>
    <row r="550" spans="1:44" ht="15.75" customHeight="1">
      <c r="A550" s="264"/>
      <c r="B550" s="274"/>
      <c r="C550" s="265"/>
      <c r="D550" s="264"/>
      <c r="E550" s="274"/>
      <c r="F550" s="265"/>
      <c r="G550" s="264"/>
      <c r="H550" s="263"/>
      <c r="I550" s="263"/>
      <c r="J550" s="263"/>
      <c r="K550" s="263"/>
      <c r="L550" s="266"/>
      <c r="M550" s="263"/>
      <c r="N550" s="263"/>
      <c r="O550" s="263"/>
      <c r="P550" s="263"/>
      <c r="Q550" s="264"/>
      <c r="R550" s="263"/>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row>
    <row r="551" spans="1:44" ht="15.75" customHeight="1">
      <c r="A551" s="264"/>
      <c r="B551" s="274"/>
      <c r="C551" s="265"/>
      <c r="D551" s="264"/>
      <c r="E551" s="274"/>
      <c r="F551" s="265"/>
      <c r="G551" s="264"/>
      <c r="H551" s="263"/>
      <c r="I551" s="263"/>
      <c r="J551" s="263"/>
      <c r="K551" s="263"/>
      <c r="L551" s="266"/>
      <c r="M551" s="263"/>
      <c r="N551" s="263"/>
      <c r="O551" s="263"/>
      <c r="P551" s="263"/>
      <c r="Q551" s="264"/>
      <c r="R551" s="263"/>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row>
    <row r="552" spans="1:44" ht="15.75" customHeight="1">
      <c r="A552" s="264"/>
      <c r="B552" s="274"/>
      <c r="C552" s="265"/>
      <c r="D552" s="264"/>
      <c r="E552" s="274"/>
      <c r="F552" s="265"/>
      <c r="G552" s="264"/>
      <c r="H552" s="263"/>
      <c r="I552" s="263"/>
      <c r="J552" s="263"/>
      <c r="K552" s="263"/>
      <c r="L552" s="266"/>
      <c r="M552" s="263"/>
      <c r="N552" s="263"/>
      <c r="O552" s="263"/>
      <c r="P552" s="263"/>
      <c r="Q552" s="264"/>
      <c r="R552" s="263"/>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row>
    <row r="553" spans="1:44" ht="15.75" customHeight="1">
      <c r="A553" s="264"/>
      <c r="B553" s="274"/>
      <c r="C553" s="265"/>
      <c r="D553" s="264"/>
      <c r="E553" s="274"/>
      <c r="F553" s="265"/>
      <c r="G553" s="264"/>
      <c r="H553" s="263"/>
      <c r="I553" s="263"/>
      <c r="J553" s="263"/>
      <c r="K553" s="263"/>
      <c r="L553" s="266"/>
      <c r="M553" s="263"/>
      <c r="N553" s="263"/>
      <c r="O553" s="263"/>
      <c r="P553" s="263"/>
      <c r="Q553" s="264"/>
      <c r="R553" s="263"/>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row>
    <row r="554" spans="1:44" ht="15.75" customHeight="1">
      <c r="A554" s="264"/>
      <c r="B554" s="274"/>
      <c r="C554" s="265"/>
      <c r="D554" s="264"/>
      <c r="E554" s="274"/>
      <c r="F554" s="265"/>
      <c r="G554" s="264"/>
      <c r="H554" s="263"/>
      <c r="I554" s="263"/>
      <c r="J554" s="263"/>
      <c r="K554" s="263"/>
      <c r="L554" s="266"/>
      <c r="M554" s="263"/>
      <c r="N554" s="263"/>
      <c r="O554" s="263"/>
      <c r="P554" s="263"/>
      <c r="Q554" s="264"/>
      <c r="R554" s="263"/>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row>
    <row r="555" spans="1:44" ht="15.75" customHeight="1">
      <c r="A555" s="264"/>
      <c r="B555" s="274"/>
      <c r="C555" s="265"/>
      <c r="D555" s="264"/>
      <c r="E555" s="274"/>
      <c r="F555" s="265"/>
      <c r="G555" s="264"/>
      <c r="H555" s="263"/>
      <c r="I555" s="263"/>
      <c r="J555" s="263"/>
      <c r="K555" s="263"/>
      <c r="L555" s="266"/>
      <c r="M555" s="263"/>
      <c r="N555" s="263"/>
      <c r="O555" s="263"/>
      <c r="P555" s="263"/>
      <c r="Q555" s="264"/>
      <c r="R555" s="263"/>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row>
    <row r="556" spans="1:44" ht="15.75" customHeight="1">
      <c r="A556" s="264"/>
      <c r="B556" s="274"/>
      <c r="C556" s="265"/>
      <c r="D556" s="264"/>
      <c r="E556" s="274"/>
      <c r="F556" s="265"/>
      <c r="G556" s="264"/>
      <c r="H556" s="263"/>
      <c r="I556" s="263"/>
      <c r="J556" s="263"/>
      <c r="K556" s="263"/>
      <c r="L556" s="266"/>
      <c r="M556" s="263"/>
      <c r="N556" s="263"/>
      <c r="O556" s="263"/>
      <c r="P556" s="263"/>
      <c r="Q556" s="264"/>
      <c r="R556" s="263"/>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row>
    <row r="557" spans="1:44" ht="15.75" customHeight="1">
      <c r="A557" s="264"/>
      <c r="B557" s="274"/>
      <c r="C557" s="265"/>
      <c r="D557" s="264"/>
      <c r="E557" s="274"/>
      <c r="F557" s="265"/>
      <c r="G557" s="264"/>
      <c r="H557" s="263"/>
      <c r="I557" s="263"/>
      <c r="J557" s="263"/>
      <c r="K557" s="263"/>
      <c r="L557" s="266"/>
      <c r="M557" s="263"/>
      <c r="N557" s="263"/>
      <c r="O557" s="263"/>
      <c r="P557" s="263"/>
      <c r="Q557" s="264"/>
      <c r="R557" s="263"/>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row>
    <row r="558" spans="1:44" ht="15.75" customHeight="1">
      <c r="A558" s="264"/>
      <c r="B558" s="274"/>
      <c r="C558" s="265"/>
      <c r="D558" s="264"/>
      <c r="E558" s="274"/>
      <c r="F558" s="265"/>
      <c r="G558" s="264"/>
      <c r="H558" s="263"/>
      <c r="I558" s="263"/>
      <c r="J558" s="263"/>
      <c r="K558" s="263"/>
      <c r="L558" s="266"/>
      <c r="M558" s="263"/>
      <c r="N558" s="263"/>
      <c r="O558" s="263"/>
      <c r="P558" s="263"/>
      <c r="Q558" s="264"/>
      <c r="R558" s="263"/>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row>
    <row r="559" spans="1:44" ht="15.75" customHeight="1">
      <c r="A559" s="264"/>
      <c r="B559" s="274"/>
      <c r="C559" s="265"/>
      <c r="D559" s="264"/>
      <c r="E559" s="274"/>
      <c r="F559" s="265"/>
      <c r="G559" s="264"/>
      <c r="H559" s="263"/>
      <c r="I559" s="263"/>
      <c r="J559" s="263"/>
      <c r="K559" s="263"/>
      <c r="L559" s="266"/>
      <c r="M559" s="263"/>
      <c r="N559" s="263"/>
      <c r="O559" s="263"/>
      <c r="P559" s="263"/>
      <c r="Q559" s="264"/>
      <c r="R559" s="263"/>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row>
    <row r="560" spans="1:44" ht="15.75" customHeight="1">
      <c r="A560" s="264"/>
      <c r="B560" s="274"/>
      <c r="C560" s="265"/>
      <c r="D560" s="264"/>
      <c r="E560" s="274"/>
      <c r="F560" s="265"/>
      <c r="G560" s="264"/>
      <c r="H560" s="263"/>
      <c r="I560" s="263"/>
      <c r="J560" s="263"/>
      <c r="K560" s="263"/>
      <c r="L560" s="266"/>
      <c r="M560" s="263"/>
      <c r="N560" s="263"/>
      <c r="O560" s="263"/>
      <c r="P560" s="263"/>
      <c r="Q560" s="264"/>
      <c r="R560" s="263"/>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row>
    <row r="561" spans="1:44" ht="15.75" customHeight="1">
      <c r="A561" s="264"/>
      <c r="B561" s="274"/>
      <c r="C561" s="265"/>
      <c r="D561" s="264"/>
      <c r="E561" s="274"/>
      <c r="F561" s="265"/>
      <c r="G561" s="264"/>
      <c r="H561" s="263"/>
      <c r="I561" s="263"/>
      <c r="J561" s="263"/>
      <c r="K561" s="263"/>
      <c r="L561" s="266"/>
      <c r="M561" s="263"/>
      <c r="N561" s="263"/>
      <c r="O561" s="263"/>
      <c r="P561" s="263"/>
      <c r="Q561" s="264"/>
      <c r="R561" s="263"/>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row>
    <row r="562" spans="1:44" ht="15.75" customHeight="1">
      <c r="A562" s="264"/>
      <c r="B562" s="274"/>
      <c r="C562" s="265"/>
      <c r="D562" s="264"/>
      <c r="E562" s="274"/>
      <c r="F562" s="265"/>
      <c r="G562" s="264"/>
      <c r="H562" s="263"/>
      <c r="I562" s="263"/>
      <c r="J562" s="263"/>
      <c r="K562" s="263"/>
      <c r="L562" s="266"/>
      <c r="M562" s="263"/>
      <c r="N562" s="263"/>
      <c r="O562" s="263"/>
      <c r="P562" s="263"/>
      <c r="Q562" s="264"/>
      <c r="R562" s="263"/>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row>
    <row r="563" spans="1:44" ht="15.75" customHeight="1">
      <c r="A563" s="264"/>
      <c r="B563" s="274"/>
      <c r="C563" s="265"/>
      <c r="D563" s="264"/>
      <c r="E563" s="274"/>
      <c r="F563" s="265"/>
      <c r="G563" s="264"/>
      <c r="H563" s="263"/>
      <c r="I563" s="263"/>
      <c r="J563" s="263"/>
      <c r="K563" s="263"/>
      <c r="L563" s="266"/>
      <c r="M563" s="263"/>
      <c r="N563" s="263"/>
      <c r="O563" s="263"/>
      <c r="P563" s="263"/>
      <c r="Q563" s="264"/>
      <c r="R563" s="263"/>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row>
    <row r="564" spans="1:44" ht="15.75" customHeight="1">
      <c r="A564" s="264"/>
      <c r="B564" s="274"/>
      <c r="C564" s="265"/>
      <c r="D564" s="264"/>
      <c r="E564" s="274"/>
      <c r="F564" s="265"/>
      <c r="G564" s="264"/>
      <c r="H564" s="263"/>
      <c r="I564" s="263"/>
      <c r="J564" s="263"/>
      <c r="K564" s="263"/>
      <c r="L564" s="266"/>
      <c r="M564" s="263"/>
      <c r="N564" s="263"/>
      <c r="O564" s="263"/>
      <c r="P564" s="263"/>
      <c r="Q564" s="264"/>
      <c r="R564" s="263"/>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row>
    <row r="565" spans="1:44" ht="15.75" customHeight="1">
      <c r="A565" s="264"/>
      <c r="B565" s="274"/>
      <c r="C565" s="265"/>
      <c r="D565" s="264"/>
      <c r="E565" s="274"/>
      <c r="F565" s="265"/>
      <c r="G565" s="264"/>
      <c r="H565" s="263"/>
      <c r="I565" s="263"/>
      <c r="J565" s="263"/>
      <c r="K565" s="263"/>
      <c r="L565" s="266"/>
      <c r="M565" s="263"/>
      <c r="N565" s="263"/>
      <c r="O565" s="263"/>
      <c r="P565" s="263"/>
      <c r="Q565" s="264"/>
      <c r="R565" s="263"/>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row>
    <row r="566" spans="1:44" ht="15.75" customHeight="1">
      <c r="A566" s="264"/>
      <c r="B566" s="274"/>
      <c r="C566" s="265"/>
      <c r="D566" s="264"/>
      <c r="E566" s="274"/>
      <c r="F566" s="265"/>
      <c r="G566" s="264"/>
      <c r="H566" s="263"/>
      <c r="I566" s="263"/>
      <c r="J566" s="263"/>
      <c r="K566" s="263"/>
      <c r="L566" s="266"/>
      <c r="M566" s="263"/>
      <c r="N566" s="263"/>
      <c r="O566" s="263"/>
      <c r="P566" s="263"/>
      <c r="Q566" s="264"/>
      <c r="R566" s="263"/>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row>
    <row r="567" spans="1:44" ht="15.75" customHeight="1">
      <c r="A567" s="264"/>
      <c r="B567" s="274"/>
      <c r="C567" s="265"/>
      <c r="D567" s="264"/>
      <c r="E567" s="274"/>
      <c r="F567" s="265"/>
      <c r="G567" s="264"/>
      <c r="H567" s="263"/>
      <c r="I567" s="263"/>
      <c r="J567" s="263"/>
      <c r="K567" s="263"/>
      <c r="L567" s="266"/>
      <c r="M567" s="263"/>
      <c r="N567" s="263"/>
      <c r="O567" s="263"/>
      <c r="P567" s="263"/>
      <c r="Q567" s="264"/>
      <c r="R567" s="263"/>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row>
    <row r="568" spans="1:44" ht="15.75" customHeight="1">
      <c r="A568" s="264"/>
      <c r="B568" s="274"/>
      <c r="C568" s="265"/>
      <c r="D568" s="264"/>
      <c r="E568" s="274"/>
      <c r="F568" s="265"/>
      <c r="G568" s="264"/>
      <c r="H568" s="263"/>
      <c r="I568" s="263"/>
      <c r="J568" s="263"/>
      <c r="K568" s="263"/>
      <c r="L568" s="266"/>
      <c r="M568" s="263"/>
      <c r="N568" s="263"/>
      <c r="O568" s="263"/>
      <c r="P568" s="263"/>
      <c r="Q568" s="264"/>
      <c r="R568" s="263"/>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row>
    <row r="569" spans="1:44" ht="15.75" customHeight="1">
      <c r="A569" s="264"/>
      <c r="B569" s="274"/>
      <c r="C569" s="265"/>
      <c r="D569" s="264"/>
      <c r="E569" s="274"/>
      <c r="F569" s="265"/>
      <c r="G569" s="264"/>
      <c r="H569" s="263"/>
      <c r="I569" s="263"/>
      <c r="J569" s="263"/>
      <c r="K569" s="263"/>
      <c r="L569" s="266"/>
      <c r="M569" s="263"/>
      <c r="N569" s="263"/>
      <c r="O569" s="263"/>
      <c r="P569" s="263"/>
      <c r="Q569" s="264"/>
      <c r="R569" s="263"/>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row>
    <row r="570" spans="1:44" ht="15.75" customHeight="1">
      <c r="A570" s="264"/>
      <c r="B570" s="274"/>
      <c r="C570" s="265"/>
      <c r="D570" s="264"/>
      <c r="E570" s="274"/>
      <c r="F570" s="265"/>
      <c r="G570" s="264"/>
      <c r="H570" s="263"/>
      <c r="I570" s="263"/>
      <c r="J570" s="263"/>
      <c r="K570" s="263"/>
      <c r="L570" s="266"/>
      <c r="M570" s="263"/>
      <c r="N570" s="263"/>
      <c r="O570" s="263"/>
      <c r="P570" s="263"/>
      <c r="Q570" s="264"/>
      <c r="R570" s="263"/>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row>
    <row r="571" spans="1:44" ht="15.75" customHeight="1">
      <c r="A571" s="264"/>
      <c r="B571" s="274"/>
      <c r="C571" s="265"/>
      <c r="D571" s="264"/>
      <c r="E571" s="274"/>
      <c r="F571" s="265"/>
      <c r="G571" s="264"/>
      <c r="H571" s="263"/>
      <c r="I571" s="263"/>
      <c r="J571" s="263"/>
      <c r="K571" s="263"/>
      <c r="L571" s="266"/>
      <c r="M571" s="263"/>
      <c r="N571" s="263"/>
      <c r="O571" s="263"/>
      <c r="P571" s="263"/>
      <c r="Q571" s="264"/>
      <c r="R571" s="263"/>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row>
    <row r="572" spans="1:44" ht="15.75" customHeight="1">
      <c r="A572" s="264"/>
      <c r="B572" s="274"/>
      <c r="C572" s="265"/>
      <c r="D572" s="264"/>
      <c r="E572" s="274"/>
      <c r="F572" s="265"/>
      <c r="G572" s="264"/>
      <c r="H572" s="263"/>
      <c r="I572" s="263"/>
      <c r="J572" s="263"/>
      <c r="K572" s="263"/>
      <c r="L572" s="266"/>
      <c r="M572" s="263"/>
      <c r="N572" s="263"/>
      <c r="O572" s="263"/>
      <c r="P572" s="263"/>
      <c r="Q572" s="264"/>
      <c r="R572" s="263"/>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row>
    <row r="573" spans="1:44" ht="15.75" customHeight="1">
      <c r="A573" s="264"/>
      <c r="B573" s="274"/>
      <c r="C573" s="265"/>
      <c r="D573" s="264"/>
      <c r="E573" s="274"/>
      <c r="F573" s="265"/>
      <c r="G573" s="264"/>
      <c r="H573" s="263"/>
      <c r="I573" s="263"/>
      <c r="J573" s="263"/>
      <c r="K573" s="263"/>
      <c r="L573" s="266"/>
      <c r="M573" s="263"/>
      <c r="N573" s="263"/>
      <c r="O573" s="263"/>
      <c r="P573" s="263"/>
      <c r="Q573" s="264"/>
      <c r="R573" s="263"/>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row>
    <row r="574" spans="1:44" ht="15.75" customHeight="1">
      <c r="A574" s="264"/>
      <c r="B574" s="274"/>
      <c r="C574" s="265"/>
      <c r="D574" s="264"/>
      <c r="E574" s="274"/>
      <c r="F574" s="265"/>
      <c r="G574" s="264"/>
      <c r="H574" s="263"/>
      <c r="I574" s="263"/>
      <c r="J574" s="263"/>
      <c r="K574" s="263"/>
      <c r="L574" s="266"/>
      <c r="M574" s="263"/>
      <c r="N574" s="263"/>
      <c r="O574" s="263"/>
      <c r="P574" s="263"/>
      <c r="Q574" s="264"/>
      <c r="R574" s="263"/>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row>
    <row r="575" spans="1:44" ht="15.75" customHeight="1">
      <c r="A575" s="264"/>
      <c r="B575" s="274"/>
      <c r="C575" s="265"/>
      <c r="D575" s="264"/>
      <c r="E575" s="274"/>
      <c r="F575" s="265"/>
      <c r="G575" s="264"/>
      <c r="H575" s="263"/>
      <c r="I575" s="263"/>
      <c r="J575" s="263"/>
      <c r="K575" s="263"/>
      <c r="L575" s="266"/>
      <c r="M575" s="263"/>
      <c r="N575" s="263"/>
      <c r="O575" s="263"/>
      <c r="P575" s="263"/>
      <c r="Q575" s="264"/>
      <c r="R575" s="263"/>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row>
    <row r="576" spans="1:44" ht="15.75" customHeight="1">
      <c r="A576" s="264"/>
      <c r="B576" s="274"/>
      <c r="C576" s="265"/>
      <c r="D576" s="264"/>
      <c r="E576" s="274"/>
      <c r="F576" s="265"/>
      <c r="G576" s="264"/>
      <c r="H576" s="263"/>
      <c r="I576" s="263"/>
      <c r="J576" s="263"/>
      <c r="K576" s="263"/>
      <c r="L576" s="266"/>
      <c r="M576" s="263"/>
      <c r="N576" s="263"/>
      <c r="O576" s="263"/>
      <c r="P576" s="263"/>
      <c r="Q576" s="264"/>
      <c r="R576" s="263"/>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row>
    <row r="577" spans="1:44" ht="15.75" customHeight="1">
      <c r="A577" s="264"/>
      <c r="B577" s="274"/>
      <c r="C577" s="265"/>
      <c r="D577" s="264"/>
      <c r="E577" s="274"/>
      <c r="F577" s="265"/>
      <c r="G577" s="264"/>
      <c r="H577" s="263"/>
      <c r="I577" s="263"/>
      <c r="J577" s="263"/>
      <c r="K577" s="263"/>
      <c r="L577" s="266"/>
      <c r="M577" s="263"/>
      <c r="N577" s="263"/>
      <c r="O577" s="263"/>
      <c r="P577" s="263"/>
      <c r="Q577" s="264"/>
      <c r="R577" s="263"/>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row>
    <row r="578" spans="1:44" ht="15.75" customHeight="1">
      <c r="A578" s="264"/>
      <c r="B578" s="274"/>
      <c r="C578" s="265"/>
      <c r="D578" s="264"/>
      <c r="E578" s="274"/>
      <c r="F578" s="265"/>
      <c r="G578" s="264"/>
      <c r="H578" s="263"/>
      <c r="I578" s="263"/>
      <c r="J578" s="263"/>
      <c r="K578" s="263"/>
      <c r="L578" s="266"/>
      <c r="M578" s="263"/>
      <c r="N578" s="263"/>
      <c r="O578" s="263"/>
      <c r="P578" s="263"/>
      <c r="Q578" s="264"/>
      <c r="R578" s="263"/>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row>
    <row r="579" spans="1:44" ht="15.75" customHeight="1">
      <c r="A579" s="264"/>
      <c r="B579" s="274"/>
      <c r="C579" s="265"/>
      <c r="D579" s="264"/>
      <c r="E579" s="274"/>
      <c r="F579" s="265"/>
      <c r="G579" s="264"/>
      <c r="H579" s="263"/>
      <c r="I579" s="263"/>
      <c r="J579" s="263"/>
      <c r="K579" s="263"/>
      <c r="L579" s="266"/>
      <c r="M579" s="263"/>
      <c r="N579" s="263"/>
      <c r="O579" s="263"/>
      <c r="P579" s="263"/>
      <c r="Q579" s="264"/>
      <c r="R579" s="263"/>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row>
    <row r="580" spans="1:44" ht="15.75" customHeight="1">
      <c r="A580" s="264"/>
      <c r="B580" s="274"/>
      <c r="C580" s="265"/>
      <c r="D580" s="264"/>
      <c r="E580" s="274"/>
      <c r="F580" s="265"/>
      <c r="G580" s="264"/>
      <c r="H580" s="263"/>
      <c r="I580" s="263"/>
      <c r="J580" s="263"/>
      <c r="K580" s="263"/>
      <c r="L580" s="266"/>
      <c r="M580" s="263"/>
      <c r="N580" s="263"/>
      <c r="O580" s="263"/>
      <c r="P580" s="263"/>
      <c r="Q580" s="264"/>
      <c r="R580" s="263"/>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row>
    <row r="581" spans="1:44" ht="15.75" customHeight="1">
      <c r="A581" s="264"/>
      <c r="B581" s="274"/>
      <c r="C581" s="265"/>
      <c r="D581" s="264"/>
      <c r="E581" s="274"/>
      <c r="F581" s="265"/>
      <c r="G581" s="264"/>
      <c r="H581" s="263"/>
      <c r="I581" s="263"/>
      <c r="J581" s="263"/>
      <c r="K581" s="263"/>
      <c r="L581" s="266"/>
      <c r="M581" s="263"/>
      <c r="N581" s="263"/>
      <c r="O581" s="263"/>
      <c r="P581" s="263"/>
      <c r="Q581" s="264"/>
      <c r="R581" s="263"/>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row>
    <row r="582" spans="1:44" ht="15.75" customHeight="1">
      <c r="A582" s="264"/>
      <c r="B582" s="274"/>
      <c r="C582" s="265"/>
      <c r="D582" s="264"/>
      <c r="E582" s="274"/>
      <c r="F582" s="265"/>
      <c r="G582" s="264"/>
      <c r="H582" s="263"/>
      <c r="I582" s="263"/>
      <c r="J582" s="263"/>
      <c r="K582" s="263"/>
      <c r="L582" s="266"/>
      <c r="M582" s="263"/>
      <c r="N582" s="263"/>
      <c r="O582" s="263"/>
      <c r="P582" s="263"/>
      <c r="Q582" s="264"/>
      <c r="R582" s="263"/>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row>
    <row r="583" spans="1:44" ht="15.75" customHeight="1">
      <c r="A583" s="264"/>
      <c r="B583" s="274"/>
      <c r="C583" s="265"/>
      <c r="D583" s="264"/>
      <c r="E583" s="274"/>
      <c r="F583" s="265"/>
      <c r="G583" s="264"/>
      <c r="H583" s="263"/>
      <c r="I583" s="263"/>
      <c r="J583" s="263"/>
      <c r="K583" s="263"/>
      <c r="L583" s="266"/>
      <c r="M583" s="263"/>
      <c r="N583" s="263"/>
      <c r="O583" s="263"/>
      <c r="P583" s="263"/>
      <c r="Q583" s="264"/>
      <c r="R583" s="263"/>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row>
    <row r="584" spans="1:44" ht="15.75" customHeight="1">
      <c r="A584" s="264"/>
      <c r="B584" s="274"/>
      <c r="C584" s="265"/>
      <c r="D584" s="264"/>
      <c r="E584" s="274"/>
      <c r="F584" s="265"/>
      <c r="G584" s="264"/>
      <c r="H584" s="263"/>
      <c r="I584" s="263"/>
      <c r="J584" s="263"/>
      <c r="K584" s="263"/>
      <c r="L584" s="266"/>
      <c r="M584" s="263"/>
      <c r="N584" s="263"/>
      <c r="O584" s="263"/>
      <c r="P584" s="263"/>
      <c r="Q584" s="264"/>
      <c r="R584" s="263"/>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row>
    <row r="585" spans="1:44" ht="15.75" customHeight="1">
      <c r="A585" s="264"/>
      <c r="B585" s="274"/>
      <c r="C585" s="265"/>
      <c r="D585" s="264"/>
      <c r="E585" s="274"/>
      <c r="F585" s="265"/>
      <c r="G585" s="264"/>
      <c r="H585" s="263"/>
      <c r="I585" s="263"/>
      <c r="J585" s="263"/>
      <c r="K585" s="263"/>
      <c r="L585" s="266"/>
      <c r="M585" s="263"/>
      <c r="N585" s="263"/>
      <c r="O585" s="263"/>
      <c r="P585" s="263"/>
      <c r="Q585" s="264"/>
      <c r="R585" s="263"/>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row>
    <row r="586" spans="1:44" ht="15.75" customHeight="1">
      <c r="A586" s="264"/>
      <c r="B586" s="274"/>
      <c r="C586" s="265"/>
      <c r="D586" s="264"/>
      <c r="E586" s="274"/>
      <c r="F586" s="265"/>
      <c r="G586" s="264"/>
      <c r="H586" s="263"/>
      <c r="I586" s="263"/>
      <c r="J586" s="263"/>
      <c r="K586" s="263"/>
      <c r="L586" s="266"/>
      <c r="M586" s="263"/>
      <c r="N586" s="263"/>
      <c r="O586" s="263"/>
      <c r="P586" s="263"/>
      <c r="Q586" s="264"/>
      <c r="R586" s="263"/>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row>
    <row r="587" spans="1:44" ht="15.75" customHeight="1">
      <c r="A587" s="264"/>
      <c r="B587" s="274"/>
      <c r="C587" s="265"/>
      <c r="D587" s="264"/>
      <c r="E587" s="274"/>
      <c r="F587" s="265"/>
      <c r="G587" s="264"/>
      <c r="H587" s="263"/>
      <c r="I587" s="263"/>
      <c r="J587" s="263"/>
      <c r="K587" s="263"/>
      <c r="L587" s="266"/>
      <c r="M587" s="263"/>
      <c r="N587" s="263"/>
      <c r="O587" s="263"/>
      <c r="P587" s="263"/>
      <c r="Q587" s="264"/>
      <c r="R587" s="263"/>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row>
    <row r="588" spans="1:44" ht="15.75" customHeight="1">
      <c r="A588" s="264"/>
      <c r="B588" s="274"/>
      <c r="C588" s="265"/>
      <c r="D588" s="264"/>
      <c r="E588" s="274"/>
      <c r="F588" s="265"/>
      <c r="G588" s="264"/>
      <c r="H588" s="263"/>
      <c r="I588" s="263"/>
      <c r="J588" s="263"/>
      <c r="K588" s="263"/>
      <c r="L588" s="266"/>
      <c r="M588" s="263"/>
      <c r="N588" s="263"/>
      <c r="O588" s="263"/>
      <c r="P588" s="263"/>
      <c r="Q588" s="264"/>
      <c r="R588" s="263"/>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row>
    <row r="589" spans="1:44" ht="15.75" customHeight="1">
      <c r="A589" s="264"/>
      <c r="B589" s="274"/>
      <c r="C589" s="265"/>
      <c r="D589" s="264"/>
      <c r="E589" s="274"/>
      <c r="F589" s="265"/>
      <c r="G589" s="264"/>
      <c r="H589" s="263"/>
      <c r="I589" s="263"/>
      <c r="J589" s="263"/>
      <c r="K589" s="263"/>
      <c r="L589" s="266"/>
      <c r="M589" s="263"/>
      <c r="N589" s="263"/>
      <c r="O589" s="263"/>
      <c r="P589" s="263"/>
      <c r="Q589" s="264"/>
      <c r="R589" s="263"/>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row>
    <row r="590" spans="1:44" ht="15.75" customHeight="1">
      <c r="A590" s="264"/>
      <c r="B590" s="274"/>
      <c r="C590" s="265"/>
      <c r="D590" s="264"/>
      <c r="E590" s="274"/>
      <c r="F590" s="265"/>
      <c r="G590" s="264"/>
      <c r="H590" s="263"/>
      <c r="I590" s="263"/>
      <c r="J590" s="263"/>
      <c r="K590" s="263"/>
      <c r="L590" s="266"/>
      <c r="M590" s="263"/>
      <c r="N590" s="263"/>
      <c r="O590" s="263"/>
      <c r="P590" s="263"/>
      <c r="Q590" s="264"/>
      <c r="R590" s="263"/>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row>
    <row r="591" spans="1:44" ht="15.75" customHeight="1">
      <c r="A591" s="264"/>
      <c r="B591" s="274"/>
      <c r="C591" s="265"/>
      <c r="D591" s="264"/>
      <c r="E591" s="274"/>
      <c r="F591" s="265"/>
      <c r="G591" s="264"/>
      <c r="H591" s="263"/>
      <c r="I591" s="263"/>
      <c r="J591" s="263"/>
      <c r="K591" s="263"/>
      <c r="L591" s="266"/>
      <c r="M591" s="263"/>
      <c r="N591" s="263"/>
      <c r="O591" s="263"/>
      <c r="P591" s="263"/>
      <c r="Q591" s="264"/>
      <c r="R591" s="263"/>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row>
    <row r="592" spans="1:44" ht="15.75" customHeight="1">
      <c r="A592" s="264"/>
      <c r="B592" s="274"/>
      <c r="C592" s="265"/>
      <c r="D592" s="264"/>
      <c r="E592" s="274"/>
      <c r="F592" s="265"/>
      <c r="G592" s="264"/>
      <c r="H592" s="263"/>
      <c r="I592" s="263"/>
      <c r="J592" s="263"/>
      <c r="K592" s="263"/>
      <c r="L592" s="266"/>
      <c r="M592" s="263"/>
      <c r="N592" s="263"/>
      <c r="O592" s="263"/>
      <c r="P592" s="263"/>
      <c r="Q592" s="264"/>
      <c r="R592" s="263"/>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row>
    <row r="593" spans="1:44" ht="15.75" customHeight="1">
      <c r="A593" s="264"/>
      <c r="B593" s="274"/>
      <c r="C593" s="265"/>
      <c r="D593" s="264"/>
      <c r="E593" s="274"/>
      <c r="F593" s="265"/>
      <c r="G593" s="264"/>
      <c r="H593" s="263"/>
      <c r="I593" s="263"/>
      <c r="J593" s="263"/>
      <c r="K593" s="263"/>
      <c r="L593" s="266"/>
      <c r="M593" s="263"/>
      <c r="N593" s="263"/>
      <c r="O593" s="263"/>
      <c r="P593" s="263"/>
      <c r="Q593" s="264"/>
      <c r="R593" s="263"/>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row>
    <row r="594" spans="1:44" ht="15.75" customHeight="1">
      <c r="A594" s="264"/>
      <c r="B594" s="274"/>
      <c r="C594" s="265"/>
      <c r="D594" s="264"/>
      <c r="E594" s="274"/>
      <c r="F594" s="265"/>
      <c r="G594" s="264"/>
      <c r="H594" s="263"/>
      <c r="I594" s="263"/>
      <c r="J594" s="263"/>
      <c r="K594" s="263"/>
      <c r="L594" s="266"/>
      <c r="M594" s="263"/>
      <c r="N594" s="263"/>
      <c r="O594" s="263"/>
      <c r="P594" s="263"/>
      <c r="Q594" s="264"/>
      <c r="R594" s="263"/>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row>
    <row r="595" spans="1:44" ht="15.75" customHeight="1">
      <c r="A595" s="264"/>
      <c r="B595" s="274"/>
      <c r="C595" s="265"/>
      <c r="D595" s="264"/>
      <c r="E595" s="274"/>
      <c r="F595" s="265"/>
      <c r="G595" s="264"/>
      <c r="H595" s="263"/>
      <c r="I595" s="263"/>
      <c r="J595" s="263"/>
      <c r="K595" s="263"/>
      <c r="L595" s="266"/>
      <c r="M595" s="263"/>
      <c r="N595" s="263"/>
      <c r="O595" s="263"/>
      <c r="P595" s="263"/>
      <c r="Q595" s="264"/>
      <c r="R595" s="263"/>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row>
    <row r="596" spans="1:44" ht="15.75" customHeight="1">
      <c r="A596" s="264"/>
      <c r="B596" s="274"/>
      <c r="C596" s="265"/>
      <c r="D596" s="264"/>
      <c r="E596" s="274"/>
      <c r="F596" s="265"/>
      <c r="G596" s="264"/>
      <c r="H596" s="263"/>
      <c r="I596" s="263"/>
      <c r="J596" s="263"/>
      <c r="K596" s="263"/>
      <c r="L596" s="266"/>
      <c r="M596" s="263"/>
      <c r="N596" s="263"/>
      <c r="O596" s="263"/>
      <c r="P596" s="263"/>
      <c r="Q596" s="264"/>
      <c r="R596" s="263"/>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row>
    <row r="597" spans="1:44" ht="15.75" customHeight="1">
      <c r="A597" s="264"/>
      <c r="B597" s="274"/>
      <c r="C597" s="265"/>
      <c r="D597" s="264"/>
      <c r="E597" s="274"/>
      <c r="F597" s="265"/>
      <c r="G597" s="264"/>
      <c r="H597" s="263"/>
      <c r="I597" s="263"/>
      <c r="J597" s="263"/>
      <c r="K597" s="263"/>
      <c r="L597" s="266"/>
      <c r="M597" s="263"/>
      <c r="N597" s="263"/>
      <c r="O597" s="263"/>
      <c r="P597" s="263"/>
      <c r="Q597" s="264"/>
      <c r="R597" s="263"/>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row>
    <row r="598" spans="1:44" ht="15.75" customHeight="1">
      <c r="A598" s="264"/>
      <c r="B598" s="274"/>
      <c r="C598" s="265"/>
      <c r="D598" s="264"/>
      <c r="E598" s="274"/>
      <c r="F598" s="265"/>
      <c r="G598" s="264"/>
      <c r="H598" s="263"/>
      <c r="I598" s="263"/>
      <c r="J598" s="263"/>
      <c r="K598" s="263"/>
      <c r="L598" s="266"/>
      <c r="M598" s="263"/>
      <c r="N598" s="263"/>
      <c r="O598" s="263"/>
      <c r="P598" s="263"/>
      <c r="Q598" s="264"/>
      <c r="R598" s="263"/>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row>
    <row r="599" spans="1:44" ht="15.75" customHeight="1">
      <c r="A599" s="264"/>
      <c r="B599" s="274"/>
      <c r="C599" s="265"/>
      <c r="D599" s="264"/>
      <c r="E599" s="274"/>
      <c r="F599" s="265"/>
      <c r="G599" s="264"/>
      <c r="H599" s="263"/>
      <c r="I599" s="263"/>
      <c r="J599" s="263"/>
      <c r="K599" s="263"/>
      <c r="L599" s="266"/>
      <c r="M599" s="263"/>
      <c r="N599" s="263"/>
      <c r="O599" s="263"/>
      <c r="P599" s="263"/>
      <c r="Q599" s="264"/>
      <c r="R599" s="263"/>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row>
    <row r="600" spans="1:44" ht="15.75" customHeight="1">
      <c r="A600" s="264"/>
      <c r="B600" s="274"/>
      <c r="C600" s="265"/>
      <c r="D600" s="264"/>
      <c r="E600" s="274"/>
      <c r="F600" s="265"/>
      <c r="G600" s="264"/>
      <c r="H600" s="263"/>
      <c r="I600" s="263"/>
      <c r="J600" s="263"/>
      <c r="K600" s="263"/>
      <c r="L600" s="266"/>
      <c r="M600" s="263"/>
      <c r="N600" s="263"/>
      <c r="O600" s="263"/>
      <c r="P600" s="263"/>
      <c r="Q600" s="264"/>
      <c r="R600" s="263"/>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row>
    <row r="601" spans="1:44" ht="15.75" customHeight="1">
      <c r="A601" s="264"/>
      <c r="B601" s="274"/>
      <c r="C601" s="265"/>
      <c r="D601" s="264"/>
      <c r="E601" s="274"/>
      <c r="F601" s="265"/>
      <c r="G601" s="264"/>
      <c r="H601" s="263"/>
      <c r="I601" s="263"/>
      <c r="J601" s="263"/>
      <c r="K601" s="263"/>
      <c r="L601" s="266"/>
      <c r="M601" s="263"/>
      <c r="N601" s="263"/>
      <c r="O601" s="263"/>
      <c r="P601" s="263"/>
      <c r="Q601" s="264"/>
      <c r="R601" s="263"/>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row>
    <row r="602" spans="1:44" ht="15.75" customHeight="1">
      <c r="A602" s="264"/>
      <c r="B602" s="274"/>
      <c r="C602" s="265"/>
      <c r="D602" s="264"/>
      <c r="E602" s="274"/>
      <c r="F602" s="265"/>
      <c r="G602" s="264"/>
      <c r="H602" s="263"/>
      <c r="I602" s="263"/>
      <c r="J602" s="263"/>
      <c r="K602" s="263"/>
      <c r="L602" s="266"/>
      <c r="M602" s="263"/>
      <c r="N602" s="263"/>
      <c r="O602" s="263"/>
      <c r="P602" s="263"/>
      <c r="Q602" s="264"/>
      <c r="R602" s="263"/>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row>
    <row r="603" spans="1:44" ht="15.75" customHeight="1">
      <c r="A603" s="264"/>
      <c r="B603" s="274"/>
      <c r="C603" s="265"/>
      <c r="D603" s="264"/>
      <c r="E603" s="274"/>
      <c r="F603" s="265"/>
      <c r="G603" s="264"/>
      <c r="H603" s="263"/>
      <c r="I603" s="263"/>
      <c r="J603" s="263"/>
      <c r="K603" s="263"/>
      <c r="L603" s="266"/>
      <c r="M603" s="263"/>
      <c r="N603" s="263"/>
      <c r="O603" s="263"/>
      <c r="P603" s="263"/>
      <c r="Q603" s="264"/>
      <c r="R603" s="263"/>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row>
    <row r="604" spans="1:44" ht="15.75" customHeight="1">
      <c r="A604" s="264"/>
      <c r="B604" s="274"/>
      <c r="C604" s="265"/>
      <c r="D604" s="264"/>
      <c r="E604" s="274"/>
      <c r="F604" s="265"/>
      <c r="G604" s="264"/>
      <c r="H604" s="263"/>
      <c r="I604" s="263"/>
      <c r="J604" s="263"/>
      <c r="K604" s="263"/>
      <c r="L604" s="266"/>
      <c r="M604" s="263"/>
      <c r="N604" s="263"/>
      <c r="O604" s="263"/>
      <c r="P604" s="263"/>
      <c r="Q604" s="264"/>
      <c r="R604" s="263"/>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row>
    <row r="605" spans="1:44" ht="15.75" customHeight="1">
      <c r="A605" s="264"/>
      <c r="B605" s="274"/>
      <c r="C605" s="265"/>
      <c r="D605" s="264"/>
      <c r="E605" s="274"/>
      <c r="F605" s="265"/>
      <c r="G605" s="264"/>
      <c r="H605" s="263"/>
      <c r="I605" s="263"/>
      <c r="J605" s="263"/>
      <c r="K605" s="263"/>
      <c r="L605" s="266"/>
      <c r="M605" s="263"/>
      <c r="N605" s="263"/>
      <c r="O605" s="263"/>
      <c r="P605" s="263"/>
      <c r="Q605" s="264"/>
      <c r="R605" s="263"/>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row>
    <row r="606" spans="1:44" ht="15.75" customHeight="1">
      <c r="A606" s="264"/>
      <c r="B606" s="274"/>
      <c r="C606" s="265"/>
      <c r="D606" s="264"/>
      <c r="E606" s="274"/>
      <c r="F606" s="265"/>
      <c r="G606" s="264"/>
      <c r="H606" s="263"/>
      <c r="I606" s="263"/>
      <c r="J606" s="263"/>
      <c r="K606" s="263"/>
      <c r="L606" s="266"/>
      <c r="M606" s="263"/>
      <c r="N606" s="263"/>
      <c r="O606" s="263"/>
      <c r="P606" s="263"/>
      <c r="Q606" s="264"/>
      <c r="R606" s="263"/>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row>
    <row r="607" spans="1:44" ht="15.75" customHeight="1">
      <c r="A607" s="264"/>
      <c r="B607" s="274"/>
      <c r="C607" s="265"/>
      <c r="D607" s="264"/>
      <c r="E607" s="274"/>
      <c r="F607" s="265"/>
      <c r="G607" s="264"/>
      <c r="H607" s="263"/>
      <c r="I607" s="263"/>
      <c r="J607" s="263"/>
      <c r="K607" s="263"/>
      <c r="L607" s="266"/>
      <c r="M607" s="263"/>
      <c r="N607" s="263"/>
      <c r="O607" s="263"/>
      <c r="P607" s="263"/>
      <c r="Q607" s="264"/>
      <c r="R607" s="263"/>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row>
    <row r="608" spans="1:44" ht="15.75" customHeight="1">
      <c r="A608" s="264"/>
      <c r="B608" s="274"/>
      <c r="C608" s="265"/>
      <c r="D608" s="264"/>
      <c r="E608" s="274"/>
      <c r="F608" s="265"/>
      <c r="G608" s="264"/>
      <c r="H608" s="263"/>
      <c r="I608" s="263"/>
      <c r="J608" s="263"/>
      <c r="K608" s="263"/>
      <c r="L608" s="266"/>
      <c r="M608" s="263"/>
      <c r="N608" s="263"/>
      <c r="O608" s="263"/>
      <c r="P608" s="263"/>
      <c r="Q608" s="264"/>
      <c r="R608" s="263"/>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row>
    <row r="609" spans="1:44" ht="15.75" customHeight="1">
      <c r="A609" s="264"/>
      <c r="B609" s="274"/>
      <c r="C609" s="265"/>
      <c r="D609" s="264"/>
      <c r="E609" s="274"/>
      <c r="F609" s="265"/>
      <c r="G609" s="264"/>
      <c r="H609" s="263"/>
      <c r="I609" s="263"/>
      <c r="J609" s="263"/>
      <c r="K609" s="263"/>
      <c r="L609" s="266"/>
      <c r="M609" s="263"/>
      <c r="N609" s="263"/>
      <c r="O609" s="263"/>
      <c r="P609" s="263"/>
      <c r="Q609" s="264"/>
      <c r="R609" s="263"/>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row>
    <row r="610" spans="1:44" ht="15.75" customHeight="1">
      <c r="A610" s="264"/>
      <c r="B610" s="274"/>
      <c r="C610" s="265"/>
      <c r="D610" s="264"/>
      <c r="E610" s="274"/>
      <c r="F610" s="265"/>
      <c r="G610" s="264"/>
      <c r="H610" s="263"/>
      <c r="I610" s="263"/>
      <c r="J610" s="263"/>
      <c r="K610" s="263"/>
      <c r="L610" s="266"/>
      <c r="M610" s="263"/>
      <c r="N610" s="263"/>
      <c r="O610" s="263"/>
      <c r="P610" s="263"/>
      <c r="Q610" s="264"/>
      <c r="R610" s="263"/>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row>
    <row r="611" spans="1:44" ht="15.75" customHeight="1">
      <c r="A611" s="264"/>
      <c r="B611" s="274"/>
      <c r="C611" s="265"/>
      <c r="D611" s="264"/>
      <c r="E611" s="274"/>
      <c r="F611" s="265"/>
      <c r="G611" s="264"/>
      <c r="H611" s="263"/>
      <c r="I611" s="263"/>
      <c r="J611" s="263"/>
      <c r="K611" s="263"/>
      <c r="L611" s="266"/>
      <c r="M611" s="263"/>
      <c r="N611" s="263"/>
      <c r="O611" s="263"/>
      <c r="P611" s="263"/>
      <c r="Q611" s="264"/>
      <c r="R611" s="263"/>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row>
    <row r="612" spans="1:44" ht="15.75" customHeight="1">
      <c r="A612" s="264"/>
      <c r="B612" s="274"/>
      <c r="C612" s="265"/>
      <c r="D612" s="264"/>
      <c r="E612" s="274"/>
      <c r="F612" s="265"/>
      <c r="G612" s="264"/>
      <c r="H612" s="263"/>
      <c r="I612" s="263"/>
      <c r="J612" s="263"/>
      <c r="K612" s="263"/>
      <c r="L612" s="266"/>
      <c r="M612" s="263"/>
      <c r="N612" s="263"/>
      <c r="O612" s="263"/>
      <c r="P612" s="263"/>
      <c r="Q612" s="264"/>
      <c r="R612" s="263"/>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row>
    <row r="613" spans="1:44" ht="15.75" customHeight="1">
      <c r="A613" s="264"/>
      <c r="B613" s="274"/>
      <c r="C613" s="265"/>
      <c r="D613" s="264"/>
      <c r="E613" s="274"/>
      <c r="F613" s="265"/>
      <c r="G613" s="264"/>
      <c r="H613" s="263"/>
      <c r="I613" s="263"/>
      <c r="J613" s="263"/>
      <c r="K613" s="263"/>
      <c r="L613" s="266"/>
      <c r="M613" s="263"/>
      <c r="N613" s="263"/>
      <c r="O613" s="263"/>
      <c r="P613" s="263"/>
      <c r="Q613" s="264"/>
      <c r="R613" s="263"/>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row>
    <row r="614" spans="1:44" ht="15.75" customHeight="1">
      <c r="A614" s="264"/>
      <c r="B614" s="274"/>
      <c r="C614" s="265"/>
      <c r="D614" s="264"/>
      <c r="E614" s="274"/>
      <c r="F614" s="265"/>
      <c r="G614" s="264"/>
      <c r="H614" s="263"/>
      <c r="I614" s="263"/>
      <c r="J614" s="263"/>
      <c r="K614" s="263"/>
      <c r="L614" s="266"/>
      <c r="M614" s="263"/>
      <c r="N614" s="263"/>
      <c r="O614" s="263"/>
      <c r="P614" s="263"/>
      <c r="Q614" s="264"/>
      <c r="R614" s="263"/>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row>
    <row r="615" spans="1:44" ht="15.75" customHeight="1">
      <c r="A615" s="264"/>
      <c r="B615" s="274"/>
      <c r="C615" s="265"/>
      <c r="D615" s="264"/>
      <c r="E615" s="274"/>
      <c r="F615" s="265"/>
      <c r="G615" s="264"/>
      <c r="H615" s="263"/>
      <c r="I615" s="263"/>
      <c r="J615" s="263"/>
      <c r="K615" s="263"/>
      <c r="L615" s="266"/>
      <c r="M615" s="263"/>
      <c r="N615" s="263"/>
      <c r="O615" s="263"/>
      <c r="P615" s="263"/>
      <c r="Q615" s="264"/>
      <c r="R615" s="263"/>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row>
    <row r="616" spans="1:44" ht="15.75" customHeight="1">
      <c r="A616" s="264"/>
      <c r="B616" s="274"/>
      <c r="C616" s="265"/>
      <c r="D616" s="264"/>
      <c r="E616" s="274"/>
      <c r="F616" s="265"/>
      <c r="G616" s="264"/>
      <c r="H616" s="263"/>
      <c r="I616" s="263"/>
      <c r="J616" s="263"/>
      <c r="K616" s="263"/>
      <c r="L616" s="266"/>
      <c r="M616" s="263"/>
      <c r="N616" s="263"/>
      <c r="O616" s="263"/>
      <c r="P616" s="263"/>
      <c r="Q616" s="264"/>
      <c r="R616" s="263"/>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row>
    <row r="617" spans="1:44" ht="15.75" customHeight="1">
      <c r="A617" s="264"/>
      <c r="B617" s="274"/>
      <c r="C617" s="265"/>
      <c r="D617" s="264"/>
      <c r="E617" s="274"/>
      <c r="F617" s="265"/>
      <c r="G617" s="264"/>
      <c r="H617" s="263"/>
      <c r="I617" s="263"/>
      <c r="J617" s="263"/>
      <c r="K617" s="263"/>
      <c r="L617" s="266"/>
      <c r="M617" s="263"/>
      <c r="N617" s="263"/>
      <c r="O617" s="263"/>
      <c r="P617" s="263"/>
      <c r="Q617" s="264"/>
      <c r="R617" s="263"/>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row>
    <row r="618" spans="1:44" ht="15.75" customHeight="1">
      <c r="A618" s="264"/>
      <c r="B618" s="274"/>
      <c r="C618" s="265"/>
      <c r="D618" s="264"/>
      <c r="E618" s="274"/>
      <c r="F618" s="265"/>
      <c r="G618" s="264"/>
      <c r="H618" s="263"/>
      <c r="I618" s="263"/>
      <c r="J618" s="263"/>
      <c r="K618" s="263"/>
      <c r="L618" s="266"/>
      <c r="M618" s="263"/>
      <c r="N618" s="263"/>
      <c r="O618" s="263"/>
      <c r="P618" s="263"/>
      <c r="Q618" s="264"/>
      <c r="R618" s="263"/>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row>
    <row r="619" spans="1:44" ht="15.75" customHeight="1">
      <c r="A619" s="264"/>
      <c r="B619" s="274"/>
      <c r="C619" s="265"/>
      <c r="D619" s="264"/>
      <c r="E619" s="274"/>
      <c r="F619" s="265"/>
      <c r="G619" s="264"/>
      <c r="H619" s="263"/>
      <c r="I619" s="263"/>
      <c r="J619" s="263"/>
      <c r="K619" s="263"/>
      <c r="L619" s="266"/>
      <c r="M619" s="263"/>
      <c r="N619" s="263"/>
      <c r="O619" s="263"/>
      <c r="P619" s="263"/>
      <c r="Q619" s="264"/>
      <c r="R619" s="263"/>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row>
    <row r="620" spans="1:44" ht="15.75" customHeight="1">
      <c r="A620" s="264"/>
      <c r="B620" s="274"/>
      <c r="C620" s="265"/>
      <c r="D620" s="264"/>
      <c r="E620" s="274"/>
      <c r="F620" s="265"/>
      <c r="G620" s="264"/>
      <c r="H620" s="263"/>
      <c r="I620" s="263"/>
      <c r="J620" s="263"/>
      <c r="K620" s="263"/>
      <c r="L620" s="266"/>
      <c r="M620" s="263"/>
      <c r="N620" s="263"/>
      <c r="O620" s="263"/>
      <c r="P620" s="263"/>
      <c r="Q620" s="264"/>
      <c r="R620" s="263"/>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row>
    <row r="621" spans="1:44" ht="15.75" customHeight="1">
      <c r="A621" s="264"/>
      <c r="B621" s="274"/>
      <c r="C621" s="265"/>
      <c r="D621" s="264"/>
      <c r="E621" s="274"/>
      <c r="F621" s="265"/>
      <c r="G621" s="264"/>
      <c r="H621" s="263"/>
      <c r="I621" s="263"/>
      <c r="J621" s="263"/>
      <c r="K621" s="263"/>
      <c r="L621" s="266"/>
      <c r="M621" s="263"/>
      <c r="N621" s="263"/>
      <c r="O621" s="263"/>
      <c r="P621" s="263"/>
      <c r="Q621" s="264"/>
      <c r="R621" s="263"/>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row>
    <row r="622" spans="1:44" ht="15.75" customHeight="1">
      <c r="A622" s="264"/>
      <c r="B622" s="274"/>
      <c r="C622" s="265"/>
      <c r="D622" s="264"/>
      <c r="E622" s="274"/>
      <c r="F622" s="265"/>
      <c r="G622" s="264"/>
      <c r="H622" s="263"/>
      <c r="I622" s="263"/>
      <c r="J622" s="263"/>
      <c r="K622" s="263"/>
      <c r="L622" s="266"/>
      <c r="M622" s="263"/>
      <c r="N622" s="263"/>
      <c r="O622" s="263"/>
      <c r="P622" s="263"/>
      <c r="Q622" s="264"/>
      <c r="R622" s="263"/>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row>
    <row r="623" spans="1:44" ht="15.75" customHeight="1">
      <c r="A623" s="264"/>
      <c r="B623" s="274"/>
      <c r="C623" s="265"/>
      <c r="D623" s="264"/>
      <c r="E623" s="274"/>
      <c r="F623" s="265"/>
      <c r="G623" s="264"/>
      <c r="H623" s="263"/>
      <c r="I623" s="263"/>
      <c r="J623" s="263"/>
      <c r="K623" s="263"/>
      <c r="L623" s="266"/>
      <c r="M623" s="263"/>
      <c r="N623" s="263"/>
      <c r="O623" s="263"/>
      <c r="P623" s="263"/>
      <c r="Q623" s="264"/>
      <c r="R623" s="263"/>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row>
    <row r="624" spans="1:44" ht="15.75" customHeight="1">
      <c r="A624" s="264"/>
      <c r="B624" s="274"/>
      <c r="C624" s="265"/>
      <c r="D624" s="264"/>
      <c r="E624" s="274"/>
      <c r="F624" s="265"/>
      <c r="G624" s="264"/>
      <c r="H624" s="263"/>
      <c r="I624" s="263"/>
      <c r="J624" s="263"/>
      <c r="K624" s="263"/>
      <c r="L624" s="266"/>
      <c r="M624" s="263"/>
      <c r="N624" s="263"/>
      <c r="O624" s="263"/>
      <c r="P624" s="263"/>
      <c r="Q624" s="264"/>
      <c r="R624" s="263"/>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row>
    <row r="625" spans="1:44" ht="15.75" customHeight="1">
      <c r="A625" s="264"/>
      <c r="B625" s="274"/>
      <c r="C625" s="265"/>
      <c r="D625" s="264"/>
      <c r="E625" s="274"/>
      <c r="F625" s="265"/>
      <c r="G625" s="264"/>
      <c r="H625" s="263"/>
      <c r="I625" s="263"/>
      <c r="J625" s="263"/>
      <c r="K625" s="263"/>
      <c r="L625" s="266"/>
      <c r="M625" s="263"/>
      <c r="N625" s="263"/>
      <c r="O625" s="263"/>
      <c r="P625" s="263"/>
      <c r="Q625" s="264"/>
      <c r="R625" s="263"/>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row>
    <row r="626" spans="1:44" ht="15.75" customHeight="1">
      <c r="A626" s="264"/>
      <c r="B626" s="274"/>
      <c r="C626" s="265"/>
      <c r="D626" s="264"/>
      <c r="E626" s="274"/>
      <c r="F626" s="265"/>
      <c r="G626" s="264"/>
      <c r="H626" s="263"/>
      <c r="I626" s="263"/>
      <c r="J626" s="263"/>
      <c r="K626" s="263"/>
      <c r="L626" s="266"/>
      <c r="M626" s="263"/>
      <c r="N626" s="263"/>
      <c r="O626" s="263"/>
      <c r="P626" s="263"/>
      <c r="Q626" s="264"/>
      <c r="R626" s="263"/>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row>
    <row r="627" spans="1:44" ht="15.75" customHeight="1">
      <c r="A627" s="264"/>
      <c r="B627" s="274"/>
      <c r="C627" s="265"/>
      <c r="D627" s="264"/>
      <c r="E627" s="274"/>
      <c r="F627" s="265"/>
      <c r="G627" s="264"/>
      <c r="H627" s="263"/>
      <c r="I627" s="263"/>
      <c r="J627" s="263"/>
      <c r="K627" s="263"/>
      <c r="L627" s="266"/>
      <c r="M627" s="263"/>
      <c r="N627" s="263"/>
      <c r="O627" s="263"/>
      <c r="P627" s="263"/>
      <c r="Q627" s="264"/>
      <c r="R627" s="263"/>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row>
    <row r="628" spans="1:44" ht="15.75" customHeight="1">
      <c r="A628" s="264"/>
      <c r="B628" s="274"/>
      <c r="C628" s="265"/>
      <c r="D628" s="264"/>
      <c r="E628" s="274"/>
      <c r="F628" s="265"/>
      <c r="G628" s="264"/>
      <c r="H628" s="263"/>
      <c r="I628" s="263"/>
      <c r="J628" s="263"/>
      <c r="K628" s="263"/>
      <c r="L628" s="266"/>
      <c r="M628" s="263"/>
      <c r="N628" s="263"/>
      <c r="O628" s="263"/>
      <c r="P628" s="263"/>
      <c r="Q628" s="264"/>
      <c r="R628" s="263"/>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row>
    <row r="629" spans="1:44" ht="15.75" customHeight="1">
      <c r="A629" s="264"/>
      <c r="B629" s="274"/>
      <c r="C629" s="265"/>
      <c r="D629" s="264"/>
      <c r="E629" s="274"/>
      <c r="F629" s="265"/>
      <c r="G629" s="264"/>
      <c r="H629" s="263"/>
      <c r="I629" s="263"/>
      <c r="J629" s="263"/>
      <c r="K629" s="263"/>
      <c r="L629" s="266"/>
      <c r="M629" s="263"/>
      <c r="N629" s="263"/>
      <c r="O629" s="263"/>
      <c r="P629" s="263"/>
      <c r="Q629" s="264"/>
      <c r="R629" s="263"/>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row>
    <row r="630" spans="1:44" ht="15.75" customHeight="1">
      <c r="A630" s="264"/>
      <c r="B630" s="274"/>
      <c r="C630" s="265"/>
      <c r="D630" s="264"/>
      <c r="E630" s="274"/>
      <c r="F630" s="265"/>
      <c r="G630" s="264"/>
      <c r="H630" s="263"/>
      <c r="I630" s="263"/>
      <c r="J630" s="263"/>
      <c r="K630" s="263"/>
      <c r="L630" s="266"/>
      <c r="M630" s="263"/>
      <c r="N630" s="263"/>
      <c r="O630" s="263"/>
      <c r="P630" s="263"/>
      <c r="Q630" s="264"/>
      <c r="R630" s="263"/>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row>
    <row r="631" spans="1:44" ht="15.75" customHeight="1">
      <c r="A631" s="264"/>
      <c r="B631" s="274"/>
      <c r="C631" s="265"/>
      <c r="D631" s="264"/>
      <c r="E631" s="274"/>
      <c r="F631" s="265"/>
      <c r="G631" s="264"/>
      <c r="H631" s="263"/>
      <c r="I631" s="263"/>
      <c r="J631" s="263"/>
      <c r="K631" s="263"/>
      <c r="L631" s="266"/>
      <c r="M631" s="263"/>
      <c r="N631" s="263"/>
      <c r="O631" s="263"/>
      <c r="P631" s="263"/>
      <c r="Q631" s="264"/>
      <c r="R631" s="263"/>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row>
    <row r="632" spans="1:44" ht="15.75" customHeight="1">
      <c r="A632" s="264"/>
      <c r="B632" s="274"/>
      <c r="C632" s="265"/>
      <c r="D632" s="264"/>
      <c r="E632" s="274"/>
      <c r="F632" s="265"/>
      <c r="G632" s="264"/>
      <c r="H632" s="263"/>
      <c r="I632" s="263"/>
      <c r="J632" s="263"/>
      <c r="K632" s="263"/>
      <c r="L632" s="266"/>
      <c r="M632" s="263"/>
      <c r="N632" s="263"/>
      <c r="O632" s="263"/>
      <c r="P632" s="263"/>
      <c r="Q632" s="264"/>
      <c r="R632" s="263"/>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row>
    <row r="633" spans="1:44" ht="15.75" customHeight="1">
      <c r="A633" s="264"/>
      <c r="B633" s="274"/>
      <c r="C633" s="265"/>
      <c r="D633" s="264"/>
      <c r="E633" s="274"/>
      <c r="F633" s="265"/>
      <c r="G633" s="264"/>
      <c r="H633" s="263"/>
      <c r="I633" s="263"/>
      <c r="J633" s="263"/>
      <c r="K633" s="263"/>
      <c r="L633" s="266"/>
      <c r="M633" s="263"/>
      <c r="N633" s="263"/>
      <c r="O633" s="263"/>
      <c r="P633" s="263"/>
      <c r="Q633" s="264"/>
      <c r="R633" s="263"/>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row>
    <row r="634" spans="1:44" ht="15.75" customHeight="1">
      <c r="A634" s="264"/>
      <c r="B634" s="274"/>
      <c r="C634" s="265"/>
      <c r="D634" s="264"/>
      <c r="E634" s="274"/>
      <c r="F634" s="265"/>
      <c r="G634" s="264"/>
      <c r="H634" s="263"/>
      <c r="I634" s="263"/>
      <c r="J634" s="263"/>
      <c r="K634" s="263"/>
      <c r="L634" s="266"/>
      <c r="M634" s="263"/>
      <c r="N634" s="263"/>
      <c r="O634" s="263"/>
      <c r="P634" s="263"/>
      <c r="Q634" s="264"/>
      <c r="R634" s="263"/>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row>
    <row r="635" spans="1:44" ht="15.75" customHeight="1">
      <c r="A635" s="264"/>
      <c r="B635" s="274"/>
      <c r="C635" s="265"/>
      <c r="D635" s="264"/>
      <c r="E635" s="274"/>
      <c r="F635" s="265"/>
      <c r="G635" s="264"/>
      <c r="H635" s="263"/>
      <c r="I635" s="263"/>
      <c r="J635" s="263"/>
      <c r="K635" s="263"/>
      <c r="L635" s="266"/>
      <c r="M635" s="263"/>
      <c r="N635" s="263"/>
      <c r="O635" s="263"/>
      <c r="P635" s="263"/>
      <c r="Q635" s="264"/>
      <c r="R635" s="263"/>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row>
    <row r="636" spans="1:44" ht="15.75" customHeight="1">
      <c r="A636" s="264"/>
      <c r="B636" s="274"/>
      <c r="C636" s="265"/>
      <c r="D636" s="264"/>
      <c r="E636" s="274"/>
      <c r="F636" s="265"/>
      <c r="G636" s="264"/>
      <c r="H636" s="263"/>
      <c r="I636" s="263"/>
      <c r="J636" s="263"/>
      <c r="K636" s="263"/>
      <c r="L636" s="266"/>
      <c r="M636" s="263"/>
      <c r="N636" s="263"/>
      <c r="O636" s="263"/>
      <c r="P636" s="263"/>
      <c r="Q636" s="264"/>
      <c r="R636" s="263"/>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row>
    <row r="637" spans="1:44" ht="15.75" customHeight="1">
      <c r="A637" s="264"/>
      <c r="B637" s="274"/>
      <c r="C637" s="265"/>
      <c r="D637" s="264"/>
      <c r="E637" s="274"/>
      <c r="F637" s="265"/>
      <c r="G637" s="264"/>
      <c r="H637" s="263"/>
      <c r="I637" s="263"/>
      <c r="J637" s="263"/>
      <c r="K637" s="263"/>
      <c r="L637" s="266"/>
      <c r="M637" s="263"/>
      <c r="N637" s="263"/>
      <c r="O637" s="263"/>
      <c r="P637" s="263"/>
      <c r="Q637" s="264"/>
      <c r="R637" s="263"/>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row>
    <row r="638" spans="1:44" ht="15.75" customHeight="1">
      <c r="A638" s="264"/>
      <c r="B638" s="274"/>
      <c r="C638" s="265"/>
      <c r="D638" s="264"/>
      <c r="E638" s="274"/>
      <c r="F638" s="265"/>
      <c r="G638" s="264"/>
      <c r="H638" s="263"/>
      <c r="I638" s="263"/>
      <c r="J638" s="263"/>
      <c r="K638" s="263"/>
      <c r="L638" s="266"/>
      <c r="M638" s="263"/>
      <c r="N638" s="263"/>
      <c r="O638" s="263"/>
      <c r="P638" s="263"/>
      <c r="Q638" s="264"/>
      <c r="R638" s="263"/>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row>
    <row r="639" spans="1:44" ht="15.75" customHeight="1">
      <c r="A639" s="264"/>
      <c r="B639" s="274"/>
      <c r="C639" s="265"/>
      <c r="D639" s="264"/>
      <c r="E639" s="274"/>
      <c r="F639" s="265"/>
      <c r="G639" s="264"/>
      <c r="H639" s="263"/>
      <c r="I639" s="263"/>
      <c r="J639" s="263"/>
      <c r="K639" s="263"/>
      <c r="L639" s="266"/>
      <c r="M639" s="263"/>
      <c r="N639" s="263"/>
      <c r="O639" s="263"/>
      <c r="P639" s="263"/>
      <c r="Q639" s="264"/>
      <c r="R639" s="263"/>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row>
    <row r="640" spans="1:44" ht="15.75" customHeight="1">
      <c r="A640" s="264"/>
      <c r="B640" s="274"/>
      <c r="C640" s="265"/>
      <c r="D640" s="264"/>
      <c r="E640" s="274"/>
      <c r="F640" s="265"/>
      <c r="G640" s="264"/>
      <c r="H640" s="263"/>
      <c r="I640" s="263"/>
      <c r="J640" s="263"/>
      <c r="K640" s="263"/>
      <c r="L640" s="266"/>
      <c r="M640" s="263"/>
      <c r="N640" s="263"/>
      <c r="O640" s="263"/>
      <c r="P640" s="263"/>
      <c r="Q640" s="264"/>
      <c r="R640" s="263"/>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row>
    <row r="641" spans="1:44" ht="15.75" customHeight="1">
      <c r="A641" s="264"/>
      <c r="B641" s="274"/>
      <c r="C641" s="265"/>
      <c r="D641" s="264"/>
      <c r="E641" s="274"/>
      <c r="F641" s="265"/>
      <c r="G641" s="264"/>
      <c r="H641" s="263"/>
      <c r="I641" s="263"/>
      <c r="J641" s="263"/>
      <c r="K641" s="263"/>
      <c r="L641" s="266"/>
      <c r="M641" s="263"/>
      <c r="N641" s="263"/>
      <c r="O641" s="263"/>
      <c r="P641" s="263"/>
      <c r="Q641" s="264"/>
      <c r="R641" s="263"/>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row>
    <row r="642" spans="1:44" ht="15.75" customHeight="1">
      <c r="A642" s="264"/>
      <c r="B642" s="274"/>
      <c r="C642" s="265"/>
      <c r="D642" s="264"/>
      <c r="E642" s="274"/>
      <c r="F642" s="265"/>
      <c r="G642" s="264"/>
      <c r="H642" s="263"/>
      <c r="I642" s="263"/>
      <c r="J642" s="263"/>
      <c r="K642" s="263"/>
      <c r="L642" s="266"/>
      <c r="M642" s="263"/>
      <c r="N642" s="263"/>
      <c r="O642" s="263"/>
      <c r="P642" s="263"/>
      <c r="Q642" s="264"/>
      <c r="R642" s="263"/>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row>
    <row r="643" spans="1:44" ht="15.75" customHeight="1">
      <c r="A643" s="264"/>
      <c r="B643" s="274"/>
      <c r="C643" s="265"/>
      <c r="D643" s="264"/>
      <c r="E643" s="274"/>
      <c r="F643" s="265"/>
      <c r="G643" s="264"/>
      <c r="H643" s="263"/>
      <c r="I643" s="263"/>
      <c r="J643" s="263"/>
      <c r="K643" s="263"/>
      <c r="L643" s="266"/>
      <c r="M643" s="263"/>
      <c r="N643" s="263"/>
      <c r="O643" s="263"/>
      <c r="P643" s="263"/>
      <c r="Q643" s="264"/>
      <c r="R643" s="263"/>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row>
    <row r="644" spans="1:44" ht="15.75" customHeight="1">
      <c r="A644" s="264"/>
      <c r="B644" s="274"/>
      <c r="C644" s="265"/>
      <c r="D644" s="264"/>
      <c r="E644" s="274"/>
      <c r="F644" s="265"/>
      <c r="G644" s="264"/>
      <c r="H644" s="263"/>
      <c r="I644" s="263"/>
      <c r="J644" s="263"/>
      <c r="K644" s="263"/>
      <c r="L644" s="266"/>
      <c r="M644" s="263"/>
      <c r="N644" s="263"/>
      <c r="O644" s="263"/>
      <c r="P644" s="263"/>
      <c r="Q644" s="264"/>
      <c r="R644" s="263"/>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row>
    <row r="645" spans="1:44" ht="15.75" customHeight="1">
      <c r="A645" s="264"/>
      <c r="B645" s="274"/>
      <c r="C645" s="265"/>
      <c r="D645" s="264"/>
      <c r="E645" s="274"/>
      <c r="F645" s="265"/>
      <c r="G645" s="264"/>
      <c r="H645" s="263"/>
      <c r="I645" s="263"/>
      <c r="J645" s="263"/>
      <c r="K645" s="263"/>
      <c r="L645" s="266"/>
      <c r="M645" s="263"/>
      <c r="N645" s="263"/>
      <c r="O645" s="263"/>
      <c r="P645" s="263"/>
      <c r="Q645" s="264"/>
      <c r="R645" s="263"/>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row>
    <row r="646" spans="1:44" ht="15.75" customHeight="1">
      <c r="A646" s="264"/>
      <c r="B646" s="274"/>
      <c r="C646" s="265"/>
      <c r="D646" s="264"/>
      <c r="E646" s="274"/>
      <c r="F646" s="265"/>
      <c r="G646" s="264"/>
      <c r="H646" s="263"/>
      <c r="I646" s="263"/>
      <c r="J646" s="263"/>
      <c r="K646" s="263"/>
      <c r="L646" s="266"/>
      <c r="M646" s="263"/>
      <c r="N646" s="263"/>
      <c r="O646" s="263"/>
      <c r="P646" s="263"/>
      <c r="Q646" s="264"/>
      <c r="R646" s="263"/>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row>
    <row r="647" spans="1:44" ht="15.75" customHeight="1">
      <c r="A647" s="264"/>
      <c r="B647" s="274"/>
      <c r="C647" s="265"/>
      <c r="D647" s="264"/>
      <c r="E647" s="274"/>
      <c r="F647" s="265"/>
      <c r="G647" s="264"/>
      <c r="H647" s="263"/>
      <c r="I647" s="263"/>
      <c r="J647" s="263"/>
      <c r="K647" s="263"/>
      <c r="L647" s="266"/>
      <c r="M647" s="263"/>
      <c r="N647" s="263"/>
      <c r="O647" s="263"/>
      <c r="P647" s="263"/>
      <c r="Q647" s="264"/>
      <c r="R647" s="263"/>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row>
    <row r="648" spans="1:44" ht="15.75" customHeight="1">
      <c r="A648" s="264"/>
      <c r="B648" s="274"/>
      <c r="C648" s="265"/>
      <c r="D648" s="264"/>
      <c r="E648" s="274"/>
      <c r="F648" s="265"/>
      <c r="G648" s="264"/>
      <c r="H648" s="263"/>
      <c r="I648" s="263"/>
      <c r="J648" s="263"/>
      <c r="K648" s="263"/>
      <c r="L648" s="266"/>
      <c r="M648" s="263"/>
      <c r="N648" s="263"/>
      <c r="O648" s="263"/>
      <c r="P648" s="263"/>
      <c r="Q648" s="264"/>
      <c r="R648" s="263"/>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row>
    <row r="649" spans="1:44" ht="15.75" customHeight="1">
      <c r="A649" s="264"/>
      <c r="B649" s="274"/>
      <c r="C649" s="265"/>
      <c r="D649" s="264"/>
      <c r="E649" s="274"/>
      <c r="F649" s="265"/>
      <c r="G649" s="264"/>
      <c r="H649" s="263"/>
      <c r="I649" s="263"/>
      <c r="J649" s="263"/>
      <c r="K649" s="263"/>
      <c r="L649" s="266"/>
      <c r="M649" s="263"/>
      <c r="N649" s="263"/>
      <c r="O649" s="263"/>
      <c r="P649" s="263"/>
      <c r="Q649" s="264"/>
      <c r="R649" s="263"/>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row>
    <row r="650" spans="1:44" ht="15.75" customHeight="1">
      <c r="A650" s="264"/>
      <c r="B650" s="274"/>
      <c r="C650" s="265"/>
      <c r="D650" s="264"/>
      <c r="E650" s="274"/>
      <c r="F650" s="265"/>
      <c r="G650" s="264"/>
      <c r="H650" s="263"/>
      <c r="I650" s="263"/>
      <c r="J650" s="263"/>
      <c r="K650" s="263"/>
      <c r="L650" s="266"/>
      <c r="M650" s="263"/>
      <c r="N650" s="263"/>
      <c r="O650" s="263"/>
      <c r="P650" s="263"/>
      <c r="Q650" s="264"/>
      <c r="R650" s="263"/>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row>
    <row r="651" spans="1:44" ht="15.75" customHeight="1">
      <c r="A651" s="264"/>
      <c r="B651" s="274"/>
      <c r="C651" s="265"/>
      <c r="D651" s="264"/>
      <c r="E651" s="274"/>
      <c r="F651" s="265"/>
      <c r="G651" s="264"/>
      <c r="H651" s="263"/>
      <c r="I651" s="263"/>
      <c r="J651" s="263"/>
      <c r="K651" s="263"/>
      <c r="L651" s="266"/>
      <c r="M651" s="263"/>
      <c r="N651" s="263"/>
      <c r="O651" s="263"/>
      <c r="P651" s="263"/>
      <c r="Q651" s="264"/>
      <c r="R651" s="263"/>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row>
    <row r="652" spans="1:44" ht="15.75" customHeight="1">
      <c r="A652" s="264"/>
      <c r="B652" s="274"/>
      <c r="C652" s="265"/>
      <c r="D652" s="264"/>
      <c r="E652" s="274"/>
      <c r="F652" s="265"/>
      <c r="G652" s="264"/>
      <c r="H652" s="263"/>
      <c r="I652" s="263"/>
      <c r="J652" s="263"/>
      <c r="K652" s="263"/>
      <c r="L652" s="266"/>
      <c r="M652" s="263"/>
      <c r="N652" s="263"/>
      <c r="O652" s="263"/>
      <c r="P652" s="263"/>
      <c r="Q652" s="264"/>
      <c r="R652" s="263"/>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row>
    <row r="653" spans="1:44" ht="15.75" customHeight="1">
      <c r="A653" s="264"/>
      <c r="B653" s="274"/>
      <c r="C653" s="265"/>
      <c r="D653" s="264"/>
      <c r="E653" s="274"/>
      <c r="F653" s="265"/>
      <c r="G653" s="264"/>
      <c r="H653" s="263"/>
      <c r="I653" s="263"/>
      <c r="J653" s="263"/>
      <c r="K653" s="263"/>
      <c r="L653" s="266"/>
      <c r="M653" s="263"/>
      <c r="N653" s="263"/>
      <c r="O653" s="263"/>
      <c r="P653" s="263"/>
      <c r="Q653" s="264"/>
      <c r="R653" s="263"/>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row>
    <row r="654" spans="1:44" ht="15.75" customHeight="1">
      <c r="A654" s="264"/>
      <c r="B654" s="274"/>
      <c r="C654" s="265"/>
      <c r="D654" s="264"/>
      <c r="E654" s="274"/>
      <c r="F654" s="265"/>
      <c r="G654" s="264"/>
      <c r="H654" s="263"/>
      <c r="I654" s="263"/>
      <c r="J654" s="263"/>
      <c r="K654" s="263"/>
      <c r="L654" s="266"/>
      <c r="M654" s="263"/>
      <c r="N654" s="263"/>
      <c r="O654" s="263"/>
      <c r="P654" s="263"/>
      <c r="Q654" s="264"/>
      <c r="R654" s="263"/>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row>
    <row r="655" spans="1:44" ht="15.75" customHeight="1">
      <c r="A655" s="264"/>
      <c r="B655" s="274"/>
      <c r="C655" s="265"/>
      <c r="D655" s="264"/>
      <c r="E655" s="274"/>
      <c r="F655" s="265"/>
      <c r="G655" s="264"/>
      <c r="H655" s="263"/>
      <c r="I655" s="263"/>
      <c r="J655" s="263"/>
      <c r="K655" s="263"/>
      <c r="L655" s="266"/>
      <c r="M655" s="263"/>
      <c r="N655" s="263"/>
      <c r="O655" s="263"/>
      <c r="P655" s="263"/>
      <c r="Q655" s="264"/>
      <c r="R655" s="263"/>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row>
    <row r="656" spans="1:44" ht="15.75" customHeight="1">
      <c r="A656" s="264"/>
      <c r="B656" s="274"/>
      <c r="C656" s="265"/>
      <c r="D656" s="264"/>
      <c r="E656" s="274"/>
      <c r="F656" s="265"/>
      <c r="G656" s="264"/>
      <c r="H656" s="263"/>
      <c r="I656" s="263"/>
      <c r="J656" s="263"/>
      <c r="K656" s="263"/>
      <c r="L656" s="266"/>
      <c r="M656" s="263"/>
      <c r="N656" s="263"/>
      <c r="O656" s="263"/>
      <c r="P656" s="263"/>
      <c r="Q656" s="264"/>
      <c r="R656" s="263"/>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row>
    <row r="657" spans="1:44" ht="15.75" customHeight="1">
      <c r="A657" s="264"/>
      <c r="B657" s="274"/>
      <c r="C657" s="265"/>
      <c r="D657" s="264"/>
      <c r="E657" s="274"/>
      <c r="F657" s="265"/>
      <c r="G657" s="264"/>
      <c r="H657" s="263"/>
      <c r="I657" s="263"/>
      <c r="J657" s="263"/>
      <c r="K657" s="263"/>
      <c r="L657" s="266"/>
      <c r="M657" s="263"/>
      <c r="N657" s="263"/>
      <c r="O657" s="263"/>
      <c r="P657" s="263"/>
      <c r="Q657" s="264"/>
      <c r="R657" s="263"/>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row>
    <row r="658" spans="1:44" ht="15.75" customHeight="1">
      <c r="A658" s="264"/>
      <c r="B658" s="274"/>
      <c r="C658" s="265"/>
      <c r="D658" s="264"/>
      <c r="E658" s="274"/>
      <c r="F658" s="265"/>
      <c r="G658" s="264"/>
      <c r="H658" s="263"/>
      <c r="I658" s="263"/>
      <c r="J658" s="263"/>
      <c r="K658" s="263"/>
      <c r="L658" s="266"/>
      <c r="M658" s="263"/>
      <c r="N658" s="263"/>
      <c r="O658" s="263"/>
      <c r="P658" s="263"/>
      <c r="Q658" s="264"/>
      <c r="R658" s="263"/>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row>
    <row r="659" spans="1:44" ht="15.75" customHeight="1">
      <c r="A659" s="264"/>
      <c r="B659" s="274"/>
      <c r="C659" s="265"/>
      <c r="D659" s="264"/>
      <c r="E659" s="274"/>
      <c r="F659" s="265"/>
      <c r="G659" s="264"/>
      <c r="H659" s="263"/>
      <c r="I659" s="263"/>
      <c r="J659" s="263"/>
      <c r="K659" s="263"/>
      <c r="L659" s="266"/>
      <c r="M659" s="263"/>
      <c r="N659" s="263"/>
      <c r="O659" s="263"/>
      <c r="P659" s="263"/>
      <c r="Q659" s="264"/>
      <c r="R659" s="263"/>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row>
    <row r="660" spans="1:44" ht="15.75" customHeight="1">
      <c r="A660" s="264"/>
      <c r="B660" s="274"/>
      <c r="C660" s="265"/>
      <c r="D660" s="264"/>
      <c r="E660" s="274"/>
      <c r="F660" s="265"/>
      <c r="G660" s="264"/>
      <c r="H660" s="263"/>
      <c r="I660" s="263"/>
      <c r="J660" s="263"/>
      <c r="K660" s="263"/>
      <c r="L660" s="266"/>
      <c r="M660" s="263"/>
      <c r="N660" s="263"/>
      <c r="O660" s="263"/>
      <c r="P660" s="263"/>
      <c r="Q660" s="264"/>
      <c r="R660" s="263"/>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row>
    <row r="661" spans="1:44" ht="15.75" customHeight="1">
      <c r="A661" s="264"/>
      <c r="B661" s="274"/>
      <c r="C661" s="265"/>
      <c r="D661" s="264"/>
      <c r="E661" s="274"/>
      <c r="F661" s="265"/>
      <c r="G661" s="264"/>
      <c r="H661" s="263"/>
      <c r="I661" s="263"/>
      <c r="J661" s="263"/>
      <c r="K661" s="263"/>
      <c r="L661" s="266"/>
      <c r="M661" s="263"/>
      <c r="N661" s="263"/>
      <c r="O661" s="263"/>
      <c r="P661" s="263"/>
      <c r="Q661" s="264"/>
      <c r="R661" s="263"/>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row>
    <row r="662" spans="1:44" ht="15.75" customHeight="1">
      <c r="A662" s="264"/>
      <c r="B662" s="274"/>
      <c r="C662" s="265"/>
      <c r="D662" s="264"/>
      <c r="E662" s="274"/>
      <c r="F662" s="265"/>
      <c r="G662" s="264"/>
      <c r="H662" s="263"/>
      <c r="I662" s="263"/>
      <c r="J662" s="263"/>
      <c r="K662" s="263"/>
      <c r="L662" s="266"/>
      <c r="M662" s="263"/>
      <c r="N662" s="263"/>
      <c r="O662" s="263"/>
      <c r="P662" s="263"/>
      <c r="Q662" s="264"/>
      <c r="R662" s="263"/>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row>
    <row r="663" spans="1:44" ht="15.75" customHeight="1">
      <c r="A663" s="264"/>
      <c r="B663" s="274"/>
      <c r="C663" s="265"/>
      <c r="D663" s="264"/>
      <c r="E663" s="274"/>
      <c r="F663" s="265"/>
      <c r="G663" s="264"/>
      <c r="H663" s="263"/>
      <c r="I663" s="263"/>
      <c r="J663" s="263"/>
      <c r="K663" s="263"/>
      <c r="L663" s="266"/>
      <c r="M663" s="263"/>
      <c r="N663" s="263"/>
      <c r="O663" s="263"/>
      <c r="P663" s="263"/>
      <c r="Q663" s="264"/>
      <c r="R663" s="263"/>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row>
    <row r="664" spans="1:44" ht="15.75" customHeight="1">
      <c r="A664" s="264"/>
      <c r="B664" s="274"/>
      <c r="C664" s="265"/>
      <c r="D664" s="264"/>
      <c r="E664" s="274"/>
      <c r="F664" s="265"/>
      <c r="G664" s="264"/>
      <c r="H664" s="263"/>
      <c r="I664" s="263"/>
      <c r="J664" s="263"/>
      <c r="K664" s="263"/>
      <c r="L664" s="266"/>
      <c r="M664" s="263"/>
      <c r="N664" s="263"/>
      <c r="O664" s="263"/>
      <c r="P664" s="263"/>
      <c r="Q664" s="264"/>
      <c r="R664" s="263"/>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row>
    <row r="665" spans="1:44" ht="15.75" customHeight="1">
      <c r="A665" s="264"/>
      <c r="B665" s="274"/>
      <c r="C665" s="265"/>
      <c r="D665" s="264"/>
      <c r="E665" s="274"/>
      <c r="F665" s="265"/>
      <c r="G665" s="264"/>
      <c r="H665" s="263"/>
      <c r="I665" s="263"/>
      <c r="J665" s="263"/>
      <c r="K665" s="263"/>
      <c r="L665" s="266"/>
      <c r="M665" s="263"/>
      <c r="N665" s="263"/>
      <c r="O665" s="263"/>
      <c r="P665" s="263"/>
      <c r="Q665" s="264"/>
      <c r="R665" s="263"/>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row>
    <row r="666" spans="1:44" ht="15.75" customHeight="1">
      <c r="A666" s="264"/>
      <c r="B666" s="274"/>
      <c r="C666" s="265"/>
      <c r="D666" s="264"/>
      <c r="E666" s="274"/>
      <c r="F666" s="265"/>
      <c r="G666" s="264"/>
      <c r="H666" s="263"/>
      <c r="I666" s="263"/>
      <c r="J666" s="263"/>
      <c r="K666" s="263"/>
      <c r="L666" s="266"/>
      <c r="M666" s="263"/>
      <c r="N666" s="263"/>
      <c r="O666" s="263"/>
      <c r="P666" s="263"/>
      <c r="Q666" s="264"/>
      <c r="R666" s="263"/>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row>
    <row r="667" spans="1:44" ht="15.75" customHeight="1">
      <c r="A667" s="264"/>
      <c r="B667" s="274"/>
      <c r="C667" s="265"/>
      <c r="D667" s="264"/>
      <c r="E667" s="274"/>
      <c r="F667" s="265"/>
      <c r="G667" s="264"/>
      <c r="H667" s="263"/>
      <c r="I667" s="263"/>
      <c r="J667" s="263"/>
      <c r="K667" s="263"/>
      <c r="L667" s="266"/>
      <c r="M667" s="263"/>
      <c r="N667" s="263"/>
      <c r="O667" s="263"/>
      <c r="P667" s="263"/>
      <c r="Q667" s="264"/>
      <c r="R667" s="263"/>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row>
    <row r="668" spans="1:44" ht="15.75" customHeight="1">
      <c r="A668" s="264"/>
      <c r="B668" s="274"/>
      <c r="C668" s="265"/>
      <c r="D668" s="264"/>
      <c r="E668" s="274"/>
      <c r="F668" s="265"/>
      <c r="G668" s="264"/>
      <c r="H668" s="263"/>
      <c r="I668" s="263"/>
      <c r="J668" s="263"/>
      <c r="K668" s="263"/>
      <c r="L668" s="266"/>
      <c r="M668" s="263"/>
      <c r="N668" s="263"/>
      <c r="O668" s="263"/>
      <c r="P668" s="263"/>
      <c r="Q668" s="264"/>
      <c r="R668" s="263"/>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row>
    <row r="669" spans="1:44" ht="15.75" customHeight="1">
      <c r="A669" s="264"/>
      <c r="B669" s="274"/>
      <c r="C669" s="265"/>
      <c r="D669" s="264"/>
      <c r="E669" s="274"/>
      <c r="F669" s="265"/>
      <c r="G669" s="264"/>
      <c r="H669" s="263"/>
      <c r="I669" s="263"/>
      <c r="J669" s="263"/>
      <c r="K669" s="263"/>
      <c r="L669" s="266"/>
      <c r="M669" s="263"/>
      <c r="N669" s="263"/>
      <c r="O669" s="263"/>
      <c r="P669" s="263"/>
      <c r="Q669" s="264"/>
      <c r="R669" s="263"/>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row>
    <row r="670" spans="1:44" ht="15.75" customHeight="1">
      <c r="A670" s="264"/>
      <c r="B670" s="274"/>
      <c r="C670" s="265"/>
      <c r="D670" s="264"/>
      <c r="E670" s="274"/>
      <c r="F670" s="265"/>
      <c r="G670" s="264"/>
      <c r="H670" s="263"/>
      <c r="I670" s="263"/>
      <c r="J670" s="263"/>
      <c r="K670" s="263"/>
      <c r="L670" s="266"/>
      <c r="M670" s="263"/>
      <c r="N670" s="263"/>
      <c r="O670" s="263"/>
      <c r="P670" s="263"/>
      <c r="Q670" s="264"/>
      <c r="R670" s="263"/>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row>
    <row r="671" spans="1:44" ht="15.75" customHeight="1">
      <c r="A671" s="264"/>
      <c r="B671" s="274"/>
      <c r="C671" s="265"/>
      <c r="D671" s="264"/>
      <c r="E671" s="274"/>
      <c r="F671" s="265"/>
      <c r="G671" s="264"/>
      <c r="H671" s="263"/>
      <c r="I671" s="263"/>
      <c r="J671" s="263"/>
      <c r="K671" s="263"/>
      <c r="L671" s="266"/>
      <c r="M671" s="263"/>
      <c r="N671" s="263"/>
      <c r="O671" s="263"/>
      <c r="P671" s="263"/>
      <c r="Q671" s="264"/>
      <c r="R671" s="263"/>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row>
    <row r="672" spans="1:44" ht="15.75" customHeight="1">
      <c r="A672" s="264"/>
      <c r="B672" s="274"/>
      <c r="C672" s="265"/>
      <c r="D672" s="264"/>
      <c r="E672" s="274"/>
      <c r="F672" s="265"/>
      <c r="G672" s="264"/>
      <c r="H672" s="263"/>
      <c r="I672" s="263"/>
      <c r="J672" s="263"/>
      <c r="K672" s="263"/>
      <c r="L672" s="266"/>
      <c r="M672" s="263"/>
      <c r="N672" s="263"/>
      <c r="O672" s="263"/>
      <c r="P672" s="263"/>
      <c r="Q672" s="264"/>
      <c r="R672" s="263"/>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row>
    <row r="673" spans="1:44" ht="15.75" customHeight="1">
      <c r="A673" s="264"/>
      <c r="B673" s="274"/>
      <c r="C673" s="265"/>
      <c r="D673" s="264"/>
      <c r="E673" s="274"/>
      <c r="F673" s="265"/>
      <c r="G673" s="264"/>
      <c r="H673" s="263"/>
      <c r="I673" s="263"/>
      <c r="J673" s="263"/>
      <c r="K673" s="263"/>
      <c r="L673" s="266"/>
      <c r="M673" s="263"/>
      <c r="N673" s="263"/>
      <c r="O673" s="263"/>
      <c r="P673" s="263"/>
      <c r="Q673" s="264"/>
      <c r="R673" s="263"/>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row>
    <row r="674" spans="1:44" ht="15.75" customHeight="1">
      <c r="A674" s="264"/>
      <c r="B674" s="274"/>
      <c r="C674" s="265"/>
      <c r="D674" s="264"/>
      <c r="E674" s="274"/>
      <c r="F674" s="265"/>
      <c r="G674" s="264"/>
      <c r="H674" s="263"/>
      <c r="I674" s="263"/>
      <c r="J674" s="263"/>
      <c r="K674" s="263"/>
      <c r="L674" s="266"/>
      <c r="M674" s="263"/>
      <c r="N674" s="263"/>
      <c r="O674" s="263"/>
      <c r="P674" s="263"/>
      <c r="Q674" s="264"/>
      <c r="R674" s="263"/>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row>
    <row r="675" spans="1:44" ht="15.75" customHeight="1">
      <c r="A675" s="264"/>
      <c r="B675" s="274"/>
      <c r="C675" s="265"/>
      <c r="D675" s="264"/>
      <c r="E675" s="274"/>
      <c r="F675" s="265"/>
      <c r="G675" s="264"/>
      <c r="H675" s="263"/>
      <c r="I675" s="263"/>
      <c r="J675" s="263"/>
      <c r="K675" s="263"/>
      <c r="L675" s="266"/>
      <c r="M675" s="263"/>
      <c r="N675" s="263"/>
      <c r="O675" s="263"/>
      <c r="P675" s="263"/>
      <c r="Q675" s="264"/>
      <c r="R675" s="263"/>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row>
    <row r="676" spans="1:44" ht="15.75" customHeight="1">
      <c r="A676" s="264"/>
      <c r="B676" s="274"/>
      <c r="C676" s="265"/>
      <c r="D676" s="264"/>
      <c r="E676" s="274"/>
      <c r="F676" s="265"/>
      <c r="G676" s="264"/>
      <c r="H676" s="263"/>
      <c r="I676" s="263"/>
      <c r="J676" s="263"/>
      <c r="K676" s="263"/>
      <c r="L676" s="266"/>
      <c r="M676" s="263"/>
      <c r="N676" s="263"/>
      <c r="O676" s="263"/>
      <c r="P676" s="263"/>
      <c r="Q676" s="264"/>
      <c r="R676" s="263"/>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row>
    <row r="677" spans="1:44" ht="15.75" customHeight="1">
      <c r="A677" s="264"/>
      <c r="B677" s="274"/>
      <c r="C677" s="265"/>
      <c r="D677" s="264"/>
      <c r="E677" s="274"/>
      <c r="F677" s="265"/>
      <c r="G677" s="264"/>
      <c r="H677" s="263"/>
      <c r="I677" s="263"/>
      <c r="J677" s="263"/>
      <c r="K677" s="263"/>
      <c r="L677" s="266"/>
      <c r="M677" s="263"/>
      <c r="N677" s="263"/>
      <c r="O677" s="263"/>
      <c r="P677" s="263"/>
      <c r="Q677" s="264"/>
      <c r="R677" s="263"/>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row>
    <row r="678" spans="1:44" ht="15.75" customHeight="1">
      <c r="A678" s="264"/>
      <c r="B678" s="274"/>
      <c r="C678" s="265"/>
      <c r="D678" s="264"/>
      <c r="E678" s="274"/>
      <c r="F678" s="265"/>
      <c r="G678" s="264"/>
      <c r="H678" s="263"/>
      <c r="I678" s="263"/>
      <c r="J678" s="263"/>
      <c r="K678" s="263"/>
      <c r="L678" s="266"/>
      <c r="M678" s="263"/>
      <c r="N678" s="263"/>
      <c r="O678" s="263"/>
      <c r="P678" s="263"/>
      <c r="Q678" s="264"/>
      <c r="R678" s="263"/>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row>
    <row r="679" spans="1:44" ht="15.75" customHeight="1">
      <c r="A679" s="264"/>
      <c r="B679" s="274"/>
      <c r="C679" s="265"/>
      <c r="D679" s="264"/>
      <c r="E679" s="274"/>
      <c r="F679" s="265"/>
      <c r="G679" s="264"/>
      <c r="H679" s="263"/>
      <c r="I679" s="263"/>
      <c r="J679" s="263"/>
      <c r="K679" s="263"/>
      <c r="L679" s="266"/>
      <c r="M679" s="263"/>
      <c r="N679" s="263"/>
      <c r="O679" s="263"/>
      <c r="P679" s="263"/>
      <c r="Q679" s="264"/>
      <c r="R679" s="263"/>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row>
    <row r="680" spans="1:44" ht="15.75" customHeight="1">
      <c r="A680" s="264"/>
      <c r="B680" s="274"/>
      <c r="C680" s="265"/>
      <c r="D680" s="264"/>
      <c r="E680" s="274"/>
      <c r="F680" s="265"/>
      <c r="G680" s="264"/>
      <c r="H680" s="263"/>
      <c r="I680" s="263"/>
      <c r="J680" s="263"/>
      <c r="K680" s="263"/>
      <c r="L680" s="266"/>
      <c r="M680" s="263"/>
      <c r="N680" s="263"/>
      <c r="O680" s="263"/>
      <c r="P680" s="263"/>
      <c r="Q680" s="264"/>
      <c r="R680" s="263"/>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row>
    <row r="681" spans="1:44" ht="15.75" customHeight="1">
      <c r="A681" s="264"/>
      <c r="B681" s="274"/>
      <c r="C681" s="265"/>
      <c r="D681" s="264"/>
      <c r="E681" s="274"/>
      <c r="F681" s="265"/>
      <c r="G681" s="264"/>
      <c r="H681" s="263"/>
      <c r="I681" s="263"/>
      <c r="J681" s="263"/>
      <c r="K681" s="263"/>
      <c r="L681" s="266"/>
      <c r="M681" s="263"/>
      <c r="N681" s="263"/>
      <c r="O681" s="263"/>
      <c r="P681" s="263"/>
      <c r="Q681" s="264"/>
      <c r="R681" s="263"/>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row>
    <row r="682" spans="1:44" ht="15.75" customHeight="1">
      <c r="A682" s="264"/>
      <c r="B682" s="274"/>
      <c r="C682" s="265"/>
      <c r="D682" s="264"/>
      <c r="E682" s="274"/>
      <c r="F682" s="265"/>
      <c r="G682" s="264"/>
      <c r="H682" s="263"/>
      <c r="I682" s="263"/>
      <c r="J682" s="263"/>
      <c r="K682" s="263"/>
      <c r="L682" s="266"/>
      <c r="M682" s="263"/>
      <c r="N682" s="263"/>
      <c r="O682" s="263"/>
      <c r="P682" s="263"/>
      <c r="Q682" s="264"/>
      <c r="R682" s="263"/>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row>
    <row r="683" spans="1:44" ht="15.75" customHeight="1">
      <c r="A683" s="264"/>
      <c r="B683" s="274"/>
      <c r="C683" s="265"/>
      <c r="D683" s="264"/>
      <c r="E683" s="274"/>
      <c r="F683" s="265"/>
      <c r="G683" s="264"/>
      <c r="H683" s="263"/>
      <c r="I683" s="263"/>
      <c r="J683" s="263"/>
      <c r="K683" s="263"/>
      <c r="L683" s="266"/>
      <c r="M683" s="263"/>
      <c r="N683" s="263"/>
      <c r="O683" s="263"/>
      <c r="P683" s="263"/>
      <c r="Q683" s="264"/>
      <c r="R683" s="263"/>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row>
    <row r="684" spans="1:44" ht="15.75" customHeight="1">
      <c r="A684" s="264"/>
      <c r="B684" s="274"/>
      <c r="C684" s="265"/>
      <c r="D684" s="264"/>
      <c r="E684" s="274"/>
      <c r="F684" s="265"/>
      <c r="G684" s="264"/>
      <c r="H684" s="263"/>
      <c r="I684" s="263"/>
      <c r="J684" s="263"/>
      <c r="K684" s="263"/>
      <c r="L684" s="266"/>
      <c r="M684" s="263"/>
      <c r="N684" s="263"/>
      <c r="O684" s="263"/>
      <c r="P684" s="263"/>
      <c r="Q684" s="264"/>
      <c r="R684" s="263"/>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row>
    <row r="685" spans="1:44" ht="15.75" customHeight="1">
      <c r="A685" s="264"/>
      <c r="B685" s="274"/>
      <c r="C685" s="265"/>
      <c r="D685" s="264"/>
      <c r="E685" s="274"/>
      <c r="F685" s="265"/>
      <c r="G685" s="264"/>
      <c r="H685" s="263"/>
      <c r="I685" s="263"/>
      <c r="J685" s="263"/>
      <c r="K685" s="263"/>
      <c r="L685" s="266"/>
      <c r="M685" s="263"/>
      <c r="N685" s="263"/>
      <c r="O685" s="263"/>
      <c r="P685" s="263"/>
      <c r="Q685" s="264"/>
      <c r="R685" s="263"/>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row>
    <row r="686" spans="1:44" ht="15.75" customHeight="1">
      <c r="A686" s="264"/>
      <c r="B686" s="274"/>
      <c r="C686" s="265"/>
      <c r="D686" s="264"/>
      <c r="E686" s="274"/>
      <c r="F686" s="265"/>
      <c r="G686" s="264"/>
      <c r="H686" s="263"/>
      <c r="I686" s="263"/>
      <c r="J686" s="263"/>
      <c r="K686" s="263"/>
      <c r="L686" s="266"/>
      <c r="M686" s="263"/>
      <c r="N686" s="263"/>
      <c r="O686" s="263"/>
      <c r="P686" s="263"/>
      <c r="Q686" s="264"/>
      <c r="R686" s="263"/>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row>
    <row r="687" spans="1:44" ht="15.75" customHeight="1">
      <c r="A687" s="264"/>
      <c r="B687" s="274"/>
      <c r="C687" s="265"/>
      <c r="D687" s="264"/>
      <c r="E687" s="274"/>
      <c r="F687" s="265"/>
      <c r="G687" s="264"/>
      <c r="H687" s="263"/>
      <c r="I687" s="263"/>
      <c r="J687" s="263"/>
      <c r="K687" s="263"/>
      <c r="L687" s="266"/>
      <c r="M687" s="263"/>
      <c r="N687" s="263"/>
      <c r="O687" s="263"/>
      <c r="P687" s="263"/>
      <c r="Q687" s="264"/>
      <c r="R687" s="263"/>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row>
    <row r="688" spans="1:44" ht="15.75" customHeight="1">
      <c r="A688" s="264"/>
      <c r="B688" s="274"/>
      <c r="C688" s="265"/>
      <c r="D688" s="264"/>
      <c r="E688" s="274"/>
      <c r="F688" s="265"/>
      <c r="G688" s="264"/>
      <c r="H688" s="263"/>
      <c r="I688" s="263"/>
      <c r="J688" s="263"/>
      <c r="K688" s="263"/>
      <c r="L688" s="266"/>
      <c r="M688" s="263"/>
      <c r="N688" s="263"/>
      <c r="O688" s="263"/>
      <c r="P688" s="263"/>
      <c r="Q688" s="264"/>
      <c r="R688" s="263"/>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row>
    <row r="689" spans="1:44" ht="15.75" customHeight="1">
      <c r="A689" s="264"/>
      <c r="B689" s="274"/>
      <c r="C689" s="265"/>
      <c r="D689" s="264"/>
      <c r="E689" s="274"/>
      <c r="F689" s="265"/>
      <c r="G689" s="264"/>
      <c r="H689" s="263"/>
      <c r="I689" s="263"/>
      <c r="J689" s="263"/>
      <c r="K689" s="263"/>
      <c r="L689" s="266"/>
      <c r="M689" s="263"/>
      <c r="N689" s="263"/>
      <c r="O689" s="263"/>
      <c r="P689" s="263"/>
      <c r="Q689" s="264"/>
      <c r="R689" s="263"/>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row>
    <row r="690" spans="1:44" ht="15.75" customHeight="1">
      <c r="A690" s="264"/>
      <c r="B690" s="274"/>
      <c r="C690" s="265"/>
      <c r="D690" s="264"/>
      <c r="E690" s="274"/>
      <c r="F690" s="265"/>
      <c r="G690" s="264"/>
      <c r="H690" s="263"/>
      <c r="I690" s="263"/>
      <c r="J690" s="263"/>
      <c r="K690" s="263"/>
      <c r="L690" s="266"/>
      <c r="M690" s="263"/>
      <c r="N690" s="263"/>
      <c r="O690" s="263"/>
      <c r="P690" s="263"/>
      <c r="Q690" s="264"/>
      <c r="R690" s="263"/>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row>
    <row r="691" spans="1:44" ht="15.75" customHeight="1">
      <c r="A691" s="264"/>
      <c r="B691" s="274"/>
      <c r="C691" s="265"/>
      <c r="D691" s="264"/>
      <c r="E691" s="274"/>
      <c r="F691" s="265"/>
      <c r="G691" s="264"/>
      <c r="H691" s="263"/>
      <c r="I691" s="263"/>
      <c r="J691" s="263"/>
      <c r="K691" s="263"/>
      <c r="L691" s="266"/>
      <c r="M691" s="263"/>
      <c r="N691" s="263"/>
      <c r="O691" s="263"/>
      <c r="P691" s="263"/>
      <c r="Q691" s="264"/>
      <c r="R691" s="263"/>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row>
    <row r="692" spans="1:44" ht="15.75" customHeight="1">
      <c r="A692" s="264"/>
      <c r="B692" s="274"/>
      <c r="C692" s="265"/>
      <c r="D692" s="264"/>
      <c r="E692" s="274"/>
      <c r="F692" s="265"/>
      <c r="G692" s="264"/>
      <c r="H692" s="263"/>
      <c r="I692" s="263"/>
      <c r="J692" s="263"/>
      <c r="K692" s="263"/>
      <c r="L692" s="266"/>
      <c r="M692" s="263"/>
      <c r="N692" s="263"/>
      <c r="O692" s="263"/>
      <c r="P692" s="263"/>
      <c r="Q692" s="264"/>
      <c r="R692" s="263"/>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row>
    <row r="693" spans="1:44" ht="15.75" customHeight="1">
      <c r="A693" s="264"/>
      <c r="B693" s="274"/>
      <c r="C693" s="265"/>
      <c r="D693" s="264"/>
      <c r="E693" s="274"/>
      <c r="F693" s="265"/>
      <c r="G693" s="264"/>
      <c r="H693" s="263"/>
      <c r="I693" s="263"/>
      <c r="J693" s="263"/>
      <c r="K693" s="263"/>
      <c r="L693" s="266"/>
      <c r="M693" s="263"/>
      <c r="N693" s="263"/>
      <c r="O693" s="263"/>
      <c r="P693" s="263"/>
      <c r="Q693" s="264"/>
      <c r="R693" s="263"/>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row>
    <row r="694" spans="1:44" ht="15.75" customHeight="1">
      <c r="A694" s="264"/>
      <c r="B694" s="274"/>
      <c r="C694" s="265"/>
      <c r="D694" s="264"/>
      <c r="E694" s="274"/>
      <c r="F694" s="265"/>
      <c r="G694" s="264"/>
      <c r="H694" s="263"/>
      <c r="I694" s="263"/>
      <c r="J694" s="263"/>
      <c r="K694" s="263"/>
      <c r="L694" s="266"/>
      <c r="M694" s="263"/>
      <c r="N694" s="263"/>
      <c r="O694" s="263"/>
      <c r="P694" s="263"/>
      <c r="Q694" s="264"/>
      <c r="R694" s="263"/>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row>
    <row r="695" spans="1:44" ht="15.75" customHeight="1">
      <c r="A695" s="264"/>
      <c r="B695" s="274"/>
      <c r="C695" s="265"/>
      <c r="D695" s="264"/>
      <c r="E695" s="274"/>
      <c r="F695" s="265"/>
      <c r="G695" s="264"/>
      <c r="H695" s="263"/>
      <c r="I695" s="263"/>
      <c r="J695" s="263"/>
      <c r="K695" s="263"/>
      <c r="L695" s="266"/>
      <c r="M695" s="263"/>
      <c r="N695" s="263"/>
      <c r="O695" s="263"/>
      <c r="P695" s="263"/>
      <c r="Q695" s="264"/>
      <c r="R695" s="263"/>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row>
    <row r="696" spans="1:44" ht="15.75" customHeight="1">
      <c r="A696" s="264"/>
      <c r="B696" s="274"/>
      <c r="C696" s="265"/>
      <c r="D696" s="264"/>
      <c r="E696" s="274"/>
      <c r="F696" s="265"/>
      <c r="G696" s="264"/>
      <c r="H696" s="263"/>
      <c r="I696" s="263"/>
      <c r="J696" s="263"/>
      <c r="K696" s="263"/>
      <c r="L696" s="266"/>
      <c r="M696" s="263"/>
      <c r="N696" s="263"/>
      <c r="O696" s="263"/>
      <c r="P696" s="263"/>
      <c r="Q696" s="264"/>
      <c r="R696" s="263"/>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row>
    <row r="697" spans="1:44" ht="15.75" customHeight="1">
      <c r="A697" s="264"/>
      <c r="B697" s="274"/>
      <c r="C697" s="265"/>
      <c r="D697" s="264"/>
      <c r="E697" s="274"/>
      <c r="F697" s="265"/>
      <c r="G697" s="264"/>
      <c r="H697" s="263"/>
      <c r="I697" s="263"/>
      <c r="J697" s="263"/>
      <c r="K697" s="263"/>
      <c r="L697" s="266"/>
      <c r="M697" s="263"/>
      <c r="N697" s="263"/>
      <c r="O697" s="263"/>
      <c r="P697" s="263"/>
      <c r="Q697" s="264"/>
      <c r="R697" s="263"/>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row>
    <row r="698" spans="1:44" ht="15.75" customHeight="1">
      <c r="A698" s="264"/>
      <c r="B698" s="274"/>
      <c r="C698" s="265"/>
      <c r="D698" s="264"/>
      <c r="E698" s="274"/>
      <c r="F698" s="265"/>
      <c r="G698" s="264"/>
      <c r="H698" s="263"/>
      <c r="I698" s="263"/>
      <c r="J698" s="263"/>
      <c r="K698" s="263"/>
      <c r="L698" s="266"/>
      <c r="M698" s="263"/>
      <c r="N698" s="263"/>
      <c r="O698" s="263"/>
      <c r="P698" s="263"/>
      <c r="Q698" s="264"/>
      <c r="R698" s="263"/>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row>
    <row r="699" spans="1:44" ht="15.75" customHeight="1">
      <c r="A699" s="264"/>
      <c r="B699" s="274"/>
      <c r="C699" s="265"/>
      <c r="D699" s="264"/>
      <c r="E699" s="274"/>
      <c r="F699" s="265"/>
      <c r="G699" s="264"/>
      <c r="H699" s="263"/>
      <c r="I699" s="263"/>
      <c r="J699" s="263"/>
      <c r="K699" s="263"/>
      <c r="L699" s="266"/>
      <c r="M699" s="263"/>
      <c r="N699" s="263"/>
      <c r="O699" s="263"/>
      <c r="P699" s="263"/>
      <c r="Q699" s="264"/>
      <c r="R699" s="263"/>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row>
    <row r="700" spans="1:44" ht="15.75" customHeight="1">
      <c r="A700" s="264"/>
      <c r="B700" s="274"/>
      <c r="C700" s="265"/>
      <c r="D700" s="264"/>
      <c r="E700" s="274"/>
      <c r="F700" s="265"/>
      <c r="G700" s="264"/>
      <c r="H700" s="263"/>
      <c r="I700" s="263"/>
      <c r="J700" s="263"/>
      <c r="K700" s="263"/>
      <c r="L700" s="266"/>
      <c r="M700" s="263"/>
      <c r="N700" s="263"/>
      <c r="O700" s="263"/>
      <c r="P700" s="263"/>
      <c r="Q700" s="264"/>
      <c r="R700" s="263"/>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row>
    <row r="701" spans="1:44" ht="15.75" customHeight="1">
      <c r="A701" s="264"/>
      <c r="B701" s="274"/>
      <c r="C701" s="265"/>
      <c r="D701" s="264"/>
      <c r="E701" s="274"/>
      <c r="F701" s="265"/>
      <c r="G701" s="264"/>
      <c r="H701" s="263"/>
      <c r="I701" s="263"/>
      <c r="J701" s="263"/>
      <c r="K701" s="263"/>
      <c r="L701" s="266"/>
      <c r="M701" s="263"/>
      <c r="N701" s="263"/>
      <c r="O701" s="263"/>
      <c r="P701" s="263"/>
      <c r="Q701" s="264"/>
      <c r="R701" s="263"/>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row>
    <row r="702" spans="1:44" ht="15.75" customHeight="1">
      <c r="A702" s="264"/>
      <c r="B702" s="274"/>
      <c r="C702" s="265"/>
      <c r="D702" s="264"/>
      <c r="E702" s="274"/>
      <c r="F702" s="265"/>
      <c r="G702" s="264"/>
      <c r="H702" s="263"/>
      <c r="I702" s="263"/>
      <c r="J702" s="263"/>
      <c r="K702" s="263"/>
      <c r="L702" s="266"/>
      <c r="M702" s="263"/>
      <c r="N702" s="263"/>
      <c r="O702" s="263"/>
      <c r="P702" s="263"/>
      <c r="Q702" s="264"/>
      <c r="R702" s="263"/>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row>
    <row r="703" spans="1:44" ht="15.75" customHeight="1">
      <c r="A703" s="264"/>
      <c r="B703" s="274"/>
      <c r="C703" s="265"/>
      <c r="D703" s="264"/>
      <c r="E703" s="274"/>
      <c r="F703" s="265"/>
      <c r="G703" s="264"/>
      <c r="H703" s="263"/>
      <c r="I703" s="263"/>
      <c r="J703" s="263"/>
      <c r="K703" s="263"/>
      <c r="L703" s="266"/>
      <c r="M703" s="263"/>
      <c r="N703" s="263"/>
      <c r="O703" s="263"/>
      <c r="P703" s="263"/>
      <c r="Q703" s="264"/>
      <c r="R703" s="263"/>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row>
    <row r="704" spans="1:44" ht="15.75" customHeight="1">
      <c r="A704" s="264"/>
      <c r="B704" s="274"/>
      <c r="C704" s="265"/>
      <c r="D704" s="264"/>
      <c r="E704" s="274"/>
      <c r="F704" s="265"/>
      <c r="G704" s="264"/>
      <c r="H704" s="263"/>
      <c r="I704" s="263"/>
      <c r="J704" s="263"/>
      <c r="K704" s="263"/>
      <c r="L704" s="266"/>
      <c r="M704" s="263"/>
      <c r="N704" s="263"/>
      <c r="O704" s="263"/>
      <c r="P704" s="263"/>
      <c r="Q704" s="264"/>
      <c r="R704" s="263"/>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row>
    <row r="705" spans="1:44" ht="15.75" customHeight="1">
      <c r="A705" s="264"/>
      <c r="B705" s="274"/>
      <c r="C705" s="265"/>
      <c r="D705" s="264"/>
      <c r="E705" s="274"/>
      <c r="F705" s="265"/>
      <c r="G705" s="264"/>
      <c r="H705" s="263"/>
      <c r="I705" s="263"/>
      <c r="J705" s="263"/>
      <c r="K705" s="263"/>
      <c r="L705" s="266"/>
      <c r="M705" s="263"/>
      <c r="N705" s="263"/>
      <c r="O705" s="263"/>
      <c r="P705" s="263"/>
      <c r="Q705" s="264"/>
      <c r="R705" s="263"/>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row>
    <row r="706" spans="1:44" ht="15.75" customHeight="1">
      <c r="A706" s="264"/>
      <c r="B706" s="274"/>
      <c r="C706" s="265"/>
      <c r="D706" s="264"/>
      <c r="E706" s="274"/>
      <c r="F706" s="265"/>
      <c r="G706" s="264"/>
      <c r="H706" s="263"/>
      <c r="I706" s="263"/>
      <c r="J706" s="263"/>
      <c r="K706" s="263"/>
      <c r="L706" s="266"/>
      <c r="M706" s="263"/>
      <c r="N706" s="263"/>
      <c r="O706" s="263"/>
      <c r="P706" s="263"/>
      <c r="Q706" s="264"/>
      <c r="R706" s="263"/>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row>
    <row r="707" spans="1:44" ht="15.75" customHeight="1">
      <c r="A707" s="264"/>
      <c r="B707" s="274"/>
      <c r="C707" s="265"/>
      <c r="D707" s="264"/>
      <c r="E707" s="274"/>
      <c r="F707" s="265"/>
      <c r="G707" s="264"/>
      <c r="H707" s="263"/>
      <c r="I707" s="263"/>
      <c r="J707" s="263"/>
      <c r="K707" s="263"/>
      <c r="L707" s="266"/>
      <c r="M707" s="263"/>
      <c r="N707" s="263"/>
      <c r="O707" s="263"/>
      <c r="P707" s="263"/>
      <c r="Q707" s="264"/>
      <c r="R707" s="263"/>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row>
    <row r="708" spans="1:44" ht="15.75" customHeight="1">
      <c r="A708" s="264"/>
      <c r="B708" s="274"/>
      <c r="C708" s="265"/>
      <c r="D708" s="264"/>
      <c r="E708" s="274"/>
      <c r="F708" s="265"/>
      <c r="G708" s="264"/>
      <c r="H708" s="263"/>
      <c r="I708" s="263"/>
      <c r="J708" s="263"/>
      <c r="K708" s="263"/>
      <c r="L708" s="266"/>
      <c r="M708" s="263"/>
      <c r="N708" s="263"/>
      <c r="O708" s="263"/>
      <c r="P708" s="263"/>
      <c r="Q708" s="264"/>
      <c r="R708" s="263"/>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row>
    <row r="709" spans="1:44" ht="15.75" customHeight="1">
      <c r="A709" s="264"/>
      <c r="B709" s="274"/>
      <c r="C709" s="265"/>
      <c r="D709" s="264"/>
      <c r="E709" s="274"/>
      <c r="F709" s="265"/>
      <c r="G709" s="264"/>
      <c r="H709" s="263"/>
      <c r="I709" s="263"/>
      <c r="J709" s="263"/>
      <c r="K709" s="263"/>
      <c r="L709" s="266"/>
      <c r="M709" s="263"/>
      <c r="N709" s="263"/>
      <c r="O709" s="263"/>
      <c r="P709" s="263"/>
      <c r="Q709" s="264"/>
      <c r="R709" s="263"/>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row>
    <row r="710" spans="1:44" ht="15.75" customHeight="1">
      <c r="A710" s="264"/>
      <c r="B710" s="274"/>
      <c r="C710" s="265"/>
      <c r="D710" s="264"/>
      <c r="E710" s="274"/>
      <c r="F710" s="265"/>
      <c r="G710" s="264"/>
      <c r="H710" s="263"/>
      <c r="I710" s="263"/>
      <c r="J710" s="263"/>
      <c r="K710" s="263"/>
      <c r="L710" s="266"/>
      <c r="M710" s="263"/>
      <c r="N710" s="263"/>
      <c r="O710" s="263"/>
      <c r="P710" s="263"/>
      <c r="Q710" s="264"/>
      <c r="R710" s="263"/>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row>
    <row r="711" spans="1:44" ht="15.75" customHeight="1">
      <c r="A711" s="264"/>
      <c r="B711" s="274"/>
      <c r="C711" s="265"/>
      <c r="D711" s="264"/>
      <c r="E711" s="274"/>
      <c r="F711" s="265"/>
      <c r="G711" s="264"/>
      <c r="H711" s="263"/>
      <c r="I711" s="263"/>
      <c r="J711" s="263"/>
      <c r="K711" s="263"/>
      <c r="L711" s="266"/>
      <c r="M711" s="263"/>
      <c r="N711" s="263"/>
      <c r="O711" s="263"/>
      <c r="P711" s="263"/>
      <c r="Q711" s="264"/>
      <c r="R711" s="263"/>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row>
    <row r="712" spans="1:44" ht="15.75" customHeight="1">
      <c r="A712" s="264"/>
      <c r="B712" s="274"/>
      <c r="C712" s="265"/>
      <c r="D712" s="264"/>
      <c r="E712" s="274"/>
      <c r="F712" s="265"/>
      <c r="G712" s="264"/>
      <c r="H712" s="263"/>
      <c r="I712" s="263"/>
      <c r="J712" s="263"/>
      <c r="K712" s="263"/>
      <c r="L712" s="266"/>
      <c r="M712" s="263"/>
      <c r="N712" s="263"/>
      <c r="O712" s="263"/>
      <c r="P712" s="263"/>
      <c r="Q712" s="264"/>
      <c r="R712" s="263"/>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row>
    <row r="713" spans="1:44" ht="15.75" customHeight="1">
      <c r="A713" s="264"/>
      <c r="B713" s="274"/>
      <c r="C713" s="265"/>
      <c r="D713" s="264"/>
      <c r="E713" s="274"/>
      <c r="F713" s="265"/>
      <c r="G713" s="264"/>
      <c r="H713" s="263"/>
      <c r="I713" s="263"/>
      <c r="J713" s="263"/>
      <c r="K713" s="263"/>
      <c r="L713" s="266"/>
      <c r="M713" s="263"/>
      <c r="N713" s="263"/>
      <c r="O713" s="263"/>
      <c r="P713" s="263"/>
      <c r="Q713" s="264"/>
      <c r="R713" s="263"/>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row>
    <row r="714" spans="1:44" ht="15.75" customHeight="1">
      <c r="A714" s="264"/>
      <c r="B714" s="274"/>
      <c r="C714" s="265"/>
      <c r="D714" s="264"/>
      <c r="E714" s="274"/>
      <c r="F714" s="265"/>
      <c r="G714" s="264"/>
      <c r="H714" s="263"/>
      <c r="I714" s="263"/>
      <c r="J714" s="263"/>
      <c r="K714" s="263"/>
      <c r="L714" s="266"/>
      <c r="M714" s="263"/>
      <c r="N714" s="263"/>
      <c r="O714" s="263"/>
      <c r="P714" s="263"/>
      <c r="Q714" s="264"/>
      <c r="R714" s="263"/>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row>
    <row r="715" spans="1:44" ht="15.75" customHeight="1">
      <c r="A715" s="264"/>
      <c r="B715" s="274"/>
      <c r="C715" s="265"/>
      <c r="D715" s="264"/>
      <c r="E715" s="274"/>
      <c r="F715" s="265"/>
      <c r="G715" s="264"/>
      <c r="H715" s="263"/>
      <c r="I715" s="263"/>
      <c r="J715" s="263"/>
      <c r="K715" s="263"/>
      <c r="L715" s="266"/>
      <c r="M715" s="263"/>
      <c r="N715" s="263"/>
      <c r="O715" s="263"/>
      <c r="P715" s="263"/>
      <c r="Q715" s="264"/>
      <c r="R715" s="263"/>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row>
    <row r="716" spans="1:44" ht="15.75" customHeight="1">
      <c r="A716" s="264"/>
      <c r="B716" s="274"/>
      <c r="C716" s="265"/>
      <c r="D716" s="264"/>
      <c r="E716" s="274"/>
      <c r="F716" s="265"/>
      <c r="G716" s="264"/>
      <c r="H716" s="263"/>
      <c r="I716" s="263"/>
      <c r="J716" s="263"/>
      <c r="K716" s="263"/>
      <c r="L716" s="266"/>
      <c r="M716" s="263"/>
      <c r="N716" s="263"/>
      <c r="O716" s="263"/>
      <c r="P716" s="263"/>
      <c r="Q716" s="264"/>
      <c r="R716" s="263"/>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row>
    <row r="717" spans="1:44" ht="15.75" customHeight="1">
      <c r="A717" s="264"/>
      <c r="B717" s="274"/>
      <c r="C717" s="265"/>
      <c r="D717" s="264"/>
      <c r="E717" s="274"/>
      <c r="F717" s="265"/>
      <c r="G717" s="264"/>
      <c r="H717" s="263"/>
      <c r="I717" s="263"/>
      <c r="J717" s="263"/>
      <c r="K717" s="263"/>
      <c r="L717" s="266"/>
      <c r="M717" s="263"/>
      <c r="N717" s="263"/>
      <c r="O717" s="263"/>
      <c r="P717" s="263"/>
      <c r="Q717" s="264"/>
      <c r="R717" s="263"/>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row>
    <row r="718" spans="1:44" ht="15.75" customHeight="1">
      <c r="A718" s="264"/>
      <c r="B718" s="274"/>
      <c r="C718" s="265"/>
      <c r="D718" s="264"/>
      <c r="E718" s="274"/>
      <c r="F718" s="265"/>
      <c r="G718" s="264"/>
      <c r="H718" s="263"/>
      <c r="I718" s="263"/>
      <c r="J718" s="263"/>
      <c r="K718" s="263"/>
      <c r="L718" s="266"/>
      <c r="M718" s="263"/>
      <c r="N718" s="263"/>
      <c r="O718" s="263"/>
      <c r="P718" s="263"/>
      <c r="Q718" s="264"/>
      <c r="R718" s="263"/>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row>
    <row r="719" spans="1:44" ht="15.75" customHeight="1">
      <c r="A719" s="264"/>
      <c r="B719" s="274"/>
      <c r="C719" s="265"/>
      <c r="D719" s="264"/>
      <c r="E719" s="274"/>
      <c r="F719" s="265"/>
      <c r="G719" s="264"/>
      <c r="H719" s="263"/>
      <c r="I719" s="263"/>
      <c r="J719" s="263"/>
      <c r="K719" s="263"/>
      <c r="L719" s="266"/>
      <c r="M719" s="263"/>
      <c r="N719" s="263"/>
      <c r="O719" s="263"/>
      <c r="P719" s="263"/>
      <c r="Q719" s="264"/>
      <c r="R719" s="263"/>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row>
    <row r="720" spans="1:44" ht="15.75" customHeight="1">
      <c r="A720" s="264"/>
      <c r="B720" s="274"/>
      <c r="C720" s="265"/>
      <c r="D720" s="264"/>
      <c r="E720" s="274"/>
      <c r="F720" s="265"/>
      <c r="G720" s="264"/>
      <c r="H720" s="263"/>
      <c r="I720" s="263"/>
      <c r="J720" s="263"/>
      <c r="K720" s="263"/>
      <c r="L720" s="266"/>
      <c r="M720" s="263"/>
      <c r="N720" s="263"/>
      <c r="O720" s="263"/>
      <c r="P720" s="263"/>
      <c r="Q720" s="264"/>
      <c r="R720" s="263"/>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row>
    <row r="721" spans="1:44" ht="15.75" customHeight="1">
      <c r="A721" s="264"/>
      <c r="B721" s="274"/>
      <c r="C721" s="265"/>
      <c r="D721" s="264"/>
      <c r="E721" s="274"/>
      <c r="F721" s="265"/>
      <c r="G721" s="264"/>
      <c r="H721" s="263"/>
      <c r="I721" s="263"/>
      <c r="J721" s="263"/>
      <c r="K721" s="263"/>
      <c r="L721" s="266"/>
      <c r="M721" s="263"/>
      <c r="N721" s="263"/>
      <c r="O721" s="263"/>
      <c r="P721" s="263"/>
      <c r="Q721" s="264"/>
      <c r="R721" s="263"/>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row>
    <row r="722" spans="1:44" ht="15.75" customHeight="1">
      <c r="A722" s="264"/>
      <c r="B722" s="274"/>
      <c r="C722" s="265"/>
      <c r="D722" s="264"/>
      <c r="E722" s="274"/>
      <c r="F722" s="265"/>
      <c r="G722" s="264"/>
      <c r="H722" s="263"/>
      <c r="I722" s="263"/>
      <c r="J722" s="263"/>
      <c r="K722" s="263"/>
      <c r="L722" s="266"/>
      <c r="M722" s="263"/>
      <c r="N722" s="263"/>
      <c r="O722" s="263"/>
      <c r="P722" s="263"/>
      <c r="Q722" s="264"/>
      <c r="R722" s="263"/>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row>
    <row r="723" spans="1:44" ht="15.75" customHeight="1">
      <c r="A723" s="264"/>
      <c r="B723" s="274"/>
      <c r="C723" s="265"/>
      <c r="D723" s="264"/>
      <c r="E723" s="274"/>
      <c r="F723" s="265"/>
      <c r="G723" s="264"/>
      <c r="H723" s="263"/>
      <c r="I723" s="263"/>
      <c r="J723" s="263"/>
      <c r="K723" s="263"/>
      <c r="L723" s="266"/>
      <c r="M723" s="263"/>
      <c r="N723" s="263"/>
      <c r="O723" s="263"/>
      <c r="P723" s="263"/>
      <c r="Q723" s="264"/>
      <c r="R723" s="263"/>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row>
    <row r="724" spans="1:44" ht="15.75" customHeight="1">
      <c r="A724" s="264"/>
      <c r="B724" s="274"/>
      <c r="C724" s="265"/>
      <c r="D724" s="264"/>
      <c r="E724" s="274"/>
      <c r="F724" s="265"/>
      <c r="G724" s="264"/>
      <c r="H724" s="263"/>
      <c r="I724" s="263"/>
      <c r="J724" s="263"/>
      <c r="K724" s="263"/>
      <c r="L724" s="266"/>
      <c r="M724" s="263"/>
      <c r="N724" s="263"/>
      <c r="O724" s="263"/>
      <c r="P724" s="263"/>
      <c r="Q724" s="264"/>
      <c r="R724" s="263"/>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row>
    <row r="725" spans="1:44" ht="15.75" customHeight="1">
      <c r="A725" s="264"/>
      <c r="B725" s="274"/>
      <c r="C725" s="265"/>
      <c r="D725" s="264"/>
      <c r="E725" s="274"/>
      <c r="F725" s="265"/>
      <c r="G725" s="264"/>
      <c r="H725" s="263"/>
      <c r="I725" s="263"/>
      <c r="J725" s="263"/>
      <c r="K725" s="263"/>
      <c r="L725" s="266"/>
      <c r="M725" s="263"/>
      <c r="N725" s="263"/>
      <c r="O725" s="263"/>
      <c r="P725" s="263"/>
      <c r="Q725" s="264"/>
      <c r="R725" s="263"/>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row>
    <row r="726" spans="1:44" ht="15.75" customHeight="1">
      <c r="A726" s="264"/>
      <c r="B726" s="274"/>
      <c r="C726" s="265"/>
      <c r="D726" s="264"/>
      <c r="E726" s="274"/>
      <c r="F726" s="265"/>
      <c r="G726" s="264"/>
      <c r="H726" s="263"/>
      <c r="I726" s="263"/>
      <c r="J726" s="263"/>
      <c r="K726" s="263"/>
      <c r="L726" s="266"/>
      <c r="M726" s="263"/>
      <c r="N726" s="263"/>
      <c r="O726" s="263"/>
      <c r="P726" s="263"/>
      <c r="Q726" s="264"/>
      <c r="R726" s="263"/>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row>
    <row r="727" spans="1:44" ht="15.75" customHeight="1">
      <c r="A727" s="264"/>
      <c r="B727" s="274"/>
      <c r="C727" s="265"/>
      <c r="D727" s="264"/>
      <c r="E727" s="274"/>
      <c r="F727" s="265"/>
      <c r="G727" s="264"/>
      <c r="H727" s="263"/>
      <c r="I727" s="263"/>
      <c r="J727" s="263"/>
      <c r="K727" s="263"/>
      <c r="L727" s="266"/>
      <c r="M727" s="263"/>
      <c r="N727" s="263"/>
      <c r="O727" s="263"/>
      <c r="P727" s="263"/>
      <c r="Q727" s="264"/>
      <c r="R727" s="263"/>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row>
    <row r="728" spans="1:44" ht="15.75" customHeight="1">
      <c r="A728" s="264"/>
      <c r="B728" s="274"/>
      <c r="C728" s="265"/>
      <c r="D728" s="264"/>
      <c r="E728" s="274"/>
      <c r="F728" s="265"/>
      <c r="G728" s="264"/>
      <c r="H728" s="263"/>
      <c r="I728" s="263"/>
      <c r="J728" s="263"/>
      <c r="K728" s="263"/>
      <c r="L728" s="266"/>
      <c r="M728" s="263"/>
      <c r="N728" s="263"/>
      <c r="O728" s="263"/>
      <c r="P728" s="263"/>
      <c r="Q728" s="264"/>
      <c r="R728" s="263"/>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row>
    <row r="729" spans="1:44" ht="15.75" customHeight="1">
      <c r="A729" s="264"/>
      <c r="B729" s="274"/>
      <c r="C729" s="265"/>
      <c r="D729" s="264"/>
      <c r="E729" s="274"/>
      <c r="F729" s="265"/>
      <c r="G729" s="264"/>
      <c r="H729" s="263"/>
      <c r="I729" s="263"/>
      <c r="J729" s="263"/>
      <c r="K729" s="263"/>
      <c r="L729" s="266"/>
      <c r="M729" s="263"/>
      <c r="N729" s="263"/>
      <c r="O729" s="263"/>
      <c r="P729" s="263"/>
      <c r="Q729" s="264"/>
      <c r="R729" s="263"/>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row>
    <row r="730" spans="1:44" ht="15.75" customHeight="1">
      <c r="A730" s="264"/>
      <c r="B730" s="274"/>
      <c r="C730" s="265"/>
      <c r="D730" s="264"/>
      <c r="E730" s="274"/>
      <c r="F730" s="265"/>
      <c r="G730" s="264"/>
      <c r="H730" s="263"/>
      <c r="I730" s="263"/>
      <c r="J730" s="263"/>
      <c r="K730" s="263"/>
      <c r="L730" s="266"/>
      <c r="M730" s="263"/>
      <c r="N730" s="263"/>
      <c r="O730" s="263"/>
      <c r="P730" s="263"/>
      <c r="Q730" s="264"/>
      <c r="R730" s="263"/>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row>
    <row r="731" spans="1:44" ht="15.75" customHeight="1">
      <c r="A731" s="264"/>
      <c r="B731" s="274"/>
      <c r="C731" s="265"/>
      <c r="D731" s="264"/>
      <c r="E731" s="274"/>
      <c r="F731" s="265"/>
      <c r="G731" s="264"/>
      <c r="H731" s="263"/>
      <c r="I731" s="263"/>
      <c r="J731" s="263"/>
      <c r="K731" s="263"/>
      <c r="L731" s="266"/>
      <c r="M731" s="263"/>
      <c r="N731" s="263"/>
      <c r="O731" s="263"/>
      <c r="P731" s="263"/>
      <c r="Q731" s="264"/>
      <c r="R731" s="263"/>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row>
    <row r="732" spans="1:44" ht="15.75" customHeight="1">
      <c r="A732" s="264"/>
      <c r="B732" s="274"/>
      <c r="C732" s="265"/>
      <c r="D732" s="264"/>
      <c r="E732" s="274"/>
      <c r="F732" s="265"/>
      <c r="G732" s="264"/>
      <c r="H732" s="263"/>
      <c r="I732" s="263"/>
      <c r="J732" s="263"/>
      <c r="K732" s="263"/>
      <c r="L732" s="266"/>
      <c r="M732" s="263"/>
      <c r="N732" s="263"/>
      <c r="O732" s="263"/>
      <c r="P732" s="263"/>
      <c r="Q732" s="264"/>
      <c r="R732" s="263"/>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row>
    <row r="733" spans="1:44" ht="15.75" customHeight="1">
      <c r="A733" s="264"/>
      <c r="B733" s="274"/>
      <c r="C733" s="265"/>
      <c r="D733" s="264"/>
      <c r="E733" s="274"/>
      <c r="F733" s="265"/>
      <c r="G733" s="264"/>
      <c r="H733" s="263"/>
      <c r="I733" s="263"/>
      <c r="J733" s="263"/>
      <c r="K733" s="263"/>
      <c r="L733" s="266"/>
      <c r="M733" s="263"/>
      <c r="N733" s="263"/>
      <c r="O733" s="263"/>
      <c r="P733" s="263"/>
      <c r="Q733" s="264"/>
      <c r="R733" s="263"/>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row>
    <row r="734" spans="1:44" ht="15.75" customHeight="1">
      <c r="A734" s="264"/>
      <c r="B734" s="274"/>
      <c r="C734" s="265"/>
      <c r="D734" s="264"/>
      <c r="E734" s="274"/>
      <c r="F734" s="265"/>
      <c r="G734" s="264"/>
      <c r="H734" s="263"/>
      <c r="I734" s="263"/>
      <c r="J734" s="263"/>
      <c r="K734" s="263"/>
      <c r="L734" s="266"/>
      <c r="M734" s="263"/>
      <c r="N734" s="263"/>
      <c r="O734" s="263"/>
      <c r="P734" s="263"/>
      <c r="Q734" s="264"/>
      <c r="R734" s="263"/>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row>
    <row r="735" spans="1:44" ht="15.75" customHeight="1">
      <c r="A735" s="264"/>
      <c r="B735" s="274"/>
      <c r="C735" s="265"/>
      <c r="D735" s="264"/>
      <c r="E735" s="274"/>
      <c r="F735" s="265"/>
      <c r="G735" s="264"/>
      <c r="H735" s="263"/>
      <c r="I735" s="263"/>
      <c r="J735" s="263"/>
      <c r="K735" s="263"/>
      <c r="L735" s="266"/>
      <c r="M735" s="263"/>
      <c r="N735" s="263"/>
      <c r="O735" s="263"/>
      <c r="P735" s="263"/>
      <c r="Q735" s="264"/>
      <c r="R735" s="263"/>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row>
    <row r="736" spans="1:44" ht="15.75" customHeight="1">
      <c r="A736" s="264"/>
      <c r="B736" s="274"/>
      <c r="C736" s="265"/>
      <c r="D736" s="264"/>
      <c r="E736" s="274"/>
      <c r="F736" s="265"/>
      <c r="G736" s="264"/>
      <c r="H736" s="263"/>
      <c r="I736" s="263"/>
      <c r="J736" s="263"/>
      <c r="K736" s="263"/>
      <c r="L736" s="266"/>
      <c r="M736" s="263"/>
      <c r="N736" s="263"/>
      <c r="O736" s="263"/>
      <c r="P736" s="263"/>
      <c r="Q736" s="264"/>
      <c r="R736" s="263"/>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row>
    <row r="737" spans="1:44" ht="15.75" customHeight="1">
      <c r="A737" s="264"/>
      <c r="B737" s="274"/>
      <c r="C737" s="265"/>
      <c r="D737" s="264"/>
      <c r="E737" s="274"/>
      <c r="F737" s="265"/>
      <c r="G737" s="264"/>
      <c r="H737" s="263"/>
      <c r="I737" s="263"/>
      <c r="J737" s="263"/>
      <c r="K737" s="263"/>
      <c r="L737" s="266"/>
      <c r="M737" s="263"/>
      <c r="N737" s="263"/>
      <c r="O737" s="263"/>
      <c r="P737" s="263"/>
      <c r="Q737" s="264"/>
      <c r="R737" s="263"/>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row>
    <row r="738" spans="1:44" ht="15.75" customHeight="1">
      <c r="A738" s="264"/>
      <c r="B738" s="274"/>
      <c r="C738" s="265"/>
      <c r="D738" s="264"/>
      <c r="E738" s="274"/>
      <c r="F738" s="265"/>
      <c r="G738" s="264"/>
      <c r="H738" s="263"/>
      <c r="I738" s="263"/>
      <c r="J738" s="263"/>
      <c r="K738" s="263"/>
      <c r="L738" s="266"/>
      <c r="M738" s="263"/>
      <c r="N738" s="263"/>
      <c r="O738" s="263"/>
      <c r="P738" s="263"/>
      <c r="Q738" s="264"/>
      <c r="R738" s="263"/>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row>
    <row r="739" spans="1:44" ht="15.75" customHeight="1">
      <c r="A739" s="264"/>
      <c r="B739" s="274"/>
      <c r="C739" s="265"/>
      <c r="D739" s="264"/>
      <c r="E739" s="274"/>
      <c r="F739" s="265"/>
      <c r="G739" s="264"/>
      <c r="H739" s="263"/>
      <c r="I739" s="263"/>
      <c r="J739" s="263"/>
      <c r="K739" s="263"/>
      <c r="L739" s="266"/>
      <c r="M739" s="263"/>
      <c r="N739" s="263"/>
      <c r="O739" s="263"/>
      <c r="P739" s="263"/>
      <c r="Q739" s="264"/>
      <c r="R739" s="263"/>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row>
    <row r="740" spans="1:44" ht="15.75" customHeight="1">
      <c r="A740" s="264"/>
      <c r="B740" s="274"/>
      <c r="C740" s="265"/>
      <c r="D740" s="264"/>
      <c r="E740" s="274"/>
      <c r="F740" s="265"/>
      <c r="G740" s="264"/>
      <c r="H740" s="263"/>
      <c r="I740" s="263"/>
      <c r="J740" s="263"/>
      <c r="K740" s="263"/>
      <c r="L740" s="266"/>
      <c r="M740" s="263"/>
      <c r="N740" s="263"/>
      <c r="O740" s="263"/>
      <c r="P740" s="263"/>
      <c r="Q740" s="264"/>
      <c r="R740" s="263"/>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row>
    <row r="741" spans="1:44" ht="15.75" customHeight="1">
      <c r="A741" s="264"/>
      <c r="B741" s="274"/>
      <c r="C741" s="265"/>
      <c r="D741" s="264"/>
      <c r="E741" s="274"/>
      <c r="F741" s="265"/>
      <c r="G741" s="264"/>
      <c r="H741" s="263"/>
      <c r="I741" s="263"/>
      <c r="J741" s="263"/>
      <c r="K741" s="263"/>
      <c r="L741" s="266"/>
      <c r="M741" s="263"/>
      <c r="N741" s="263"/>
      <c r="O741" s="263"/>
      <c r="P741" s="263"/>
      <c r="Q741" s="264"/>
      <c r="R741" s="263"/>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row>
    <row r="742" spans="1:44" ht="15.75" customHeight="1">
      <c r="A742" s="264"/>
      <c r="B742" s="274"/>
      <c r="C742" s="265"/>
      <c r="D742" s="264"/>
      <c r="E742" s="274"/>
      <c r="F742" s="265"/>
      <c r="G742" s="264"/>
      <c r="H742" s="263"/>
      <c r="I742" s="263"/>
      <c r="J742" s="263"/>
      <c r="K742" s="263"/>
      <c r="L742" s="266"/>
      <c r="M742" s="263"/>
      <c r="N742" s="263"/>
      <c r="O742" s="263"/>
      <c r="P742" s="263"/>
      <c r="Q742" s="264"/>
      <c r="R742" s="263"/>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row>
    <row r="743" spans="1:44" ht="15.75" customHeight="1">
      <c r="A743" s="264"/>
      <c r="B743" s="274"/>
      <c r="C743" s="265"/>
      <c r="D743" s="264"/>
      <c r="E743" s="274"/>
      <c r="F743" s="265"/>
      <c r="G743" s="264"/>
      <c r="H743" s="263"/>
      <c r="I743" s="263"/>
      <c r="J743" s="263"/>
      <c r="K743" s="263"/>
      <c r="L743" s="266"/>
      <c r="M743" s="263"/>
      <c r="N743" s="263"/>
      <c r="O743" s="263"/>
      <c r="P743" s="263"/>
      <c r="Q743" s="264"/>
      <c r="R743" s="263"/>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row>
    <row r="744" spans="1:44" ht="15.75" customHeight="1">
      <c r="A744" s="264"/>
      <c r="B744" s="274"/>
      <c r="C744" s="265"/>
      <c r="D744" s="264"/>
      <c r="E744" s="274"/>
      <c r="F744" s="265"/>
      <c r="G744" s="264"/>
      <c r="H744" s="263"/>
      <c r="I744" s="263"/>
      <c r="J744" s="263"/>
      <c r="K744" s="263"/>
      <c r="L744" s="266"/>
      <c r="M744" s="263"/>
      <c r="N744" s="263"/>
      <c r="O744" s="263"/>
      <c r="P744" s="263"/>
      <c r="Q744" s="264"/>
      <c r="R744" s="263"/>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row>
    <row r="745" spans="1:44" ht="15.75" customHeight="1">
      <c r="A745" s="264"/>
      <c r="B745" s="274"/>
      <c r="C745" s="265"/>
      <c r="D745" s="264"/>
      <c r="E745" s="274"/>
      <c r="F745" s="265"/>
      <c r="G745" s="264"/>
      <c r="H745" s="263"/>
      <c r="I745" s="263"/>
      <c r="J745" s="263"/>
      <c r="K745" s="263"/>
      <c r="L745" s="266"/>
      <c r="M745" s="263"/>
      <c r="N745" s="263"/>
      <c r="O745" s="263"/>
      <c r="P745" s="263"/>
      <c r="Q745" s="264"/>
      <c r="R745" s="263"/>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row>
    <row r="746" spans="1:44" ht="15.75" customHeight="1">
      <c r="A746" s="264"/>
      <c r="B746" s="274"/>
      <c r="C746" s="265"/>
      <c r="D746" s="264"/>
      <c r="E746" s="274"/>
      <c r="F746" s="265"/>
      <c r="G746" s="264"/>
      <c r="H746" s="263"/>
      <c r="I746" s="263"/>
      <c r="J746" s="263"/>
      <c r="K746" s="263"/>
      <c r="L746" s="266"/>
      <c r="M746" s="263"/>
      <c r="N746" s="263"/>
      <c r="O746" s="263"/>
      <c r="P746" s="263"/>
      <c r="Q746" s="264"/>
      <c r="R746" s="263"/>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row>
    <row r="747" spans="1:44" ht="15.75" customHeight="1">
      <c r="A747" s="264"/>
      <c r="B747" s="274"/>
      <c r="C747" s="265"/>
      <c r="D747" s="264"/>
      <c r="E747" s="274"/>
      <c r="F747" s="265"/>
      <c r="G747" s="264"/>
      <c r="H747" s="263"/>
      <c r="I747" s="263"/>
      <c r="J747" s="263"/>
      <c r="K747" s="263"/>
      <c r="L747" s="266"/>
      <c r="M747" s="263"/>
      <c r="N747" s="263"/>
      <c r="O747" s="263"/>
      <c r="P747" s="263"/>
      <c r="Q747" s="264"/>
      <c r="R747" s="263"/>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row>
    <row r="748" spans="1:44" ht="15.75" customHeight="1">
      <c r="A748" s="264"/>
      <c r="B748" s="274"/>
      <c r="C748" s="265"/>
      <c r="D748" s="264"/>
      <c r="E748" s="274"/>
      <c r="F748" s="265"/>
      <c r="G748" s="264"/>
      <c r="H748" s="263"/>
      <c r="I748" s="263"/>
      <c r="J748" s="263"/>
      <c r="K748" s="263"/>
      <c r="L748" s="266"/>
      <c r="M748" s="263"/>
      <c r="N748" s="263"/>
      <c r="O748" s="263"/>
      <c r="P748" s="263"/>
      <c r="Q748" s="264"/>
      <c r="R748" s="263"/>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row>
    <row r="749" spans="1:44" ht="15.75" customHeight="1">
      <c r="A749" s="264"/>
      <c r="B749" s="274"/>
      <c r="C749" s="265"/>
      <c r="D749" s="264"/>
      <c r="E749" s="274"/>
      <c r="F749" s="265"/>
      <c r="G749" s="264"/>
      <c r="H749" s="263"/>
      <c r="I749" s="263"/>
      <c r="J749" s="263"/>
      <c r="K749" s="263"/>
      <c r="L749" s="266"/>
      <c r="M749" s="263"/>
      <c r="N749" s="263"/>
      <c r="O749" s="263"/>
      <c r="P749" s="263"/>
      <c r="Q749" s="264"/>
      <c r="R749" s="263"/>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row>
    <row r="750" spans="1:44" ht="15.75" customHeight="1">
      <c r="A750" s="264"/>
      <c r="B750" s="274"/>
      <c r="C750" s="265"/>
      <c r="D750" s="264"/>
      <c r="E750" s="274"/>
      <c r="F750" s="265"/>
      <c r="G750" s="264"/>
      <c r="H750" s="263"/>
      <c r="I750" s="263"/>
      <c r="J750" s="263"/>
      <c r="K750" s="263"/>
      <c r="L750" s="266"/>
      <c r="M750" s="263"/>
      <c r="N750" s="263"/>
      <c r="O750" s="263"/>
      <c r="P750" s="263"/>
      <c r="Q750" s="264"/>
      <c r="R750" s="263"/>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row>
    <row r="751" spans="1:44" ht="15.75" customHeight="1">
      <c r="A751" s="264"/>
      <c r="B751" s="274"/>
      <c r="C751" s="265"/>
      <c r="D751" s="264"/>
      <c r="E751" s="274"/>
      <c r="F751" s="265"/>
      <c r="G751" s="264"/>
      <c r="H751" s="263"/>
      <c r="I751" s="263"/>
      <c r="J751" s="263"/>
      <c r="K751" s="263"/>
      <c r="L751" s="266"/>
      <c r="M751" s="263"/>
      <c r="N751" s="263"/>
      <c r="O751" s="263"/>
      <c r="P751" s="263"/>
      <c r="Q751" s="264"/>
      <c r="R751" s="263"/>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row>
    <row r="752" spans="1:44" ht="15.75" customHeight="1">
      <c r="A752" s="264"/>
      <c r="B752" s="274"/>
      <c r="C752" s="265"/>
      <c r="D752" s="264"/>
      <c r="E752" s="274"/>
      <c r="F752" s="265"/>
      <c r="G752" s="264"/>
      <c r="H752" s="263"/>
      <c r="I752" s="263"/>
      <c r="J752" s="263"/>
      <c r="K752" s="263"/>
      <c r="L752" s="266"/>
      <c r="M752" s="263"/>
      <c r="N752" s="263"/>
      <c r="O752" s="263"/>
      <c r="P752" s="263"/>
      <c r="Q752" s="264"/>
      <c r="R752" s="263"/>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row>
    <row r="753" spans="1:44" ht="15.75" customHeight="1">
      <c r="A753" s="264"/>
      <c r="B753" s="274"/>
      <c r="C753" s="265"/>
      <c r="D753" s="264"/>
      <c r="E753" s="274"/>
      <c r="F753" s="265"/>
      <c r="G753" s="264"/>
      <c r="H753" s="263"/>
      <c r="I753" s="263"/>
      <c r="J753" s="263"/>
      <c r="K753" s="263"/>
      <c r="L753" s="266"/>
      <c r="M753" s="263"/>
      <c r="N753" s="263"/>
      <c r="O753" s="263"/>
      <c r="P753" s="263"/>
      <c r="Q753" s="264"/>
      <c r="R753" s="263"/>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row>
    <row r="754" spans="1:44" ht="15.75" customHeight="1">
      <c r="A754" s="264"/>
      <c r="B754" s="274"/>
      <c r="C754" s="265"/>
      <c r="D754" s="264"/>
      <c r="E754" s="274"/>
      <c r="F754" s="265"/>
      <c r="G754" s="264"/>
      <c r="H754" s="263"/>
      <c r="I754" s="263"/>
      <c r="J754" s="263"/>
      <c r="K754" s="263"/>
      <c r="L754" s="266"/>
      <c r="M754" s="263"/>
      <c r="N754" s="263"/>
      <c r="O754" s="263"/>
      <c r="P754" s="263"/>
      <c r="Q754" s="264"/>
      <c r="R754" s="263"/>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row>
    <row r="755" spans="1:44" ht="15.75" customHeight="1">
      <c r="A755" s="264"/>
      <c r="B755" s="274"/>
      <c r="C755" s="265"/>
      <c r="D755" s="264"/>
      <c r="E755" s="274"/>
      <c r="F755" s="265"/>
      <c r="G755" s="264"/>
      <c r="H755" s="263"/>
      <c r="I755" s="263"/>
      <c r="J755" s="263"/>
      <c r="K755" s="263"/>
      <c r="L755" s="266"/>
      <c r="M755" s="263"/>
      <c r="N755" s="263"/>
      <c r="O755" s="263"/>
      <c r="P755" s="263"/>
      <c r="Q755" s="264"/>
      <c r="R755" s="263"/>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row>
    <row r="756" spans="1:44" ht="15.75" customHeight="1">
      <c r="A756" s="264"/>
      <c r="B756" s="274"/>
      <c r="C756" s="265"/>
      <c r="D756" s="264"/>
      <c r="E756" s="274"/>
      <c r="F756" s="265"/>
      <c r="G756" s="264"/>
      <c r="H756" s="263"/>
      <c r="I756" s="263"/>
      <c r="J756" s="263"/>
      <c r="K756" s="263"/>
      <c r="L756" s="266"/>
      <c r="M756" s="263"/>
      <c r="N756" s="263"/>
      <c r="O756" s="263"/>
      <c r="P756" s="263"/>
      <c r="Q756" s="264"/>
      <c r="R756" s="263"/>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row>
    <row r="757" spans="1:44" ht="15.75" customHeight="1">
      <c r="A757" s="264"/>
      <c r="B757" s="274"/>
      <c r="C757" s="265"/>
      <c r="D757" s="264"/>
      <c r="E757" s="274"/>
      <c r="F757" s="265"/>
      <c r="G757" s="264"/>
      <c r="H757" s="263"/>
      <c r="I757" s="263"/>
      <c r="J757" s="263"/>
      <c r="K757" s="263"/>
      <c r="L757" s="266"/>
      <c r="M757" s="263"/>
      <c r="N757" s="263"/>
      <c r="O757" s="263"/>
      <c r="P757" s="263"/>
      <c r="Q757" s="264"/>
      <c r="R757" s="263"/>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row>
    <row r="758" spans="1:44" ht="15.75" customHeight="1">
      <c r="A758" s="264"/>
      <c r="B758" s="274"/>
      <c r="C758" s="265"/>
      <c r="D758" s="264"/>
      <c r="E758" s="274"/>
      <c r="F758" s="265"/>
      <c r="G758" s="264"/>
      <c r="H758" s="263"/>
      <c r="I758" s="263"/>
      <c r="J758" s="263"/>
      <c r="K758" s="263"/>
      <c r="L758" s="266"/>
      <c r="M758" s="263"/>
      <c r="N758" s="263"/>
      <c r="O758" s="263"/>
      <c r="P758" s="263"/>
      <c r="Q758" s="264"/>
      <c r="R758" s="263"/>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row>
    <row r="759" spans="1:44" ht="15.75" customHeight="1">
      <c r="A759" s="264"/>
      <c r="B759" s="274"/>
      <c r="C759" s="265"/>
      <c r="D759" s="264"/>
      <c r="E759" s="274"/>
      <c r="F759" s="265"/>
      <c r="G759" s="264"/>
      <c r="H759" s="263"/>
      <c r="I759" s="263"/>
      <c r="J759" s="263"/>
      <c r="K759" s="263"/>
      <c r="L759" s="266"/>
      <c r="M759" s="263"/>
      <c r="N759" s="263"/>
      <c r="O759" s="263"/>
      <c r="P759" s="263"/>
      <c r="Q759" s="264"/>
      <c r="R759" s="263"/>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row>
    <row r="760" spans="1:44" ht="15.75" customHeight="1">
      <c r="A760" s="264"/>
      <c r="B760" s="274"/>
      <c r="C760" s="265"/>
      <c r="D760" s="264"/>
      <c r="E760" s="274"/>
      <c r="F760" s="265"/>
      <c r="G760" s="264"/>
      <c r="H760" s="263"/>
      <c r="I760" s="263"/>
      <c r="J760" s="263"/>
      <c r="K760" s="263"/>
      <c r="L760" s="266"/>
      <c r="M760" s="263"/>
      <c r="N760" s="263"/>
      <c r="O760" s="263"/>
      <c r="P760" s="263"/>
      <c r="Q760" s="264"/>
      <c r="R760" s="263"/>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row>
    <row r="761" spans="1:44" ht="15.75" customHeight="1">
      <c r="A761" s="264"/>
      <c r="B761" s="274"/>
      <c r="C761" s="265"/>
      <c r="D761" s="264"/>
      <c r="E761" s="274"/>
      <c r="F761" s="265"/>
      <c r="G761" s="264"/>
      <c r="H761" s="263"/>
      <c r="I761" s="263"/>
      <c r="J761" s="263"/>
      <c r="K761" s="263"/>
      <c r="L761" s="266"/>
      <c r="M761" s="263"/>
      <c r="N761" s="263"/>
      <c r="O761" s="263"/>
      <c r="P761" s="263"/>
      <c r="Q761" s="264"/>
      <c r="R761" s="263"/>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row>
    <row r="762" spans="1:44" ht="15.75" customHeight="1">
      <c r="A762" s="264"/>
      <c r="B762" s="274"/>
      <c r="C762" s="265"/>
      <c r="D762" s="264"/>
      <c r="E762" s="274"/>
      <c r="F762" s="265"/>
      <c r="G762" s="264"/>
      <c r="H762" s="263"/>
      <c r="I762" s="263"/>
      <c r="J762" s="263"/>
      <c r="K762" s="263"/>
      <c r="L762" s="266"/>
      <c r="M762" s="263"/>
      <c r="N762" s="263"/>
      <c r="O762" s="263"/>
      <c r="P762" s="263"/>
      <c r="Q762" s="264"/>
      <c r="R762" s="263"/>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row>
    <row r="763" spans="1:44" ht="15.75" customHeight="1">
      <c r="A763" s="264"/>
      <c r="B763" s="274"/>
      <c r="C763" s="265"/>
      <c r="D763" s="264"/>
      <c r="E763" s="274"/>
      <c r="F763" s="265"/>
      <c r="G763" s="264"/>
      <c r="H763" s="263"/>
      <c r="I763" s="263"/>
      <c r="J763" s="263"/>
      <c r="K763" s="263"/>
      <c r="L763" s="266"/>
      <c r="M763" s="263"/>
      <c r="N763" s="263"/>
      <c r="O763" s="263"/>
      <c r="P763" s="263"/>
      <c r="Q763" s="264"/>
      <c r="R763" s="263"/>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row>
    <row r="764" spans="1:44" ht="15.75" customHeight="1">
      <c r="A764" s="264"/>
      <c r="B764" s="274"/>
      <c r="C764" s="265"/>
      <c r="D764" s="264"/>
      <c r="E764" s="274"/>
      <c r="F764" s="265"/>
      <c r="G764" s="264"/>
      <c r="H764" s="263"/>
      <c r="I764" s="263"/>
      <c r="J764" s="263"/>
      <c r="K764" s="263"/>
      <c r="L764" s="266"/>
      <c r="M764" s="263"/>
      <c r="N764" s="263"/>
      <c r="O764" s="263"/>
      <c r="P764" s="263"/>
      <c r="Q764" s="264"/>
      <c r="R764" s="263"/>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row>
    <row r="765" spans="1:44" ht="15.75" customHeight="1">
      <c r="A765" s="264"/>
      <c r="B765" s="274"/>
      <c r="C765" s="265"/>
      <c r="D765" s="264"/>
      <c r="E765" s="274"/>
      <c r="F765" s="265"/>
      <c r="G765" s="264"/>
      <c r="H765" s="263"/>
      <c r="I765" s="263"/>
      <c r="J765" s="263"/>
      <c r="K765" s="263"/>
      <c r="L765" s="266"/>
      <c r="M765" s="263"/>
      <c r="N765" s="263"/>
      <c r="O765" s="263"/>
      <c r="P765" s="263"/>
      <c r="Q765" s="264"/>
      <c r="R765" s="263"/>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row>
    <row r="766" spans="1:44" ht="15.75" customHeight="1">
      <c r="A766" s="264"/>
      <c r="B766" s="274"/>
      <c r="C766" s="265"/>
      <c r="D766" s="264"/>
      <c r="E766" s="274"/>
      <c r="F766" s="265"/>
      <c r="G766" s="264"/>
      <c r="H766" s="263"/>
      <c r="I766" s="263"/>
      <c r="J766" s="263"/>
      <c r="K766" s="263"/>
      <c r="L766" s="266"/>
      <c r="M766" s="263"/>
      <c r="N766" s="263"/>
      <c r="O766" s="263"/>
      <c r="P766" s="263"/>
      <c r="Q766" s="264"/>
      <c r="R766" s="263"/>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row>
    <row r="767" spans="1:44" ht="15.75" customHeight="1">
      <c r="A767" s="264"/>
      <c r="B767" s="274"/>
      <c r="C767" s="265"/>
      <c r="D767" s="264"/>
      <c r="E767" s="274"/>
      <c r="F767" s="265"/>
      <c r="G767" s="264"/>
      <c r="H767" s="263"/>
      <c r="I767" s="263"/>
      <c r="J767" s="263"/>
      <c r="K767" s="263"/>
      <c r="L767" s="266"/>
      <c r="M767" s="263"/>
      <c r="N767" s="263"/>
      <c r="O767" s="263"/>
      <c r="P767" s="263"/>
      <c r="Q767" s="264"/>
      <c r="R767" s="263"/>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row>
    <row r="768" spans="1:44" ht="15.75" customHeight="1">
      <c r="A768" s="264"/>
      <c r="B768" s="274"/>
      <c r="C768" s="265"/>
      <c r="D768" s="264"/>
      <c r="E768" s="274"/>
      <c r="F768" s="265"/>
      <c r="G768" s="264"/>
      <c r="H768" s="263"/>
      <c r="I768" s="263"/>
      <c r="J768" s="263"/>
      <c r="K768" s="263"/>
      <c r="L768" s="266"/>
      <c r="M768" s="263"/>
      <c r="N768" s="263"/>
      <c r="O768" s="263"/>
      <c r="P768" s="263"/>
      <c r="Q768" s="264"/>
      <c r="R768" s="263"/>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row>
    <row r="769" spans="1:44" ht="15.75" customHeight="1">
      <c r="A769" s="264"/>
      <c r="B769" s="274"/>
      <c r="C769" s="265"/>
      <c r="D769" s="264"/>
      <c r="E769" s="274"/>
      <c r="F769" s="265"/>
      <c r="G769" s="264"/>
      <c r="H769" s="263"/>
      <c r="I769" s="263"/>
      <c r="J769" s="263"/>
      <c r="K769" s="263"/>
      <c r="L769" s="266"/>
      <c r="M769" s="263"/>
      <c r="N769" s="263"/>
      <c r="O769" s="263"/>
      <c r="P769" s="263"/>
      <c r="Q769" s="264"/>
      <c r="R769" s="263"/>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row>
    <row r="770" spans="1:44" ht="15.75" customHeight="1">
      <c r="A770" s="264"/>
      <c r="B770" s="274"/>
      <c r="C770" s="265"/>
      <c r="D770" s="264"/>
      <c r="E770" s="274"/>
      <c r="F770" s="265"/>
      <c r="G770" s="264"/>
      <c r="H770" s="263"/>
      <c r="I770" s="263"/>
      <c r="J770" s="263"/>
      <c r="K770" s="263"/>
      <c r="L770" s="266"/>
      <c r="M770" s="263"/>
      <c r="N770" s="263"/>
      <c r="O770" s="263"/>
      <c r="P770" s="263"/>
      <c r="Q770" s="264"/>
      <c r="R770" s="263"/>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row>
    <row r="771" spans="1:44" ht="15.75" customHeight="1">
      <c r="A771" s="264"/>
      <c r="B771" s="274"/>
      <c r="C771" s="265"/>
      <c r="D771" s="264"/>
      <c r="E771" s="274"/>
      <c r="F771" s="265"/>
      <c r="G771" s="264"/>
      <c r="H771" s="263"/>
      <c r="I771" s="263"/>
      <c r="J771" s="263"/>
      <c r="K771" s="263"/>
      <c r="L771" s="266"/>
      <c r="M771" s="263"/>
      <c r="N771" s="263"/>
      <c r="O771" s="263"/>
      <c r="P771" s="263"/>
      <c r="Q771" s="264"/>
      <c r="R771" s="263"/>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row>
    <row r="772" spans="1:44" ht="15.75" customHeight="1">
      <c r="A772" s="264"/>
      <c r="B772" s="274"/>
      <c r="C772" s="265"/>
      <c r="D772" s="264"/>
      <c r="E772" s="274"/>
      <c r="F772" s="265"/>
      <c r="G772" s="264"/>
      <c r="H772" s="263"/>
      <c r="I772" s="263"/>
      <c r="J772" s="263"/>
      <c r="K772" s="263"/>
      <c r="L772" s="266"/>
      <c r="M772" s="263"/>
      <c r="N772" s="263"/>
      <c r="O772" s="263"/>
      <c r="P772" s="263"/>
      <c r="Q772" s="264"/>
      <c r="R772" s="263"/>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row>
    <row r="773" spans="1:44" ht="15.75" customHeight="1">
      <c r="A773" s="264"/>
      <c r="B773" s="274"/>
      <c r="C773" s="265"/>
      <c r="D773" s="264"/>
      <c r="E773" s="274"/>
      <c r="F773" s="265"/>
      <c r="G773" s="264"/>
      <c r="H773" s="263"/>
      <c r="I773" s="263"/>
      <c r="J773" s="263"/>
      <c r="K773" s="263"/>
      <c r="L773" s="266"/>
      <c r="M773" s="263"/>
      <c r="N773" s="263"/>
      <c r="O773" s="263"/>
      <c r="P773" s="263"/>
      <c r="Q773" s="264"/>
      <c r="R773" s="263"/>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row>
    <row r="774" spans="1:44" ht="15.75" customHeight="1">
      <c r="A774" s="264"/>
      <c r="B774" s="274"/>
      <c r="C774" s="265"/>
      <c r="D774" s="264"/>
      <c r="E774" s="274"/>
      <c r="F774" s="265"/>
      <c r="G774" s="264"/>
      <c r="H774" s="263"/>
      <c r="I774" s="263"/>
      <c r="J774" s="263"/>
      <c r="K774" s="263"/>
      <c r="L774" s="266"/>
      <c r="M774" s="263"/>
      <c r="N774" s="263"/>
      <c r="O774" s="263"/>
      <c r="P774" s="263"/>
      <c r="Q774" s="264"/>
      <c r="R774" s="263"/>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row>
    <row r="775" spans="1:44" ht="15.75" customHeight="1">
      <c r="A775" s="264"/>
      <c r="B775" s="274"/>
      <c r="C775" s="265"/>
      <c r="D775" s="264"/>
      <c r="E775" s="274"/>
      <c r="F775" s="265"/>
      <c r="G775" s="264"/>
      <c r="H775" s="263"/>
      <c r="I775" s="263"/>
      <c r="J775" s="263"/>
      <c r="K775" s="263"/>
      <c r="L775" s="266"/>
      <c r="M775" s="263"/>
      <c r="N775" s="263"/>
      <c r="O775" s="263"/>
      <c r="P775" s="263"/>
      <c r="Q775" s="264"/>
      <c r="R775" s="263"/>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row>
    <row r="776" spans="1:44" ht="15.75" customHeight="1">
      <c r="A776" s="264"/>
      <c r="B776" s="274"/>
      <c r="C776" s="265"/>
      <c r="D776" s="264"/>
      <c r="E776" s="274"/>
      <c r="F776" s="265"/>
      <c r="G776" s="264"/>
      <c r="H776" s="263"/>
      <c r="I776" s="263"/>
      <c r="J776" s="263"/>
      <c r="K776" s="263"/>
      <c r="L776" s="266"/>
      <c r="M776" s="263"/>
      <c r="N776" s="263"/>
      <c r="O776" s="263"/>
      <c r="P776" s="263"/>
      <c r="Q776" s="264"/>
      <c r="R776" s="263"/>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row>
    <row r="777" spans="1:44" ht="15.75" customHeight="1">
      <c r="A777" s="264"/>
      <c r="B777" s="274"/>
      <c r="C777" s="265"/>
      <c r="D777" s="264"/>
      <c r="E777" s="274"/>
      <c r="F777" s="265"/>
      <c r="G777" s="264"/>
      <c r="H777" s="263"/>
      <c r="I777" s="263"/>
      <c r="J777" s="263"/>
      <c r="K777" s="263"/>
      <c r="L777" s="266"/>
      <c r="M777" s="263"/>
      <c r="N777" s="263"/>
      <c r="O777" s="263"/>
      <c r="P777" s="263"/>
      <c r="Q777" s="264"/>
      <c r="R777" s="263"/>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row>
    <row r="778" spans="1:44" ht="15.75" customHeight="1">
      <c r="A778" s="264"/>
      <c r="B778" s="274"/>
      <c r="C778" s="265"/>
      <c r="D778" s="264"/>
      <c r="E778" s="274"/>
      <c r="F778" s="265"/>
      <c r="G778" s="264"/>
      <c r="H778" s="263"/>
      <c r="I778" s="263"/>
      <c r="J778" s="263"/>
      <c r="K778" s="263"/>
      <c r="L778" s="266"/>
      <c r="M778" s="263"/>
      <c r="N778" s="263"/>
      <c r="O778" s="263"/>
      <c r="P778" s="263"/>
      <c r="Q778" s="264"/>
      <c r="R778" s="263"/>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row>
    <row r="779" spans="1:44" ht="15.75" customHeight="1">
      <c r="A779" s="264"/>
      <c r="B779" s="274"/>
      <c r="C779" s="265"/>
      <c r="D779" s="264"/>
      <c r="E779" s="274"/>
      <c r="F779" s="265"/>
      <c r="G779" s="264"/>
      <c r="H779" s="263"/>
      <c r="I779" s="263"/>
      <c r="J779" s="263"/>
      <c r="K779" s="263"/>
      <c r="L779" s="266"/>
      <c r="M779" s="263"/>
      <c r="N779" s="263"/>
      <c r="O779" s="263"/>
      <c r="P779" s="263"/>
      <c r="Q779" s="264"/>
      <c r="R779" s="263"/>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row>
    <row r="780" spans="1:44" ht="15.75" customHeight="1">
      <c r="A780" s="264"/>
      <c r="B780" s="274"/>
      <c r="C780" s="265"/>
      <c r="D780" s="264"/>
      <c r="E780" s="274"/>
      <c r="F780" s="265"/>
      <c r="G780" s="264"/>
      <c r="H780" s="263"/>
      <c r="I780" s="263"/>
      <c r="J780" s="263"/>
      <c r="K780" s="263"/>
      <c r="L780" s="266"/>
      <c r="M780" s="263"/>
      <c r="N780" s="263"/>
      <c r="O780" s="263"/>
      <c r="P780" s="263"/>
      <c r="Q780" s="264"/>
      <c r="R780" s="263"/>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row>
    <row r="781" spans="1:44" ht="15.75" customHeight="1">
      <c r="A781" s="264"/>
      <c r="B781" s="274"/>
      <c r="C781" s="265"/>
      <c r="D781" s="264"/>
      <c r="E781" s="274"/>
      <c r="F781" s="265"/>
      <c r="G781" s="264"/>
      <c r="H781" s="263"/>
      <c r="I781" s="263"/>
      <c r="J781" s="263"/>
      <c r="K781" s="263"/>
      <c r="L781" s="266"/>
      <c r="M781" s="263"/>
      <c r="N781" s="263"/>
      <c r="O781" s="263"/>
      <c r="P781" s="263"/>
      <c r="Q781" s="264"/>
      <c r="R781" s="263"/>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row>
    <row r="782" spans="1:44" ht="15.75" customHeight="1">
      <c r="A782" s="264"/>
      <c r="B782" s="274"/>
      <c r="C782" s="265"/>
      <c r="D782" s="264"/>
      <c r="E782" s="274"/>
      <c r="F782" s="265"/>
      <c r="G782" s="264"/>
      <c r="H782" s="263"/>
      <c r="I782" s="263"/>
      <c r="J782" s="263"/>
      <c r="K782" s="263"/>
      <c r="L782" s="266"/>
      <c r="M782" s="263"/>
      <c r="N782" s="263"/>
      <c r="O782" s="263"/>
      <c r="P782" s="263"/>
      <c r="Q782" s="264"/>
      <c r="R782" s="263"/>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row>
    <row r="783" spans="1:44" ht="15.75" customHeight="1">
      <c r="A783" s="264"/>
      <c r="B783" s="274"/>
      <c r="C783" s="265"/>
      <c r="D783" s="264"/>
      <c r="E783" s="274"/>
      <c r="F783" s="265"/>
      <c r="G783" s="264"/>
      <c r="H783" s="263"/>
      <c r="I783" s="263"/>
      <c r="J783" s="263"/>
      <c r="K783" s="263"/>
      <c r="L783" s="266"/>
      <c r="M783" s="263"/>
      <c r="N783" s="263"/>
      <c r="O783" s="263"/>
      <c r="P783" s="263"/>
      <c r="Q783" s="264"/>
      <c r="R783" s="263"/>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row>
    <row r="784" spans="1:44" ht="15.75" customHeight="1">
      <c r="A784" s="264"/>
      <c r="B784" s="274"/>
      <c r="C784" s="265"/>
      <c r="D784" s="264"/>
      <c r="E784" s="274"/>
      <c r="F784" s="265"/>
      <c r="G784" s="264"/>
      <c r="H784" s="263"/>
      <c r="I784" s="263"/>
      <c r="J784" s="263"/>
      <c r="K784" s="263"/>
      <c r="L784" s="266"/>
      <c r="M784" s="263"/>
      <c r="N784" s="263"/>
      <c r="O784" s="263"/>
      <c r="P784" s="263"/>
      <c r="Q784" s="264"/>
      <c r="R784" s="263"/>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row>
    <row r="785" spans="1:44" ht="15.75" customHeight="1">
      <c r="A785" s="264"/>
      <c r="B785" s="274"/>
      <c r="C785" s="265"/>
      <c r="D785" s="264"/>
      <c r="E785" s="274"/>
      <c r="F785" s="265"/>
      <c r="G785" s="264"/>
      <c r="H785" s="263"/>
      <c r="I785" s="263"/>
      <c r="J785" s="263"/>
      <c r="K785" s="263"/>
      <c r="L785" s="266"/>
      <c r="M785" s="263"/>
      <c r="N785" s="263"/>
      <c r="O785" s="263"/>
      <c r="P785" s="263"/>
      <c r="Q785" s="264"/>
      <c r="R785" s="263"/>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row>
    <row r="786" spans="1:44" ht="15.75" customHeight="1">
      <c r="A786" s="264"/>
      <c r="B786" s="274"/>
      <c r="C786" s="265"/>
      <c r="D786" s="264"/>
      <c r="E786" s="274"/>
      <c r="F786" s="265"/>
      <c r="G786" s="264"/>
      <c r="H786" s="263"/>
      <c r="I786" s="263"/>
      <c r="J786" s="263"/>
      <c r="K786" s="263"/>
      <c r="L786" s="266"/>
      <c r="M786" s="263"/>
      <c r="N786" s="263"/>
      <c r="O786" s="263"/>
      <c r="P786" s="263"/>
      <c r="Q786" s="264"/>
      <c r="R786" s="263"/>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row>
    <row r="787" spans="1:44" ht="15.75" customHeight="1">
      <c r="A787" s="264"/>
      <c r="B787" s="274"/>
      <c r="C787" s="265"/>
      <c r="D787" s="264"/>
      <c r="E787" s="274"/>
      <c r="F787" s="265"/>
      <c r="G787" s="264"/>
      <c r="H787" s="263"/>
      <c r="I787" s="263"/>
      <c r="J787" s="263"/>
      <c r="K787" s="263"/>
      <c r="L787" s="266"/>
      <c r="M787" s="263"/>
      <c r="N787" s="263"/>
      <c r="O787" s="263"/>
      <c r="P787" s="263"/>
      <c r="Q787" s="264"/>
      <c r="R787" s="263"/>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row>
    <row r="788" spans="1:44" ht="15.75" customHeight="1">
      <c r="A788" s="264"/>
      <c r="B788" s="274"/>
      <c r="C788" s="265"/>
      <c r="D788" s="264"/>
      <c r="E788" s="274"/>
      <c r="F788" s="265"/>
      <c r="G788" s="264"/>
      <c r="H788" s="263"/>
      <c r="I788" s="263"/>
      <c r="J788" s="263"/>
      <c r="K788" s="263"/>
      <c r="L788" s="266"/>
      <c r="M788" s="263"/>
      <c r="N788" s="263"/>
      <c r="O788" s="263"/>
      <c r="P788" s="263"/>
      <c r="Q788" s="264"/>
      <c r="R788" s="263"/>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row>
    <row r="789" spans="1:44" ht="15.75" customHeight="1">
      <c r="A789" s="264"/>
      <c r="B789" s="274"/>
      <c r="C789" s="265"/>
      <c r="D789" s="264"/>
      <c r="E789" s="274"/>
      <c r="F789" s="265"/>
      <c r="G789" s="264"/>
      <c r="H789" s="263"/>
      <c r="I789" s="263"/>
      <c r="J789" s="263"/>
      <c r="K789" s="263"/>
      <c r="L789" s="266"/>
      <c r="M789" s="263"/>
      <c r="N789" s="263"/>
      <c r="O789" s="263"/>
      <c r="P789" s="263"/>
      <c r="Q789" s="264"/>
      <c r="R789" s="263"/>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row>
    <row r="790" spans="1:44" ht="15.75" customHeight="1">
      <c r="A790" s="264"/>
      <c r="B790" s="274"/>
      <c r="C790" s="265"/>
      <c r="D790" s="264"/>
      <c r="E790" s="274"/>
      <c r="F790" s="265"/>
      <c r="G790" s="264"/>
      <c r="H790" s="263"/>
      <c r="I790" s="263"/>
      <c r="J790" s="263"/>
      <c r="K790" s="263"/>
      <c r="L790" s="266"/>
      <c r="M790" s="263"/>
      <c r="N790" s="263"/>
      <c r="O790" s="263"/>
      <c r="P790" s="263"/>
      <c r="Q790" s="264"/>
      <c r="R790" s="263"/>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row>
    <row r="791" spans="1:44" ht="15.75" customHeight="1">
      <c r="A791" s="264"/>
      <c r="B791" s="274"/>
      <c r="C791" s="265"/>
      <c r="D791" s="264"/>
      <c r="E791" s="274"/>
      <c r="F791" s="265"/>
      <c r="G791" s="264"/>
      <c r="H791" s="263"/>
      <c r="I791" s="263"/>
      <c r="J791" s="263"/>
      <c r="K791" s="263"/>
      <c r="L791" s="266"/>
      <c r="M791" s="263"/>
      <c r="N791" s="263"/>
      <c r="O791" s="263"/>
      <c r="P791" s="263"/>
      <c r="Q791" s="264"/>
      <c r="R791" s="263"/>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row>
    <row r="792" spans="1:44" ht="15.75" customHeight="1">
      <c r="A792" s="264"/>
      <c r="B792" s="274"/>
      <c r="C792" s="265"/>
      <c r="D792" s="264"/>
      <c r="E792" s="274"/>
      <c r="F792" s="265"/>
      <c r="G792" s="264"/>
      <c r="H792" s="263"/>
      <c r="I792" s="263"/>
      <c r="J792" s="263"/>
      <c r="K792" s="263"/>
      <c r="L792" s="266"/>
      <c r="M792" s="263"/>
      <c r="N792" s="263"/>
      <c r="O792" s="263"/>
      <c r="P792" s="263"/>
      <c r="Q792" s="264"/>
      <c r="R792" s="263"/>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row>
    <row r="793" spans="1:44" ht="15.75" customHeight="1">
      <c r="A793" s="264"/>
      <c r="B793" s="274"/>
      <c r="C793" s="265"/>
      <c r="D793" s="264"/>
      <c r="E793" s="274"/>
      <c r="F793" s="265"/>
      <c r="G793" s="264"/>
      <c r="H793" s="263"/>
      <c r="I793" s="263"/>
      <c r="J793" s="263"/>
      <c r="K793" s="263"/>
      <c r="L793" s="266"/>
      <c r="M793" s="263"/>
      <c r="N793" s="263"/>
      <c r="O793" s="263"/>
      <c r="P793" s="263"/>
      <c r="Q793" s="264"/>
      <c r="R793" s="263"/>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row>
    <row r="794" spans="1:44" ht="15.75" customHeight="1">
      <c r="A794" s="264"/>
      <c r="B794" s="274"/>
      <c r="C794" s="265"/>
      <c r="D794" s="264"/>
      <c r="E794" s="274"/>
      <c r="F794" s="265"/>
      <c r="G794" s="264"/>
      <c r="H794" s="263"/>
      <c r="I794" s="263"/>
      <c r="J794" s="263"/>
      <c r="K794" s="263"/>
      <c r="L794" s="266"/>
      <c r="M794" s="263"/>
      <c r="N794" s="263"/>
      <c r="O794" s="263"/>
      <c r="P794" s="263"/>
      <c r="Q794" s="264"/>
      <c r="R794" s="263"/>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row>
    <row r="795" spans="1:44" ht="15.75" customHeight="1">
      <c r="A795" s="264"/>
      <c r="B795" s="274"/>
      <c r="C795" s="265"/>
      <c r="D795" s="264"/>
      <c r="E795" s="274"/>
      <c r="F795" s="265"/>
      <c r="G795" s="264"/>
      <c r="H795" s="263"/>
      <c r="I795" s="263"/>
      <c r="J795" s="263"/>
      <c r="K795" s="263"/>
      <c r="L795" s="266"/>
      <c r="M795" s="263"/>
      <c r="N795" s="263"/>
      <c r="O795" s="263"/>
      <c r="P795" s="263"/>
      <c r="Q795" s="264"/>
      <c r="R795" s="263"/>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row>
    <row r="796" spans="1:44" ht="15.75" customHeight="1">
      <c r="A796" s="264"/>
      <c r="B796" s="274"/>
      <c r="C796" s="265"/>
      <c r="D796" s="264"/>
      <c r="E796" s="274"/>
      <c r="F796" s="265"/>
      <c r="G796" s="264"/>
      <c r="H796" s="263"/>
      <c r="I796" s="263"/>
      <c r="J796" s="263"/>
      <c r="K796" s="263"/>
      <c r="L796" s="266"/>
      <c r="M796" s="263"/>
      <c r="N796" s="263"/>
      <c r="O796" s="263"/>
      <c r="P796" s="263"/>
      <c r="Q796" s="264"/>
      <c r="R796" s="263"/>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row>
    <row r="797" spans="1:44" ht="15.75" customHeight="1">
      <c r="A797" s="264"/>
      <c r="B797" s="274"/>
      <c r="C797" s="265"/>
      <c r="D797" s="264"/>
      <c r="E797" s="274"/>
      <c r="F797" s="265"/>
      <c r="G797" s="264"/>
      <c r="H797" s="263"/>
      <c r="I797" s="263"/>
      <c r="J797" s="263"/>
      <c r="K797" s="263"/>
      <c r="L797" s="266"/>
      <c r="M797" s="263"/>
      <c r="N797" s="263"/>
      <c r="O797" s="263"/>
      <c r="P797" s="263"/>
      <c r="Q797" s="264"/>
      <c r="R797" s="263"/>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row>
    <row r="798" spans="1:44" ht="15.75" customHeight="1">
      <c r="A798" s="264"/>
      <c r="B798" s="274"/>
      <c r="C798" s="265"/>
      <c r="D798" s="264"/>
      <c r="E798" s="274"/>
      <c r="F798" s="265"/>
      <c r="G798" s="264"/>
      <c r="H798" s="263"/>
      <c r="I798" s="263"/>
      <c r="J798" s="263"/>
      <c r="K798" s="263"/>
      <c r="L798" s="266"/>
      <c r="M798" s="263"/>
      <c r="N798" s="263"/>
      <c r="O798" s="263"/>
      <c r="P798" s="263"/>
      <c r="Q798" s="264"/>
      <c r="R798" s="263"/>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row>
    <row r="799" spans="1:44" ht="15.75" customHeight="1">
      <c r="A799" s="264"/>
      <c r="B799" s="274"/>
      <c r="C799" s="265"/>
      <c r="D799" s="264"/>
      <c r="E799" s="274"/>
      <c r="F799" s="265"/>
      <c r="G799" s="264"/>
      <c r="H799" s="263"/>
      <c r="I799" s="263"/>
      <c r="J799" s="263"/>
      <c r="K799" s="263"/>
      <c r="L799" s="266"/>
      <c r="M799" s="263"/>
      <c r="N799" s="263"/>
      <c r="O799" s="263"/>
      <c r="P799" s="263"/>
      <c r="Q799" s="264"/>
      <c r="R799" s="263"/>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row>
    <row r="800" spans="1:44" ht="15.75" customHeight="1">
      <c r="A800" s="264"/>
      <c r="B800" s="274"/>
      <c r="C800" s="265"/>
      <c r="D800" s="264"/>
      <c r="E800" s="274"/>
      <c r="F800" s="265"/>
      <c r="G800" s="264"/>
      <c r="H800" s="263"/>
      <c r="I800" s="263"/>
      <c r="J800" s="263"/>
      <c r="K800" s="263"/>
      <c r="L800" s="266"/>
      <c r="M800" s="263"/>
      <c r="N800" s="263"/>
      <c r="O800" s="263"/>
      <c r="P800" s="263"/>
      <c r="Q800" s="264"/>
      <c r="R800" s="263"/>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row>
    <row r="801" spans="1:44" ht="15.75" customHeight="1">
      <c r="A801" s="264"/>
      <c r="B801" s="274"/>
      <c r="C801" s="265"/>
      <c r="D801" s="264"/>
      <c r="E801" s="274"/>
      <c r="F801" s="265"/>
      <c r="G801" s="264"/>
      <c r="H801" s="263"/>
      <c r="I801" s="263"/>
      <c r="J801" s="263"/>
      <c r="K801" s="263"/>
      <c r="L801" s="266"/>
      <c r="M801" s="263"/>
      <c r="N801" s="263"/>
      <c r="O801" s="263"/>
      <c r="P801" s="263"/>
      <c r="Q801" s="264"/>
      <c r="R801" s="263"/>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row>
    <row r="802" spans="1:44" ht="15.75" customHeight="1">
      <c r="A802" s="264"/>
      <c r="B802" s="274"/>
      <c r="C802" s="265"/>
      <c r="D802" s="264"/>
      <c r="E802" s="274"/>
      <c r="F802" s="265"/>
      <c r="G802" s="264"/>
      <c r="H802" s="263"/>
      <c r="I802" s="263"/>
      <c r="J802" s="263"/>
      <c r="K802" s="263"/>
      <c r="L802" s="266"/>
      <c r="M802" s="263"/>
      <c r="N802" s="263"/>
      <c r="O802" s="263"/>
      <c r="P802" s="263"/>
      <c r="Q802" s="264"/>
      <c r="R802" s="263"/>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row>
    <row r="803" spans="1:44" ht="15.75" customHeight="1">
      <c r="A803" s="264"/>
      <c r="B803" s="274"/>
      <c r="C803" s="265"/>
      <c r="D803" s="264"/>
      <c r="E803" s="274"/>
      <c r="F803" s="265"/>
      <c r="G803" s="264"/>
      <c r="H803" s="263"/>
      <c r="I803" s="263"/>
      <c r="J803" s="263"/>
      <c r="K803" s="263"/>
      <c r="L803" s="266"/>
      <c r="M803" s="263"/>
      <c r="N803" s="263"/>
      <c r="O803" s="263"/>
      <c r="P803" s="263"/>
      <c r="Q803" s="264"/>
      <c r="R803" s="263"/>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row>
    <row r="804" spans="1:44" ht="15.75" customHeight="1">
      <c r="A804" s="264"/>
      <c r="B804" s="274"/>
      <c r="C804" s="265"/>
      <c r="D804" s="264"/>
      <c r="E804" s="274"/>
      <c r="F804" s="265"/>
      <c r="G804" s="264"/>
      <c r="H804" s="263"/>
      <c r="I804" s="263"/>
      <c r="J804" s="263"/>
      <c r="K804" s="263"/>
      <c r="L804" s="266"/>
      <c r="M804" s="263"/>
      <c r="N804" s="263"/>
      <c r="O804" s="263"/>
      <c r="P804" s="263"/>
      <c r="Q804" s="264"/>
      <c r="R804" s="263"/>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row>
    <row r="805" spans="1:44" ht="15.75" customHeight="1">
      <c r="A805" s="264"/>
      <c r="B805" s="274"/>
      <c r="C805" s="265"/>
      <c r="D805" s="264"/>
      <c r="E805" s="274"/>
      <c r="F805" s="265"/>
      <c r="G805" s="264"/>
      <c r="H805" s="263"/>
      <c r="I805" s="263"/>
      <c r="J805" s="263"/>
      <c r="K805" s="263"/>
      <c r="L805" s="266"/>
      <c r="M805" s="263"/>
      <c r="N805" s="263"/>
      <c r="O805" s="263"/>
      <c r="P805" s="263"/>
      <c r="Q805" s="264"/>
      <c r="R805" s="263"/>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row>
    <row r="806" spans="1:44" ht="15.75" customHeight="1">
      <c r="A806" s="264"/>
      <c r="B806" s="274"/>
      <c r="C806" s="265"/>
      <c r="D806" s="264"/>
      <c r="E806" s="274"/>
      <c r="F806" s="265"/>
      <c r="G806" s="264"/>
      <c r="H806" s="263"/>
      <c r="I806" s="263"/>
      <c r="J806" s="263"/>
      <c r="K806" s="263"/>
      <c r="L806" s="266"/>
      <c r="M806" s="263"/>
      <c r="N806" s="263"/>
      <c r="O806" s="263"/>
      <c r="P806" s="263"/>
      <c r="Q806" s="264"/>
      <c r="R806" s="263"/>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row>
    <row r="807" spans="1:44" ht="15.75" customHeight="1">
      <c r="A807" s="264"/>
      <c r="B807" s="274"/>
      <c r="C807" s="265"/>
      <c r="D807" s="264"/>
      <c r="E807" s="274"/>
      <c r="F807" s="265"/>
      <c r="G807" s="264"/>
      <c r="H807" s="263"/>
      <c r="I807" s="263"/>
      <c r="J807" s="263"/>
      <c r="K807" s="263"/>
      <c r="L807" s="266"/>
      <c r="M807" s="263"/>
      <c r="N807" s="263"/>
      <c r="O807" s="263"/>
      <c r="P807" s="263"/>
      <c r="Q807" s="264"/>
      <c r="R807" s="263"/>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row>
    <row r="808" spans="1:44" ht="15.75" customHeight="1">
      <c r="A808" s="264"/>
      <c r="B808" s="274"/>
      <c r="C808" s="265"/>
      <c r="D808" s="264"/>
      <c r="E808" s="274"/>
      <c r="F808" s="265"/>
      <c r="G808" s="264"/>
      <c r="H808" s="263"/>
      <c r="I808" s="263"/>
      <c r="J808" s="263"/>
      <c r="K808" s="263"/>
      <c r="L808" s="266"/>
      <c r="M808" s="263"/>
      <c r="N808" s="263"/>
      <c r="O808" s="263"/>
      <c r="P808" s="263"/>
      <c r="Q808" s="264"/>
      <c r="R808" s="263"/>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row>
    <row r="809" spans="1:44" ht="15.75" customHeight="1">
      <c r="A809" s="264"/>
      <c r="B809" s="274"/>
      <c r="C809" s="265"/>
      <c r="D809" s="264"/>
      <c r="E809" s="274"/>
      <c r="F809" s="265"/>
      <c r="G809" s="264"/>
      <c r="H809" s="263"/>
      <c r="I809" s="263"/>
      <c r="J809" s="263"/>
      <c r="K809" s="263"/>
      <c r="L809" s="266"/>
      <c r="M809" s="263"/>
      <c r="N809" s="263"/>
      <c r="O809" s="263"/>
      <c r="P809" s="263"/>
      <c r="Q809" s="264"/>
      <c r="R809" s="263"/>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row>
    <row r="810" spans="1:44" ht="15.75" customHeight="1">
      <c r="A810" s="264"/>
      <c r="B810" s="274"/>
      <c r="C810" s="265"/>
      <c r="D810" s="264"/>
      <c r="E810" s="274"/>
      <c r="F810" s="265"/>
      <c r="G810" s="264"/>
      <c r="H810" s="263"/>
      <c r="I810" s="263"/>
      <c r="J810" s="263"/>
      <c r="K810" s="263"/>
      <c r="L810" s="266"/>
      <c r="M810" s="263"/>
      <c r="N810" s="263"/>
      <c r="O810" s="263"/>
      <c r="P810" s="263"/>
      <c r="Q810" s="264"/>
      <c r="R810" s="263"/>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row>
    <row r="811" spans="1:44" ht="15.75" customHeight="1">
      <c r="A811" s="264"/>
      <c r="B811" s="274"/>
      <c r="C811" s="265"/>
      <c r="D811" s="264"/>
      <c r="E811" s="274"/>
      <c r="F811" s="265"/>
      <c r="G811" s="264"/>
      <c r="H811" s="263"/>
      <c r="I811" s="263"/>
      <c r="J811" s="263"/>
      <c r="K811" s="263"/>
      <c r="L811" s="266"/>
      <c r="M811" s="263"/>
      <c r="N811" s="263"/>
      <c r="O811" s="263"/>
      <c r="P811" s="263"/>
      <c r="Q811" s="264"/>
      <c r="R811" s="263"/>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row>
    <row r="812" spans="1:44" ht="15.75" customHeight="1">
      <c r="A812" s="264"/>
      <c r="B812" s="274"/>
      <c r="C812" s="265"/>
      <c r="D812" s="264"/>
      <c r="E812" s="274"/>
      <c r="F812" s="265"/>
      <c r="G812" s="264"/>
      <c r="H812" s="263"/>
      <c r="I812" s="263"/>
      <c r="J812" s="263"/>
      <c r="K812" s="263"/>
      <c r="L812" s="266"/>
      <c r="M812" s="263"/>
      <c r="N812" s="263"/>
      <c r="O812" s="263"/>
      <c r="P812" s="263"/>
      <c r="Q812" s="264"/>
      <c r="R812" s="263"/>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row>
    <row r="813" spans="1:44" ht="15.75" customHeight="1">
      <c r="A813" s="264"/>
      <c r="B813" s="274"/>
      <c r="C813" s="265"/>
      <c r="D813" s="264"/>
      <c r="E813" s="274"/>
      <c r="F813" s="265"/>
      <c r="G813" s="264"/>
      <c r="H813" s="263"/>
      <c r="I813" s="263"/>
      <c r="J813" s="263"/>
      <c r="K813" s="263"/>
      <c r="L813" s="266"/>
      <c r="M813" s="263"/>
      <c r="N813" s="263"/>
      <c r="O813" s="263"/>
      <c r="P813" s="263"/>
      <c r="Q813" s="264"/>
      <c r="R813" s="263"/>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row>
    <row r="814" spans="1:44" ht="15.75" customHeight="1">
      <c r="A814" s="264"/>
      <c r="B814" s="274"/>
      <c r="C814" s="265"/>
      <c r="D814" s="264"/>
      <c r="E814" s="274"/>
      <c r="F814" s="265"/>
      <c r="G814" s="264"/>
      <c r="H814" s="263"/>
      <c r="I814" s="263"/>
      <c r="J814" s="263"/>
      <c r="K814" s="263"/>
      <c r="L814" s="266"/>
      <c r="M814" s="263"/>
      <c r="N814" s="263"/>
      <c r="O814" s="263"/>
      <c r="P814" s="263"/>
      <c r="Q814" s="264"/>
      <c r="R814" s="263"/>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row>
    <row r="815" spans="1:44" ht="15.75" customHeight="1">
      <c r="A815" s="264"/>
      <c r="B815" s="274"/>
      <c r="C815" s="265"/>
      <c r="D815" s="264"/>
      <c r="E815" s="274"/>
      <c r="F815" s="265"/>
      <c r="G815" s="264"/>
      <c r="H815" s="263"/>
      <c r="I815" s="263"/>
      <c r="J815" s="263"/>
      <c r="K815" s="263"/>
      <c r="L815" s="266"/>
      <c r="M815" s="263"/>
      <c r="N815" s="263"/>
      <c r="O815" s="263"/>
      <c r="P815" s="263"/>
      <c r="Q815" s="264"/>
      <c r="R815" s="263"/>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row>
    <row r="816" spans="1:44" ht="15.75" customHeight="1">
      <c r="A816" s="264"/>
      <c r="B816" s="274"/>
      <c r="C816" s="265"/>
      <c r="D816" s="264"/>
      <c r="E816" s="274"/>
      <c r="F816" s="265"/>
      <c r="G816" s="264"/>
      <c r="H816" s="263"/>
      <c r="I816" s="263"/>
      <c r="J816" s="263"/>
      <c r="K816" s="263"/>
      <c r="L816" s="266"/>
      <c r="M816" s="263"/>
      <c r="N816" s="263"/>
      <c r="O816" s="263"/>
      <c r="P816" s="263"/>
      <c r="Q816" s="264"/>
      <c r="R816" s="263"/>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row>
    <row r="817" spans="1:44" ht="15.75" customHeight="1">
      <c r="A817" s="264"/>
      <c r="B817" s="274"/>
      <c r="C817" s="265"/>
      <c r="D817" s="264"/>
      <c r="E817" s="274"/>
      <c r="F817" s="265"/>
      <c r="G817" s="264"/>
      <c r="H817" s="263"/>
      <c r="I817" s="263"/>
      <c r="J817" s="263"/>
      <c r="K817" s="263"/>
      <c r="L817" s="266"/>
      <c r="M817" s="263"/>
      <c r="N817" s="263"/>
      <c r="O817" s="263"/>
      <c r="P817" s="263"/>
      <c r="Q817" s="264"/>
      <c r="R817" s="263"/>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row>
    <row r="818" spans="1:44" ht="15.75" customHeight="1">
      <c r="A818" s="264"/>
      <c r="B818" s="274"/>
      <c r="C818" s="265"/>
      <c r="D818" s="264"/>
      <c r="E818" s="274"/>
      <c r="F818" s="265"/>
      <c r="G818" s="264"/>
      <c r="H818" s="263"/>
      <c r="I818" s="263"/>
      <c r="J818" s="263"/>
      <c r="K818" s="263"/>
      <c r="L818" s="266"/>
      <c r="M818" s="263"/>
      <c r="N818" s="263"/>
      <c r="O818" s="263"/>
      <c r="P818" s="263"/>
      <c r="Q818" s="264"/>
      <c r="R818" s="263"/>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row>
    <row r="819" spans="1:44" ht="15.75" customHeight="1">
      <c r="A819" s="264"/>
      <c r="B819" s="274"/>
      <c r="C819" s="265"/>
      <c r="D819" s="264"/>
      <c r="E819" s="274"/>
      <c r="F819" s="265"/>
      <c r="G819" s="264"/>
      <c r="H819" s="263"/>
      <c r="I819" s="263"/>
      <c r="J819" s="263"/>
      <c r="K819" s="263"/>
      <c r="L819" s="266"/>
      <c r="M819" s="263"/>
      <c r="N819" s="263"/>
      <c r="O819" s="263"/>
      <c r="P819" s="263"/>
      <c r="Q819" s="264"/>
      <c r="R819" s="263"/>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row>
    <row r="820" spans="1:44" ht="15.75" customHeight="1">
      <c r="A820" s="264"/>
      <c r="B820" s="274"/>
      <c r="C820" s="265"/>
      <c r="D820" s="264"/>
      <c r="E820" s="274"/>
      <c r="F820" s="265"/>
      <c r="G820" s="264"/>
      <c r="H820" s="263"/>
      <c r="I820" s="263"/>
      <c r="J820" s="263"/>
      <c r="K820" s="263"/>
      <c r="L820" s="266"/>
      <c r="M820" s="263"/>
      <c r="N820" s="263"/>
      <c r="O820" s="263"/>
      <c r="P820" s="263"/>
      <c r="Q820" s="264"/>
      <c r="R820" s="263"/>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row>
    <row r="821" spans="1:44" ht="15.75" customHeight="1">
      <c r="A821" s="264"/>
      <c r="B821" s="274"/>
      <c r="C821" s="265"/>
      <c r="D821" s="264"/>
      <c r="E821" s="274"/>
      <c r="F821" s="265"/>
      <c r="G821" s="264"/>
      <c r="H821" s="263"/>
      <c r="I821" s="263"/>
      <c r="J821" s="263"/>
      <c r="K821" s="263"/>
      <c r="L821" s="266"/>
      <c r="M821" s="263"/>
      <c r="N821" s="263"/>
      <c r="O821" s="263"/>
      <c r="P821" s="263"/>
      <c r="Q821" s="264"/>
      <c r="R821" s="263"/>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row>
    <row r="822" spans="1:44" ht="15.75" customHeight="1">
      <c r="A822" s="264"/>
      <c r="B822" s="274"/>
      <c r="C822" s="265"/>
      <c r="D822" s="264"/>
      <c r="E822" s="274"/>
      <c r="F822" s="265"/>
      <c r="G822" s="264"/>
      <c r="H822" s="263"/>
      <c r="I822" s="263"/>
      <c r="J822" s="263"/>
      <c r="K822" s="263"/>
      <c r="L822" s="266"/>
      <c r="M822" s="263"/>
      <c r="N822" s="263"/>
      <c r="O822" s="263"/>
      <c r="P822" s="263"/>
      <c r="Q822" s="264"/>
      <c r="R822" s="263"/>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row>
    <row r="823" spans="1:44" ht="15.75" customHeight="1">
      <c r="A823" s="264"/>
      <c r="B823" s="274"/>
      <c r="C823" s="265"/>
      <c r="D823" s="264"/>
      <c r="E823" s="274"/>
      <c r="F823" s="265"/>
      <c r="G823" s="264"/>
      <c r="H823" s="263"/>
      <c r="I823" s="263"/>
      <c r="J823" s="263"/>
      <c r="K823" s="263"/>
      <c r="L823" s="266"/>
      <c r="M823" s="263"/>
      <c r="N823" s="263"/>
      <c r="O823" s="263"/>
      <c r="P823" s="263"/>
      <c r="Q823" s="264"/>
      <c r="R823" s="263"/>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row>
    <row r="824" spans="1:44" ht="15.75" customHeight="1">
      <c r="A824" s="264"/>
      <c r="B824" s="274"/>
      <c r="C824" s="265"/>
      <c r="D824" s="264"/>
      <c r="E824" s="274"/>
      <c r="F824" s="265"/>
      <c r="G824" s="264"/>
      <c r="H824" s="263"/>
      <c r="I824" s="263"/>
      <c r="J824" s="263"/>
      <c r="K824" s="263"/>
      <c r="L824" s="266"/>
      <c r="M824" s="263"/>
      <c r="N824" s="263"/>
      <c r="O824" s="263"/>
      <c r="P824" s="263"/>
      <c r="Q824" s="264"/>
      <c r="R824" s="263"/>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row>
    <row r="825" spans="1:44" ht="15.75" customHeight="1">
      <c r="A825" s="264"/>
      <c r="B825" s="274"/>
      <c r="C825" s="265"/>
      <c r="D825" s="264"/>
      <c r="E825" s="274"/>
      <c r="F825" s="265"/>
      <c r="G825" s="264"/>
      <c r="H825" s="263"/>
      <c r="I825" s="263"/>
      <c r="J825" s="263"/>
      <c r="K825" s="263"/>
      <c r="L825" s="266"/>
      <c r="M825" s="263"/>
      <c r="N825" s="263"/>
      <c r="O825" s="263"/>
      <c r="P825" s="263"/>
      <c r="Q825" s="264"/>
      <c r="R825" s="263"/>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row>
    <row r="826" spans="1:44" ht="15.75" customHeight="1">
      <c r="A826" s="264"/>
      <c r="B826" s="274"/>
      <c r="C826" s="265"/>
      <c r="D826" s="264"/>
      <c r="E826" s="274"/>
      <c r="F826" s="265"/>
      <c r="G826" s="264"/>
      <c r="H826" s="263"/>
      <c r="I826" s="263"/>
      <c r="J826" s="263"/>
      <c r="K826" s="263"/>
      <c r="L826" s="266"/>
      <c r="M826" s="263"/>
      <c r="N826" s="263"/>
      <c r="O826" s="263"/>
      <c r="P826" s="263"/>
      <c r="Q826" s="264"/>
      <c r="R826" s="263"/>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row>
    <row r="827" spans="1:44" ht="15.75" customHeight="1">
      <c r="A827" s="264"/>
      <c r="B827" s="274"/>
      <c r="C827" s="265"/>
      <c r="D827" s="264"/>
      <c r="E827" s="274"/>
      <c r="F827" s="265"/>
      <c r="G827" s="264"/>
      <c r="H827" s="263"/>
      <c r="I827" s="263"/>
      <c r="J827" s="263"/>
      <c r="K827" s="263"/>
      <c r="L827" s="266"/>
      <c r="M827" s="263"/>
      <c r="N827" s="263"/>
      <c r="O827" s="263"/>
      <c r="P827" s="263"/>
      <c r="Q827" s="264"/>
      <c r="R827" s="263"/>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row>
    <row r="828" spans="1:44" ht="15.75" customHeight="1">
      <c r="A828" s="264"/>
      <c r="B828" s="274"/>
      <c r="C828" s="265"/>
      <c r="D828" s="264"/>
      <c r="E828" s="274"/>
      <c r="F828" s="265"/>
      <c r="G828" s="264"/>
      <c r="H828" s="263"/>
      <c r="I828" s="263"/>
      <c r="J828" s="263"/>
      <c r="K828" s="263"/>
      <c r="L828" s="266"/>
      <c r="M828" s="263"/>
      <c r="N828" s="263"/>
      <c r="O828" s="263"/>
      <c r="P828" s="263"/>
      <c r="Q828" s="264"/>
      <c r="R828" s="263"/>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row>
    <row r="829" spans="1:44" ht="15.75" customHeight="1">
      <c r="A829" s="264"/>
      <c r="B829" s="274"/>
      <c r="C829" s="265"/>
      <c r="D829" s="264"/>
      <c r="E829" s="274"/>
      <c r="F829" s="265"/>
      <c r="G829" s="264"/>
      <c r="H829" s="263"/>
      <c r="I829" s="263"/>
      <c r="J829" s="263"/>
      <c r="K829" s="263"/>
      <c r="L829" s="266"/>
      <c r="M829" s="263"/>
      <c r="N829" s="263"/>
      <c r="O829" s="263"/>
      <c r="P829" s="263"/>
      <c r="Q829" s="264"/>
      <c r="R829" s="263"/>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row>
    <row r="830" spans="1:44" ht="15.75" customHeight="1">
      <c r="A830" s="264"/>
      <c r="B830" s="274"/>
      <c r="C830" s="265"/>
      <c r="D830" s="264"/>
      <c r="E830" s="274"/>
      <c r="F830" s="265"/>
      <c r="G830" s="264"/>
      <c r="H830" s="263"/>
      <c r="I830" s="263"/>
      <c r="J830" s="263"/>
      <c r="K830" s="263"/>
      <c r="L830" s="266"/>
      <c r="M830" s="263"/>
      <c r="N830" s="263"/>
      <c r="O830" s="263"/>
      <c r="P830" s="263"/>
      <c r="Q830" s="264"/>
      <c r="R830" s="263"/>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row>
    <row r="831" spans="1:44" ht="15.75" customHeight="1">
      <c r="A831" s="264"/>
      <c r="B831" s="274"/>
      <c r="C831" s="265"/>
      <c r="D831" s="264"/>
      <c r="E831" s="274"/>
      <c r="F831" s="265"/>
      <c r="G831" s="264"/>
      <c r="H831" s="263"/>
      <c r="I831" s="263"/>
      <c r="J831" s="263"/>
      <c r="K831" s="263"/>
      <c r="L831" s="266"/>
      <c r="M831" s="263"/>
      <c r="N831" s="263"/>
      <c r="O831" s="263"/>
      <c r="P831" s="263"/>
      <c r="Q831" s="264"/>
      <c r="R831" s="263"/>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row>
    <row r="832" spans="1:44" ht="15.75" customHeight="1">
      <c r="A832" s="264"/>
      <c r="B832" s="274"/>
      <c r="C832" s="265"/>
      <c r="D832" s="264"/>
      <c r="E832" s="274"/>
      <c r="F832" s="265"/>
      <c r="G832" s="264"/>
      <c r="H832" s="263"/>
      <c r="I832" s="263"/>
      <c r="J832" s="263"/>
      <c r="K832" s="263"/>
      <c r="L832" s="266"/>
      <c r="M832" s="263"/>
      <c r="N832" s="263"/>
      <c r="O832" s="263"/>
      <c r="P832" s="263"/>
      <c r="Q832" s="264"/>
      <c r="R832" s="263"/>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row>
    <row r="833" spans="1:44" ht="15.75" customHeight="1">
      <c r="A833" s="264"/>
      <c r="B833" s="274"/>
      <c r="C833" s="265"/>
      <c r="D833" s="264"/>
      <c r="E833" s="274"/>
      <c r="F833" s="265"/>
      <c r="G833" s="264"/>
      <c r="H833" s="263"/>
      <c r="I833" s="263"/>
      <c r="J833" s="263"/>
      <c r="K833" s="263"/>
      <c r="L833" s="266"/>
      <c r="M833" s="263"/>
      <c r="N833" s="263"/>
      <c r="O833" s="263"/>
      <c r="P833" s="263"/>
      <c r="Q833" s="264"/>
      <c r="R833" s="263"/>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row>
    <row r="834" spans="1:44" ht="15.75" customHeight="1">
      <c r="A834" s="264"/>
      <c r="B834" s="274"/>
      <c r="C834" s="265"/>
      <c r="D834" s="264"/>
      <c r="E834" s="274"/>
      <c r="F834" s="265"/>
      <c r="G834" s="264"/>
      <c r="H834" s="263"/>
      <c r="I834" s="263"/>
      <c r="J834" s="263"/>
      <c r="K834" s="263"/>
      <c r="L834" s="266"/>
      <c r="M834" s="263"/>
      <c r="N834" s="263"/>
      <c r="O834" s="263"/>
      <c r="P834" s="263"/>
      <c r="Q834" s="264"/>
      <c r="R834" s="263"/>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row>
    <row r="835" spans="1:44" ht="15.75" customHeight="1">
      <c r="A835" s="264"/>
      <c r="B835" s="274"/>
      <c r="C835" s="265"/>
      <c r="D835" s="264"/>
      <c r="E835" s="274"/>
      <c r="F835" s="265"/>
      <c r="G835" s="264"/>
      <c r="H835" s="263"/>
      <c r="I835" s="263"/>
      <c r="J835" s="263"/>
      <c r="K835" s="263"/>
      <c r="L835" s="266"/>
      <c r="M835" s="263"/>
      <c r="N835" s="263"/>
      <c r="O835" s="263"/>
      <c r="P835" s="263"/>
      <c r="Q835" s="264"/>
      <c r="R835" s="263"/>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row>
    <row r="836" spans="1:44" ht="15.75" customHeight="1">
      <c r="A836" s="264"/>
      <c r="B836" s="274"/>
      <c r="C836" s="265"/>
      <c r="D836" s="264"/>
      <c r="E836" s="274"/>
      <c r="F836" s="265"/>
      <c r="G836" s="264"/>
      <c r="H836" s="263"/>
      <c r="I836" s="263"/>
      <c r="J836" s="263"/>
      <c r="K836" s="263"/>
      <c r="L836" s="266"/>
      <c r="M836" s="263"/>
      <c r="N836" s="263"/>
      <c r="O836" s="263"/>
      <c r="P836" s="263"/>
      <c r="Q836" s="264"/>
      <c r="R836" s="263"/>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row>
    <row r="837" spans="1:44" ht="15.75" customHeight="1">
      <c r="A837" s="264"/>
      <c r="B837" s="274"/>
      <c r="C837" s="265"/>
      <c r="D837" s="264"/>
      <c r="E837" s="274"/>
      <c r="F837" s="265"/>
      <c r="G837" s="264"/>
      <c r="H837" s="263"/>
      <c r="I837" s="263"/>
      <c r="J837" s="263"/>
      <c r="K837" s="263"/>
      <c r="L837" s="266"/>
      <c r="M837" s="263"/>
      <c r="N837" s="263"/>
      <c r="O837" s="263"/>
      <c r="P837" s="263"/>
      <c r="Q837" s="264"/>
      <c r="R837" s="263"/>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row>
    <row r="838" spans="1:44" ht="15.75" customHeight="1">
      <c r="A838" s="264"/>
      <c r="B838" s="274"/>
      <c r="C838" s="265"/>
      <c r="D838" s="264"/>
      <c r="E838" s="274"/>
      <c r="F838" s="265"/>
      <c r="G838" s="264"/>
      <c r="H838" s="263"/>
      <c r="I838" s="263"/>
      <c r="J838" s="263"/>
      <c r="K838" s="263"/>
      <c r="L838" s="266"/>
      <c r="M838" s="263"/>
      <c r="N838" s="263"/>
      <c r="O838" s="263"/>
      <c r="P838" s="263"/>
      <c r="Q838" s="264"/>
      <c r="R838" s="263"/>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row>
    <row r="839" spans="1:44" ht="15.75" customHeight="1">
      <c r="A839" s="264"/>
      <c r="B839" s="274"/>
      <c r="C839" s="265"/>
      <c r="D839" s="264"/>
      <c r="E839" s="274"/>
      <c r="F839" s="265"/>
      <c r="G839" s="264"/>
      <c r="H839" s="263"/>
      <c r="I839" s="263"/>
      <c r="J839" s="263"/>
      <c r="K839" s="263"/>
      <c r="L839" s="266"/>
      <c r="M839" s="263"/>
      <c r="N839" s="263"/>
      <c r="O839" s="263"/>
      <c r="P839" s="263"/>
      <c r="Q839" s="264"/>
      <c r="R839" s="263"/>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row>
    <row r="840" spans="1:44" ht="15.75" customHeight="1">
      <c r="A840" s="264"/>
      <c r="B840" s="274"/>
      <c r="C840" s="265"/>
      <c r="D840" s="264"/>
      <c r="E840" s="274"/>
      <c r="F840" s="265"/>
      <c r="G840" s="264"/>
      <c r="H840" s="263"/>
      <c r="I840" s="263"/>
      <c r="J840" s="263"/>
      <c r="K840" s="263"/>
      <c r="L840" s="266"/>
      <c r="M840" s="263"/>
      <c r="N840" s="263"/>
      <c r="O840" s="263"/>
      <c r="P840" s="263"/>
      <c r="Q840" s="264"/>
      <c r="R840" s="263"/>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row>
    <row r="841" spans="1:44" ht="15.75" customHeight="1">
      <c r="A841" s="264"/>
      <c r="B841" s="274"/>
      <c r="C841" s="265"/>
      <c r="D841" s="264"/>
      <c r="E841" s="274"/>
      <c r="F841" s="265"/>
      <c r="G841" s="264"/>
      <c r="H841" s="263"/>
      <c r="I841" s="263"/>
      <c r="J841" s="263"/>
      <c r="K841" s="263"/>
      <c r="L841" s="266"/>
      <c r="M841" s="263"/>
      <c r="N841" s="263"/>
      <c r="O841" s="263"/>
      <c r="P841" s="263"/>
      <c r="Q841" s="264"/>
      <c r="R841" s="263"/>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row>
    <row r="842" spans="1:44" ht="15.75" customHeight="1">
      <c r="A842" s="264"/>
      <c r="B842" s="274"/>
      <c r="C842" s="265"/>
      <c r="D842" s="264"/>
      <c r="E842" s="274"/>
      <c r="F842" s="265"/>
      <c r="G842" s="264"/>
      <c r="H842" s="263"/>
      <c r="I842" s="263"/>
      <c r="J842" s="263"/>
      <c r="K842" s="263"/>
      <c r="L842" s="266"/>
      <c r="M842" s="263"/>
      <c r="N842" s="263"/>
      <c r="O842" s="263"/>
      <c r="P842" s="263"/>
      <c r="Q842" s="264"/>
      <c r="R842" s="263"/>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row>
    <row r="843" spans="1:44" ht="15.75" customHeight="1">
      <c r="A843" s="264"/>
      <c r="B843" s="274"/>
      <c r="C843" s="265"/>
      <c r="D843" s="264"/>
      <c r="E843" s="274"/>
      <c r="F843" s="265"/>
      <c r="G843" s="264"/>
      <c r="H843" s="263"/>
      <c r="I843" s="263"/>
      <c r="J843" s="263"/>
      <c r="K843" s="263"/>
      <c r="L843" s="266"/>
      <c r="M843" s="263"/>
      <c r="N843" s="263"/>
      <c r="O843" s="263"/>
      <c r="P843" s="263"/>
      <c r="Q843" s="264"/>
      <c r="R843" s="263"/>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row>
    <row r="844" spans="1:44" ht="15.75" customHeight="1">
      <c r="A844" s="264"/>
      <c r="B844" s="274"/>
      <c r="C844" s="265"/>
      <c r="D844" s="264"/>
      <c r="E844" s="274"/>
      <c r="F844" s="265"/>
      <c r="G844" s="264"/>
      <c r="H844" s="263"/>
      <c r="I844" s="263"/>
      <c r="J844" s="263"/>
      <c r="K844" s="263"/>
      <c r="L844" s="266"/>
      <c r="M844" s="263"/>
      <c r="N844" s="263"/>
      <c r="O844" s="263"/>
      <c r="P844" s="263"/>
      <c r="Q844" s="264"/>
      <c r="R844" s="263"/>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row>
    <row r="845" spans="1:44" ht="15.75" customHeight="1">
      <c r="A845" s="264"/>
      <c r="B845" s="274"/>
      <c r="C845" s="265"/>
      <c r="D845" s="264"/>
      <c r="E845" s="274"/>
      <c r="F845" s="265"/>
      <c r="G845" s="264"/>
      <c r="H845" s="263"/>
      <c r="I845" s="263"/>
      <c r="J845" s="263"/>
      <c r="K845" s="263"/>
      <c r="L845" s="266"/>
      <c r="M845" s="263"/>
      <c r="N845" s="263"/>
      <c r="O845" s="263"/>
      <c r="P845" s="263"/>
      <c r="Q845" s="264"/>
      <c r="R845" s="263"/>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row>
    <row r="846" spans="1:44" ht="15.75" customHeight="1">
      <c r="A846" s="264"/>
      <c r="B846" s="274"/>
      <c r="C846" s="265"/>
      <c r="D846" s="264"/>
      <c r="E846" s="274"/>
      <c r="F846" s="265"/>
      <c r="G846" s="264"/>
      <c r="H846" s="263"/>
      <c r="I846" s="263"/>
      <c r="J846" s="263"/>
      <c r="K846" s="263"/>
      <c r="L846" s="266"/>
      <c r="M846" s="263"/>
      <c r="N846" s="263"/>
      <c r="O846" s="263"/>
      <c r="P846" s="263"/>
      <c r="Q846" s="264"/>
      <c r="R846" s="263"/>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row>
    <row r="847" spans="1:44" ht="15.75" customHeight="1">
      <c r="A847" s="264"/>
      <c r="B847" s="274"/>
      <c r="C847" s="265"/>
      <c r="D847" s="264"/>
      <c r="E847" s="274"/>
      <c r="F847" s="265"/>
      <c r="G847" s="264"/>
      <c r="H847" s="263"/>
      <c r="I847" s="263"/>
      <c r="J847" s="263"/>
      <c r="K847" s="263"/>
      <c r="L847" s="266"/>
      <c r="M847" s="263"/>
      <c r="N847" s="263"/>
      <c r="O847" s="263"/>
      <c r="P847" s="263"/>
      <c r="Q847" s="264"/>
      <c r="R847" s="263"/>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row>
    <row r="848" spans="1:44" ht="15.75" customHeight="1">
      <c r="A848" s="264"/>
      <c r="B848" s="274"/>
      <c r="C848" s="265"/>
      <c r="D848" s="264"/>
      <c r="E848" s="274"/>
      <c r="F848" s="265"/>
      <c r="G848" s="264"/>
      <c r="H848" s="263"/>
      <c r="I848" s="263"/>
      <c r="J848" s="263"/>
      <c r="K848" s="263"/>
      <c r="L848" s="266"/>
      <c r="M848" s="263"/>
      <c r="N848" s="263"/>
      <c r="O848" s="263"/>
      <c r="P848" s="263"/>
      <c r="Q848" s="264"/>
      <c r="R848" s="263"/>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row>
    <row r="849" spans="1:44" ht="15.75" customHeight="1">
      <c r="A849" s="264"/>
      <c r="B849" s="274"/>
      <c r="C849" s="265"/>
      <c r="D849" s="264"/>
      <c r="E849" s="274"/>
      <c r="F849" s="265"/>
      <c r="G849" s="264"/>
      <c r="H849" s="263"/>
      <c r="I849" s="263"/>
      <c r="J849" s="263"/>
      <c r="K849" s="263"/>
      <c r="L849" s="266"/>
      <c r="M849" s="263"/>
      <c r="N849" s="263"/>
      <c r="O849" s="263"/>
      <c r="P849" s="263"/>
      <c r="Q849" s="264"/>
      <c r="R849" s="263"/>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row>
    <row r="850" spans="1:44" ht="15.75" customHeight="1">
      <c r="A850" s="264"/>
      <c r="B850" s="274"/>
      <c r="C850" s="265"/>
      <c r="D850" s="264"/>
      <c r="E850" s="274"/>
      <c r="F850" s="265"/>
      <c r="G850" s="264"/>
      <c r="H850" s="263"/>
      <c r="I850" s="263"/>
      <c r="J850" s="263"/>
      <c r="K850" s="263"/>
      <c r="L850" s="266"/>
      <c r="M850" s="263"/>
      <c r="N850" s="263"/>
      <c r="O850" s="263"/>
      <c r="P850" s="263"/>
      <c r="Q850" s="264"/>
      <c r="R850" s="263"/>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row>
    <row r="851" spans="1:44" ht="15.75" customHeight="1">
      <c r="A851" s="264"/>
      <c r="B851" s="274"/>
      <c r="C851" s="265"/>
      <c r="D851" s="264"/>
      <c r="E851" s="274"/>
      <c r="F851" s="265"/>
      <c r="G851" s="264"/>
      <c r="H851" s="263"/>
      <c r="I851" s="263"/>
      <c r="J851" s="263"/>
      <c r="K851" s="263"/>
      <c r="L851" s="266"/>
      <c r="M851" s="263"/>
      <c r="N851" s="263"/>
      <c r="O851" s="263"/>
      <c r="P851" s="263"/>
      <c r="Q851" s="264"/>
      <c r="R851" s="263"/>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row>
    <row r="852" spans="1:44" ht="15.75" customHeight="1">
      <c r="A852" s="264"/>
      <c r="B852" s="274"/>
      <c r="C852" s="265"/>
      <c r="D852" s="264"/>
      <c r="E852" s="274"/>
      <c r="F852" s="265"/>
      <c r="G852" s="264"/>
      <c r="H852" s="263"/>
      <c r="I852" s="263"/>
      <c r="J852" s="263"/>
      <c r="K852" s="263"/>
      <c r="L852" s="266"/>
      <c r="M852" s="263"/>
      <c r="N852" s="263"/>
      <c r="O852" s="263"/>
      <c r="P852" s="263"/>
      <c r="Q852" s="264"/>
      <c r="R852" s="263"/>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row>
    <row r="853" spans="1:44" ht="15.75" customHeight="1">
      <c r="A853" s="264"/>
      <c r="B853" s="274"/>
      <c r="C853" s="265"/>
      <c r="D853" s="264"/>
      <c r="E853" s="274"/>
      <c r="F853" s="265"/>
      <c r="G853" s="264"/>
      <c r="H853" s="263"/>
      <c r="I853" s="263"/>
      <c r="J853" s="263"/>
      <c r="K853" s="263"/>
      <c r="L853" s="266"/>
      <c r="M853" s="263"/>
      <c r="N853" s="263"/>
      <c r="O853" s="263"/>
      <c r="P853" s="263"/>
      <c r="Q853" s="264"/>
      <c r="R853" s="263"/>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row>
    <row r="854" spans="1:44" ht="15.75" customHeight="1">
      <c r="A854" s="264"/>
      <c r="B854" s="274"/>
      <c r="C854" s="265"/>
      <c r="D854" s="264"/>
      <c r="E854" s="274"/>
      <c r="F854" s="265"/>
      <c r="G854" s="264"/>
      <c r="H854" s="263"/>
      <c r="I854" s="263"/>
      <c r="J854" s="263"/>
      <c r="K854" s="263"/>
      <c r="L854" s="266"/>
      <c r="M854" s="263"/>
      <c r="N854" s="263"/>
      <c r="O854" s="263"/>
      <c r="P854" s="263"/>
      <c r="Q854" s="264"/>
      <c r="R854" s="263"/>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row>
    <row r="855" spans="1:44" ht="15.75" customHeight="1">
      <c r="A855" s="264"/>
      <c r="B855" s="274"/>
      <c r="C855" s="265"/>
      <c r="D855" s="264"/>
      <c r="E855" s="274"/>
      <c r="F855" s="265"/>
      <c r="G855" s="264"/>
      <c r="H855" s="263"/>
      <c r="I855" s="263"/>
      <c r="J855" s="263"/>
      <c r="K855" s="263"/>
      <c r="L855" s="266"/>
      <c r="M855" s="263"/>
      <c r="N855" s="263"/>
      <c r="O855" s="263"/>
      <c r="P855" s="263"/>
      <c r="Q855" s="264"/>
      <c r="R855" s="263"/>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row>
    <row r="856" spans="1:44" ht="15.75" customHeight="1">
      <c r="A856" s="264"/>
      <c r="B856" s="274"/>
      <c r="C856" s="265"/>
      <c r="D856" s="264"/>
      <c r="E856" s="274"/>
      <c r="F856" s="265"/>
      <c r="G856" s="264"/>
      <c r="H856" s="263"/>
      <c r="I856" s="263"/>
      <c r="J856" s="263"/>
      <c r="K856" s="263"/>
      <c r="L856" s="266"/>
      <c r="M856" s="263"/>
      <c r="N856" s="263"/>
      <c r="O856" s="263"/>
      <c r="P856" s="263"/>
      <c r="Q856" s="264"/>
      <c r="R856" s="263"/>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row>
    <row r="857" spans="1:44" ht="15.75" customHeight="1">
      <c r="A857" s="264"/>
      <c r="B857" s="274"/>
      <c r="C857" s="265"/>
      <c r="D857" s="264"/>
      <c r="E857" s="274"/>
      <c r="F857" s="265"/>
      <c r="G857" s="264"/>
      <c r="H857" s="263"/>
      <c r="I857" s="263"/>
      <c r="J857" s="263"/>
      <c r="K857" s="263"/>
      <c r="L857" s="266"/>
      <c r="M857" s="263"/>
      <c r="N857" s="263"/>
      <c r="O857" s="263"/>
      <c r="P857" s="263"/>
      <c r="Q857" s="264"/>
      <c r="R857" s="263"/>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row>
    <row r="858" spans="1:44" ht="15.75" customHeight="1">
      <c r="A858" s="264"/>
      <c r="B858" s="274"/>
      <c r="C858" s="265"/>
      <c r="D858" s="264"/>
      <c r="E858" s="274"/>
      <c r="F858" s="265"/>
      <c r="G858" s="264"/>
      <c r="H858" s="263"/>
      <c r="I858" s="263"/>
      <c r="J858" s="263"/>
      <c r="K858" s="263"/>
      <c r="L858" s="266"/>
      <c r="M858" s="263"/>
      <c r="N858" s="263"/>
      <c r="O858" s="263"/>
      <c r="P858" s="263"/>
      <c r="Q858" s="264"/>
      <c r="R858" s="263"/>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row>
    <row r="859" spans="1:44" ht="15.75" customHeight="1">
      <c r="A859" s="264"/>
      <c r="B859" s="274"/>
      <c r="C859" s="265"/>
      <c r="D859" s="264"/>
      <c r="E859" s="274"/>
      <c r="F859" s="265"/>
      <c r="G859" s="264"/>
      <c r="H859" s="263"/>
      <c r="I859" s="263"/>
      <c r="J859" s="263"/>
      <c r="K859" s="263"/>
      <c r="L859" s="266"/>
      <c r="M859" s="263"/>
      <c r="N859" s="263"/>
      <c r="O859" s="263"/>
      <c r="P859" s="263"/>
      <c r="Q859" s="264"/>
      <c r="R859" s="263"/>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row>
    <row r="860" spans="1:44" ht="15.75" customHeight="1">
      <c r="A860" s="264"/>
      <c r="B860" s="274"/>
      <c r="C860" s="265"/>
      <c r="D860" s="264"/>
      <c r="E860" s="274"/>
      <c r="F860" s="265"/>
      <c r="G860" s="264"/>
      <c r="H860" s="263"/>
      <c r="I860" s="263"/>
      <c r="J860" s="263"/>
      <c r="K860" s="263"/>
      <c r="L860" s="266"/>
      <c r="M860" s="263"/>
      <c r="N860" s="263"/>
      <c r="O860" s="263"/>
      <c r="P860" s="263"/>
      <c r="Q860" s="264"/>
      <c r="R860" s="263"/>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row>
    <row r="861" spans="1:44" ht="15.75" customHeight="1">
      <c r="A861" s="264"/>
      <c r="B861" s="274"/>
      <c r="C861" s="265"/>
      <c r="D861" s="264"/>
      <c r="E861" s="274"/>
      <c r="F861" s="265"/>
      <c r="G861" s="264"/>
      <c r="H861" s="263"/>
      <c r="I861" s="263"/>
      <c r="J861" s="263"/>
      <c r="K861" s="263"/>
      <c r="L861" s="266"/>
      <c r="M861" s="263"/>
      <c r="N861" s="263"/>
      <c r="O861" s="263"/>
      <c r="P861" s="263"/>
      <c r="Q861" s="264"/>
      <c r="R861" s="263"/>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row>
    <row r="862" spans="1:44" ht="15.75" customHeight="1">
      <c r="A862" s="264"/>
      <c r="B862" s="274"/>
      <c r="C862" s="265"/>
      <c r="D862" s="264"/>
      <c r="E862" s="274"/>
      <c r="F862" s="265"/>
      <c r="G862" s="264"/>
      <c r="H862" s="263"/>
      <c r="I862" s="263"/>
      <c r="J862" s="263"/>
      <c r="K862" s="263"/>
      <c r="L862" s="266"/>
      <c r="M862" s="263"/>
      <c r="N862" s="263"/>
      <c r="O862" s="263"/>
      <c r="P862" s="263"/>
      <c r="Q862" s="264"/>
      <c r="R862" s="263"/>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row>
    <row r="863" spans="1:44" ht="15.75" customHeight="1">
      <c r="A863" s="264"/>
      <c r="B863" s="274"/>
      <c r="C863" s="265"/>
      <c r="D863" s="264"/>
      <c r="E863" s="274"/>
      <c r="F863" s="265"/>
      <c r="G863" s="264"/>
      <c r="H863" s="263"/>
      <c r="I863" s="263"/>
      <c r="J863" s="263"/>
      <c r="K863" s="263"/>
      <c r="L863" s="266"/>
      <c r="M863" s="263"/>
      <c r="N863" s="263"/>
      <c r="O863" s="263"/>
      <c r="P863" s="263"/>
      <c r="Q863" s="264"/>
      <c r="R863" s="263"/>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row>
    <row r="864" spans="1:44" ht="15.75" customHeight="1">
      <c r="A864" s="264"/>
      <c r="B864" s="274"/>
      <c r="C864" s="265"/>
      <c r="D864" s="264"/>
      <c r="E864" s="274"/>
      <c r="F864" s="265"/>
      <c r="G864" s="264"/>
      <c r="H864" s="263"/>
      <c r="I864" s="263"/>
      <c r="J864" s="263"/>
      <c r="K864" s="263"/>
      <c r="L864" s="266"/>
      <c r="M864" s="263"/>
      <c r="N864" s="263"/>
      <c r="O864" s="263"/>
      <c r="P864" s="263"/>
      <c r="Q864" s="264"/>
      <c r="R864" s="263"/>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row>
    <row r="865" spans="1:44" ht="15.75" customHeight="1">
      <c r="A865" s="264"/>
      <c r="B865" s="274"/>
      <c r="C865" s="265"/>
      <c r="D865" s="264"/>
      <c r="E865" s="274"/>
      <c r="F865" s="265"/>
      <c r="G865" s="264"/>
      <c r="H865" s="263"/>
      <c r="I865" s="263"/>
      <c r="J865" s="263"/>
      <c r="K865" s="263"/>
      <c r="L865" s="266"/>
      <c r="M865" s="263"/>
      <c r="N865" s="263"/>
      <c r="O865" s="263"/>
      <c r="P865" s="263"/>
      <c r="Q865" s="264"/>
      <c r="R865" s="263"/>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row>
    <row r="866" spans="1:44" ht="15.75" customHeight="1">
      <c r="A866" s="264"/>
      <c r="B866" s="274"/>
      <c r="C866" s="265"/>
      <c r="D866" s="264"/>
      <c r="E866" s="274"/>
      <c r="F866" s="265"/>
      <c r="G866" s="264"/>
      <c r="H866" s="263"/>
      <c r="I866" s="263"/>
      <c r="J866" s="263"/>
      <c r="K866" s="263"/>
      <c r="L866" s="266"/>
      <c r="M866" s="263"/>
      <c r="N866" s="263"/>
      <c r="O866" s="263"/>
      <c r="P866" s="263"/>
      <c r="Q866" s="264"/>
      <c r="R866" s="263"/>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row>
    <row r="867" spans="1:44" ht="15.75" customHeight="1">
      <c r="A867" s="264"/>
      <c r="B867" s="274"/>
      <c r="C867" s="265"/>
      <c r="D867" s="264"/>
      <c r="E867" s="274"/>
      <c r="F867" s="265"/>
      <c r="G867" s="264"/>
      <c r="H867" s="263"/>
      <c r="I867" s="263"/>
      <c r="J867" s="263"/>
      <c r="K867" s="263"/>
      <c r="L867" s="266"/>
      <c r="M867" s="263"/>
      <c r="N867" s="263"/>
      <c r="O867" s="263"/>
      <c r="P867" s="263"/>
      <c r="Q867" s="264"/>
      <c r="R867" s="263"/>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row>
    <row r="868" spans="1:44" ht="15.75" customHeight="1">
      <c r="A868" s="264"/>
      <c r="B868" s="274"/>
      <c r="C868" s="265"/>
      <c r="D868" s="264"/>
      <c r="E868" s="274"/>
      <c r="F868" s="265"/>
      <c r="G868" s="264"/>
      <c r="H868" s="263"/>
      <c r="I868" s="263"/>
      <c r="J868" s="263"/>
      <c r="K868" s="263"/>
      <c r="L868" s="266"/>
      <c r="M868" s="263"/>
      <c r="N868" s="263"/>
      <c r="O868" s="263"/>
      <c r="P868" s="263"/>
      <c r="Q868" s="264"/>
      <c r="R868" s="263"/>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row>
    <row r="869" spans="1:44" ht="15.75" customHeight="1">
      <c r="A869" s="264"/>
      <c r="B869" s="274"/>
      <c r="C869" s="265"/>
      <c r="D869" s="264"/>
      <c r="E869" s="274"/>
      <c r="F869" s="265"/>
      <c r="G869" s="264"/>
      <c r="H869" s="263"/>
      <c r="I869" s="263"/>
      <c r="J869" s="263"/>
      <c r="K869" s="263"/>
      <c r="L869" s="266"/>
      <c r="M869" s="263"/>
      <c r="N869" s="263"/>
      <c r="O869" s="263"/>
      <c r="P869" s="263"/>
      <c r="Q869" s="264"/>
      <c r="R869" s="263"/>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row>
    <row r="870" spans="1:44" ht="15.75" customHeight="1">
      <c r="A870" s="264"/>
      <c r="B870" s="274"/>
      <c r="C870" s="265"/>
      <c r="D870" s="264"/>
      <c r="E870" s="274"/>
      <c r="F870" s="265"/>
      <c r="G870" s="264"/>
      <c r="H870" s="263"/>
      <c r="I870" s="263"/>
      <c r="J870" s="263"/>
      <c r="K870" s="263"/>
      <c r="L870" s="266"/>
      <c r="M870" s="263"/>
      <c r="N870" s="263"/>
      <c r="O870" s="263"/>
      <c r="P870" s="263"/>
      <c r="Q870" s="264"/>
      <c r="R870" s="263"/>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row>
    <row r="871" spans="1:44" ht="15.75" customHeight="1">
      <c r="A871" s="264"/>
      <c r="B871" s="274"/>
      <c r="C871" s="265"/>
      <c r="D871" s="264"/>
      <c r="E871" s="274"/>
      <c r="F871" s="265"/>
      <c r="G871" s="264"/>
      <c r="H871" s="263"/>
      <c r="I871" s="263"/>
      <c r="J871" s="263"/>
      <c r="K871" s="263"/>
      <c r="L871" s="266"/>
      <c r="M871" s="263"/>
      <c r="N871" s="263"/>
      <c r="O871" s="263"/>
      <c r="P871" s="263"/>
      <c r="Q871" s="264"/>
      <c r="R871" s="263"/>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row>
    <row r="872" spans="1:44" ht="15.75" customHeight="1">
      <c r="A872" s="264"/>
      <c r="B872" s="274"/>
      <c r="C872" s="265"/>
      <c r="D872" s="264"/>
      <c r="E872" s="274"/>
      <c r="F872" s="265"/>
      <c r="G872" s="264"/>
      <c r="H872" s="263"/>
      <c r="I872" s="263"/>
      <c r="J872" s="263"/>
      <c r="K872" s="263"/>
      <c r="L872" s="266"/>
      <c r="M872" s="263"/>
      <c r="N872" s="263"/>
      <c r="O872" s="263"/>
      <c r="P872" s="263"/>
      <c r="Q872" s="264"/>
      <c r="R872" s="263"/>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row>
    <row r="873" spans="1:44" ht="15.75" customHeight="1">
      <c r="A873" s="264"/>
      <c r="B873" s="274"/>
      <c r="C873" s="265"/>
      <c r="D873" s="264"/>
      <c r="E873" s="274"/>
      <c r="F873" s="265"/>
      <c r="G873" s="264"/>
      <c r="H873" s="263"/>
      <c r="I873" s="263"/>
      <c r="J873" s="263"/>
      <c r="K873" s="263"/>
      <c r="L873" s="266"/>
      <c r="M873" s="263"/>
      <c r="N873" s="263"/>
      <c r="O873" s="263"/>
      <c r="P873" s="263"/>
      <c r="Q873" s="264"/>
      <c r="R873" s="263"/>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row>
    <row r="874" spans="1:44" ht="15.75" customHeight="1">
      <c r="A874" s="264"/>
      <c r="B874" s="274"/>
      <c r="C874" s="265"/>
      <c r="D874" s="264"/>
      <c r="E874" s="274"/>
      <c r="F874" s="265"/>
      <c r="G874" s="264"/>
      <c r="H874" s="263"/>
      <c r="I874" s="263"/>
      <c r="J874" s="263"/>
      <c r="K874" s="263"/>
      <c r="L874" s="266"/>
      <c r="M874" s="263"/>
      <c r="N874" s="263"/>
      <c r="O874" s="263"/>
      <c r="P874" s="263"/>
      <c r="Q874" s="264"/>
      <c r="R874" s="263"/>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row>
    <row r="875" spans="1:44" ht="15.75" customHeight="1">
      <c r="A875" s="264"/>
      <c r="B875" s="274"/>
      <c r="C875" s="265"/>
      <c r="D875" s="264"/>
      <c r="E875" s="274"/>
      <c r="F875" s="265"/>
      <c r="G875" s="264"/>
      <c r="H875" s="263"/>
      <c r="I875" s="263"/>
      <c r="J875" s="263"/>
      <c r="K875" s="263"/>
      <c r="L875" s="266"/>
      <c r="M875" s="263"/>
      <c r="N875" s="263"/>
      <c r="O875" s="263"/>
      <c r="P875" s="263"/>
      <c r="Q875" s="264"/>
      <c r="R875" s="263"/>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row>
    <row r="876" spans="1:44" ht="15.75" customHeight="1">
      <c r="A876" s="264"/>
      <c r="B876" s="274"/>
      <c r="C876" s="265"/>
      <c r="D876" s="264"/>
      <c r="E876" s="274"/>
      <c r="F876" s="265"/>
      <c r="G876" s="264"/>
      <c r="H876" s="263"/>
      <c r="I876" s="263"/>
      <c r="J876" s="263"/>
      <c r="K876" s="263"/>
      <c r="L876" s="266"/>
      <c r="M876" s="263"/>
      <c r="N876" s="263"/>
      <c r="O876" s="263"/>
      <c r="P876" s="263"/>
      <c r="Q876" s="264"/>
      <c r="R876" s="263"/>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row>
    <row r="877" spans="1:44" ht="15.75" customHeight="1">
      <c r="A877" s="264"/>
      <c r="B877" s="274"/>
      <c r="C877" s="265"/>
      <c r="D877" s="264"/>
      <c r="E877" s="274"/>
      <c r="F877" s="265"/>
      <c r="G877" s="264"/>
      <c r="H877" s="263"/>
      <c r="I877" s="263"/>
      <c r="J877" s="263"/>
      <c r="K877" s="263"/>
      <c r="L877" s="266"/>
      <c r="M877" s="263"/>
      <c r="N877" s="263"/>
      <c r="O877" s="263"/>
      <c r="P877" s="263"/>
      <c r="Q877" s="264"/>
      <c r="R877" s="263"/>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row>
    <row r="878" spans="1:44" ht="15.75" customHeight="1">
      <c r="A878" s="264"/>
      <c r="B878" s="274"/>
      <c r="C878" s="265"/>
      <c r="D878" s="264"/>
      <c r="E878" s="274"/>
      <c r="F878" s="265"/>
      <c r="G878" s="264"/>
      <c r="H878" s="263"/>
      <c r="I878" s="263"/>
      <c r="J878" s="263"/>
      <c r="K878" s="263"/>
      <c r="L878" s="266"/>
      <c r="M878" s="263"/>
      <c r="N878" s="263"/>
      <c r="O878" s="263"/>
      <c r="P878" s="263"/>
      <c r="Q878" s="264"/>
      <c r="R878" s="263"/>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row>
    <row r="879" spans="1:44" ht="15.75" customHeight="1">
      <c r="A879" s="264"/>
      <c r="B879" s="274"/>
      <c r="C879" s="265"/>
      <c r="D879" s="264"/>
      <c r="E879" s="274"/>
      <c r="F879" s="265"/>
      <c r="G879" s="264"/>
      <c r="H879" s="263"/>
      <c r="I879" s="263"/>
      <c r="J879" s="263"/>
      <c r="K879" s="263"/>
      <c r="L879" s="266"/>
      <c r="M879" s="263"/>
      <c r="N879" s="263"/>
      <c r="O879" s="263"/>
      <c r="P879" s="263"/>
      <c r="Q879" s="264"/>
      <c r="R879" s="263"/>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row>
    <row r="880" spans="1:44" ht="15.75" customHeight="1">
      <c r="A880" s="264"/>
      <c r="B880" s="274"/>
      <c r="C880" s="265"/>
      <c r="D880" s="264"/>
      <c r="E880" s="274"/>
      <c r="F880" s="265"/>
      <c r="G880" s="264"/>
      <c r="H880" s="263"/>
      <c r="I880" s="263"/>
      <c r="J880" s="263"/>
      <c r="K880" s="263"/>
      <c r="L880" s="266"/>
      <c r="M880" s="263"/>
      <c r="N880" s="263"/>
      <c r="O880" s="263"/>
      <c r="P880" s="263"/>
      <c r="Q880" s="264"/>
      <c r="R880" s="263"/>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row>
    <row r="881" spans="1:44" ht="15.75" customHeight="1">
      <c r="A881" s="264"/>
      <c r="B881" s="274"/>
      <c r="C881" s="265"/>
      <c r="D881" s="264"/>
      <c r="E881" s="274"/>
      <c r="F881" s="265"/>
      <c r="G881" s="264"/>
      <c r="H881" s="263"/>
      <c r="I881" s="263"/>
      <c r="J881" s="263"/>
      <c r="K881" s="263"/>
      <c r="L881" s="266"/>
      <c r="M881" s="263"/>
      <c r="N881" s="263"/>
      <c r="O881" s="263"/>
      <c r="P881" s="263"/>
      <c r="Q881" s="264"/>
      <c r="R881" s="263"/>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row>
    <row r="882" spans="1:44" ht="15.75" customHeight="1">
      <c r="A882" s="264"/>
      <c r="B882" s="274"/>
      <c r="C882" s="265"/>
      <c r="D882" s="264"/>
      <c r="E882" s="274"/>
      <c r="F882" s="265"/>
      <c r="G882" s="264"/>
      <c r="H882" s="263"/>
      <c r="I882" s="263"/>
      <c r="J882" s="263"/>
      <c r="K882" s="263"/>
      <c r="L882" s="266"/>
      <c r="M882" s="263"/>
      <c r="N882" s="263"/>
      <c r="O882" s="263"/>
      <c r="P882" s="263"/>
      <c r="Q882" s="264"/>
      <c r="R882" s="263"/>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row>
    <row r="883" spans="1:44" ht="15.75" customHeight="1">
      <c r="A883" s="264"/>
      <c r="B883" s="274"/>
      <c r="C883" s="265"/>
      <c r="D883" s="264"/>
      <c r="E883" s="274"/>
      <c r="F883" s="265"/>
      <c r="G883" s="264"/>
      <c r="H883" s="263"/>
      <c r="I883" s="263"/>
      <c r="J883" s="263"/>
      <c r="K883" s="263"/>
      <c r="L883" s="266"/>
      <c r="M883" s="263"/>
      <c r="N883" s="263"/>
      <c r="O883" s="263"/>
      <c r="P883" s="263"/>
      <c r="Q883" s="264"/>
      <c r="R883" s="263"/>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row>
    <row r="884" spans="1:44" ht="15.75" customHeight="1">
      <c r="A884" s="264"/>
      <c r="B884" s="274"/>
      <c r="C884" s="265"/>
      <c r="D884" s="264"/>
      <c r="E884" s="274"/>
      <c r="F884" s="265"/>
      <c r="G884" s="264"/>
      <c r="H884" s="263"/>
      <c r="I884" s="263"/>
      <c r="J884" s="263"/>
      <c r="K884" s="263"/>
      <c r="L884" s="266"/>
      <c r="M884" s="263"/>
      <c r="N884" s="263"/>
      <c r="O884" s="263"/>
      <c r="P884" s="263"/>
      <c r="Q884" s="264"/>
      <c r="R884" s="263"/>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row>
    <row r="885" spans="1:44" ht="15.75" customHeight="1">
      <c r="A885" s="264"/>
      <c r="B885" s="274"/>
      <c r="C885" s="265"/>
      <c r="D885" s="264"/>
      <c r="E885" s="274"/>
      <c r="F885" s="265"/>
      <c r="G885" s="264"/>
      <c r="H885" s="263"/>
      <c r="I885" s="263"/>
      <c r="J885" s="263"/>
      <c r="K885" s="263"/>
      <c r="L885" s="266"/>
      <c r="M885" s="263"/>
      <c r="N885" s="263"/>
      <c r="O885" s="263"/>
      <c r="P885" s="263"/>
      <c r="Q885" s="264"/>
      <c r="R885" s="263"/>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row>
    <row r="886" spans="1:44" ht="15.75" customHeight="1">
      <c r="A886" s="264"/>
      <c r="B886" s="274"/>
      <c r="C886" s="265"/>
      <c r="D886" s="264"/>
      <c r="E886" s="274"/>
      <c r="F886" s="265"/>
      <c r="G886" s="264"/>
      <c r="H886" s="263"/>
      <c r="I886" s="263"/>
      <c r="J886" s="263"/>
      <c r="K886" s="263"/>
      <c r="L886" s="266"/>
      <c r="M886" s="263"/>
      <c r="N886" s="263"/>
      <c r="O886" s="263"/>
      <c r="P886" s="263"/>
      <c r="Q886" s="264"/>
      <c r="R886" s="263"/>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row>
    <row r="887" spans="1:44" ht="15.75" customHeight="1">
      <c r="A887" s="264"/>
      <c r="B887" s="274"/>
      <c r="C887" s="265"/>
      <c r="D887" s="264"/>
      <c r="E887" s="274"/>
      <c r="F887" s="265"/>
      <c r="G887" s="264"/>
      <c r="H887" s="263"/>
      <c r="I887" s="263"/>
      <c r="J887" s="263"/>
      <c r="K887" s="263"/>
      <c r="L887" s="266"/>
      <c r="M887" s="263"/>
      <c r="N887" s="263"/>
      <c r="O887" s="263"/>
      <c r="P887" s="263"/>
      <c r="Q887" s="264"/>
      <c r="R887" s="263"/>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row>
    <row r="888" spans="1:44" ht="15.75" customHeight="1">
      <c r="A888" s="264"/>
      <c r="B888" s="274"/>
      <c r="C888" s="265"/>
      <c r="D888" s="264"/>
      <c r="E888" s="274"/>
      <c r="F888" s="265"/>
      <c r="G888" s="264"/>
      <c r="H888" s="263"/>
      <c r="I888" s="263"/>
      <c r="J888" s="263"/>
      <c r="K888" s="263"/>
      <c r="L888" s="266"/>
      <c r="M888" s="263"/>
      <c r="N888" s="263"/>
      <c r="O888" s="263"/>
      <c r="P888" s="263"/>
      <c r="Q888" s="264"/>
      <c r="R888" s="263"/>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row>
    <row r="889" spans="1:44" ht="15.75" customHeight="1">
      <c r="A889" s="264"/>
      <c r="B889" s="274"/>
      <c r="C889" s="265"/>
      <c r="D889" s="264"/>
      <c r="E889" s="274"/>
      <c r="F889" s="265"/>
      <c r="G889" s="264"/>
      <c r="H889" s="263"/>
      <c r="I889" s="263"/>
      <c r="J889" s="263"/>
      <c r="K889" s="263"/>
      <c r="L889" s="266"/>
      <c r="M889" s="263"/>
      <c r="N889" s="263"/>
      <c r="O889" s="263"/>
      <c r="P889" s="263"/>
      <c r="Q889" s="264"/>
      <c r="R889" s="263"/>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row>
    <row r="890" spans="1:44" ht="15.75" customHeight="1">
      <c r="A890" s="264"/>
      <c r="B890" s="274"/>
      <c r="C890" s="265"/>
      <c r="D890" s="264"/>
      <c r="E890" s="274"/>
      <c r="F890" s="265"/>
      <c r="G890" s="264"/>
      <c r="H890" s="263"/>
      <c r="I890" s="263"/>
      <c r="J890" s="263"/>
      <c r="K890" s="263"/>
      <c r="L890" s="266"/>
      <c r="M890" s="263"/>
      <c r="N890" s="263"/>
      <c r="O890" s="263"/>
      <c r="P890" s="263"/>
      <c r="Q890" s="264"/>
      <c r="R890" s="263"/>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row>
    <row r="891" spans="1:44" ht="15.75" customHeight="1">
      <c r="A891" s="264"/>
      <c r="B891" s="274"/>
      <c r="C891" s="265"/>
      <c r="D891" s="264"/>
      <c r="E891" s="274"/>
      <c r="F891" s="265"/>
      <c r="G891" s="264"/>
      <c r="H891" s="263"/>
      <c r="I891" s="263"/>
      <c r="J891" s="263"/>
      <c r="K891" s="263"/>
      <c r="L891" s="266"/>
      <c r="M891" s="263"/>
      <c r="N891" s="263"/>
      <c r="O891" s="263"/>
      <c r="P891" s="263"/>
      <c r="Q891" s="264"/>
      <c r="R891" s="263"/>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row>
    <row r="892" spans="1:44" ht="15.75" customHeight="1">
      <c r="A892" s="264"/>
      <c r="B892" s="274"/>
      <c r="C892" s="265"/>
      <c r="D892" s="264"/>
      <c r="E892" s="274"/>
      <c r="F892" s="265"/>
      <c r="G892" s="264"/>
      <c r="H892" s="263"/>
      <c r="I892" s="263"/>
      <c r="J892" s="263"/>
      <c r="K892" s="263"/>
      <c r="L892" s="266"/>
      <c r="M892" s="263"/>
      <c r="N892" s="263"/>
      <c r="O892" s="263"/>
      <c r="P892" s="263"/>
      <c r="Q892" s="264"/>
      <c r="R892" s="263"/>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row>
    <row r="893" spans="1:44" ht="15.75" customHeight="1">
      <c r="A893" s="264"/>
      <c r="B893" s="274"/>
      <c r="C893" s="265"/>
      <c r="D893" s="264"/>
      <c r="E893" s="274"/>
      <c r="F893" s="265"/>
      <c r="G893" s="264"/>
      <c r="H893" s="263"/>
      <c r="I893" s="263"/>
      <c r="J893" s="263"/>
      <c r="K893" s="263"/>
      <c r="L893" s="266"/>
      <c r="M893" s="263"/>
      <c r="N893" s="263"/>
      <c r="O893" s="263"/>
      <c r="P893" s="263"/>
      <c r="Q893" s="264"/>
      <c r="R893" s="263"/>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row>
    <row r="894" spans="1:44" ht="15.75" customHeight="1">
      <c r="A894" s="264"/>
      <c r="B894" s="274"/>
      <c r="C894" s="265"/>
      <c r="D894" s="264"/>
      <c r="E894" s="274"/>
      <c r="F894" s="265"/>
      <c r="G894" s="264"/>
      <c r="H894" s="263"/>
      <c r="I894" s="263"/>
      <c r="J894" s="263"/>
      <c r="K894" s="263"/>
      <c r="L894" s="266"/>
      <c r="M894" s="263"/>
      <c r="N894" s="263"/>
      <c r="O894" s="263"/>
      <c r="P894" s="263"/>
      <c r="Q894" s="264"/>
      <c r="R894" s="263"/>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row>
    <row r="895" spans="1:44" ht="15.75" customHeight="1">
      <c r="A895" s="264"/>
      <c r="B895" s="274"/>
      <c r="C895" s="265"/>
      <c r="D895" s="264"/>
      <c r="E895" s="274"/>
      <c r="F895" s="265"/>
      <c r="G895" s="264"/>
      <c r="H895" s="263"/>
      <c r="I895" s="263"/>
      <c r="J895" s="263"/>
      <c r="K895" s="263"/>
      <c r="L895" s="266"/>
      <c r="M895" s="263"/>
      <c r="N895" s="263"/>
      <c r="O895" s="263"/>
      <c r="P895" s="263"/>
      <c r="Q895" s="264"/>
      <c r="R895" s="263"/>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row>
    <row r="896" spans="1:44" ht="15.75" customHeight="1">
      <c r="A896" s="264"/>
      <c r="B896" s="274"/>
      <c r="C896" s="265"/>
      <c r="D896" s="264"/>
      <c r="E896" s="274"/>
      <c r="F896" s="265"/>
      <c r="G896" s="264"/>
      <c r="H896" s="263"/>
      <c r="I896" s="263"/>
      <c r="J896" s="263"/>
      <c r="K896" s="263"/>
      <c r="L896" s="266"/>
      <c r="M896" s="263"/>
      <c r="N896" s="263"/>
      <c r="O896" s="263"/>
      <c r="P896" s="263"/>
      <c r="Q896" s="264"/>
      <c r="R896" s="263"/>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row>
    <row r="897" spans="1:44" ht="15.75" customHeight="1">
      <c r="A897" s="264"/>
      <c r="B897" s="274"/>
      <c r="C897" s="265"/>
      <c r="D897" s="264"/>
      <c r="E897" s="274"/>
      <c r="F897" s="265"/>
      <c r="G897" s="264"/>
      <c r="H897" s="263"/>
      <c r="I897" s="263"/>
      <c r="J897" s="263"/>
      <c r="K897" s="263"/>
      <c r="L897" s="266"/>
      <c r="M897" s="263"/>
      <c r="N897" s="263"/>
      <c r="O897" s="263"/>
      <c r="P897" s="263"/>
      <c r="Q897" s="264"/>
      <c r="R897" s="263"/>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row>
    <row r="898" spans="1:44" ht="15.75" customHeight="1">
      <c r="A898" s="264"/>
      <c r="B898" s="274"/>
      <c r="C898" s="265"/>
      <c r="D898" s="264"/>
      <c r="E898" s="274"/>
      <c r="F898" s="265"/>
      <c r="G898" s="264"/>
      <c r="H898" s="263"/>
      <c r="I898" s="263"/>
      <c r="J898" s="263"/>
      <c r="K898" s="263"/>
      <c r="L898" s="266"/>
      <c r="M898" s="263"/>
      <c r="N898" s="263"/>
      <c r="O898" s="263"/>
      <c r="P898" s="263"/>
      <c r="Q898" s="264"/>
      <c r="R898" s="263"/>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row>
    <row r="899" spans="1:44" ht="15.75" customHeight="1">
      <c r="A899" s="264"/>
      <c r="B899" s="274"/>
      <c r="C899" s="265"/>
      <c r="D899" s="264"/>
      <c r="E899" s="274"/>
      <c r="F899" s="265"/>
      <c r="G899" s="264"/>
      <c r="H899" s="263"/>
      <c r="I899" s="263"/>
      <c r="J899" s="263"/>
      <c r="K899" s="263"/>
      <c r="L899" s="266"/>
      <c r="M899" s="263"/>
      <c r="N899" s="263"/>
      <c r="O899" s="263"/>
      <c r="P899" s="263"/>
      <c r="Q899" s="264"/>
      <c r="R899" s="263"/>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row>
    <row r="900" spans="1:44" ht="15.75" customHeight="1">
      <c r="A900" s="264"/>
      <c r="B900" s="274"/>
      <c r="C900" s="265"/>
      <c r="D900" s="264"/>
      <c r="E900" s="274"/>
      <c r="F900" s="265"/>
      <c r="G900" s="264"/>
      <c r="H900" s="263"/>
      <c r="I900" s="263"/>
      <c r="J900" s="263"/>
      <c r="K900" s="263"/>
      <c r="L900" s="266"/>
      <c r="M900" s="263"/>
      <c r="N900" s="263"/>
      <c r="O900" s="263"/>
      <c r="P900" s="263"/>
      <c r="Q900" s="264"/>
      <c r="R900" s="263"/>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row>
    <row r="901" spans="1:44" ht="15.75" customHeight="1">
      <c r="A901" s="264"/>
      <c r="B901" s="274"/>
      <c r="C901" s="265"/>
      <c r="D901" s="264"/>
      <c r="E901" s="274"/>
      <c r="F901" s="265"/>
      <c r="G901" s="264"/>
      <c r="H901" s="263"/>
      <c r="I901" s="263"/>
      <c r="J901" s="263"/>
      <c r="K901" s="263"/>
      <c r="L901" s="266"/>
      <c r="M901" s="263"/>
      <c r="N901" s="263"/>
      <c r="O901" s="263"/>
      <c r="P901" s="263"/>
      <c r="Q901" s="264"/>
      <c r="R901" s="263"/>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row>
    <row r="902" spans="1:44" ht="15.75" customHeight="1">
      <c r="A902" s="264"/>
      <c r="B902" s="274"/>
      <c r="C902" s="265"/>
      <c r="D902" s="264"/>
      <c r="E902" s="274"/>
      <c r="F902" s="265"/>
      <c r="G902" s="264"/>
      <c r="H902" s="263"/>
      <c r="I902" s="263"/>
      <c r="J902" s="263"/>
      <c r="K902" s="263"/>
      <c r="L902" s="266"/>
      <c r="M902" s="263"/>
      <c r="N902" s="263"/>
      <c r="O902" s="263"/>
      <c r="P902" s="263"/>
      <c r="Q902" s="264"/>
      <c r="R902" s="263"/>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row>
    <row r="903" spans="1:44" ht="15.75" customHeight="1">
      <c r="A903" s="264"/>
      <c r="B903" s="274"/>
      <c r="C903" s="265"/>
      <c r="D903" s="264"/>
      <c r="E903" s="274"/>
      <c r="F903" s="265"/>
      <c r="G903" s="264"/>
      <c r="H903" s="263"/>
      <c r="I903" s="263"/>
      <c r="J903" s="263"/>
      <c r="K903" s="263"/>
      <c r="L903" s="266"/>
      <c r="M903" s="263"/>
      <c r="N903" s="263"/>
      <c r="O903" s="263"/>
      <c r="P903" s="263"/>
      <c r="Q903" s="264"/>
      <c r="R903" s="263"/>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row>
    <row r="904" spans="1:44" ht="15.75" customHeight="1">
      <c r="A904" s="264"/>
      <c r="B904" s="274"/>
      <c r="C904" s="265"/>
      <c r="D904" s="264"/>
      <c r="E904" s="274"/>
      <c r="F904" s="265"/>
      <c r="G904" s="264"/>
      <c r="H904" s="263"/>
      <c r="I904" s="263"/>
      <c r="J904" s="263"/>
      <c r="K904" s="263"/>
      <c r="L904" s="266"/>
      <c r="M904" s="263"/>
      <c r="N904" s="263"/>
      <c r="O904" s="263"/>
      <c r="P904" s="263"/>
      <c r="Q904" s="264"/>
      <c r="R904" s="263"/>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row>
    <row r="905" spans="1:44" ht="15.75" customHeight="1">
      <c r="A905" s="264"/>
      <c r="B905" s="274"/>
      <c r="C905" s="265"/>
      <c r="D905" s="264"/>
      <c r="E905" s="274"/>
      <c r="F905" s="265"/>
      <c r="G905" s="264"/>
      <c r="H905" s="263"/>
      <c r="I905" s="263"/>
      <c r="J905" s="263"/>
      <c r="K905" s="263"/>
      <c r="L905" s="266"/>
      <c r="M905" s="263"/>
      <c r="N905" s="263"/>
      <c r="O905" s="263"/>
      <c r="P905" s="263"/>
      <c r="Q905" s="264"/>
      <c r="R905" s="263"/>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row>
    <row r="906" spans="1:44" ht="15.75" customHeight="1">
      <c r="A906" s="264"/>
      <c r="B906" s="274"/>
      <c r="C906" s="265"/>
      <c r="D906" s="264"/>
      <c r="E906" s="274"/>
      <c r="F906" s="265"/>
      <c r="G906" s="264"/>
      <c r="H906" s="263"/>
      <c r="I906" s="263"/>
      <c r="J906" s="263"/>
      <c r="K906" s="263"/>
      <c r="L906" s="266"/>
      <c r="M906" s="263"/>
      <c r="N906" s="263"/>
      <c r="O906" s="263"/>
      <c r="P906" s="263"/>
      <c r="Q906" s="264"/>
      <c r="R906" s="263"/>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row>
    <row r="907" spans="1:44" ht="15.75" customHeight="1">
      <c r="A907" s="264"/>
      <c r="B907" s="274"/>
      <c r="C907" s="265"/>
      <c r="D907" s="264"/>
      <c r="E907" s="274"/>
      <c r="F907" s="265"/>
      <c r="G907" s="264"/>
      <c r="H907" s="263"/>
      <c r="I907" s="263"/>
      <c r="J907" s="263"/>
      <c r="K907" s="263"/>
      <c r="L907" s="266"/>
      <c r="M907" s="263"/>
      <c r="N907" s="263"/>
      <c r="O907" s="263"/>
      <c r="P907" s="263"/>
      <c r="Q907" s="264"/>
      <c r="R907" s="263"/>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row>
    <row r="908" spans="1:44" ht="15.75" customHeight="1">
      <c r="A908" s="264"/>
      <c r="B908" s="274"/>
      <c r="C908" s="265"/>
      <c r="D908" s="264"/>
      <c r="E908" s="274"/>
      <c r="F908" s="265"/>
      <c r="G908" s="264"/>
      <c r="H908" s="263"/>
      <c r="I908" s="263"/>
      <c r="J908" s="263"/>
      <c r="K908" s="263"/>
      <c r="L908" s="266"/>
      <c r="M908" s="263"/>
      <c r="N908" s="263"/>
      <c r="O908" s="263"/>
      <c r="P908" s="263"/>
      <c r="Q908" s="264"/>
      <c r="R908" s="263"/>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row>
    <row r="909" spans="1:44" ht="15.75" customHeight="1">
      <c r="A909" s="264"/>
      <c r="B909" s="274"/>
      <c r="C909" s="265"/>
      <c r="D909" s="264"/>
      <c r="E909" s="274"/>
      <c r="F909" s="265"/>
      <c r="G909" s="264"/>
      <c r="H909" s="263"/>
      <c r="I909" s="263"/>
      <c r="J909" s="263"/>
      <c r="K909" s="263"/>
      <c r="L909" s="266"/>
      <c r="M909" s="263"/>
      <c r="N909" s="263"/>
      <c r="O909" s="263"/>
      <c r="P909" s="263"/>
      <c r="Q909" s="264"/>
      <c r="R909" s="263"/>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row>
    <row r="910" spans="1:44" ht="15.75" customHeight="1">
      <c r="A910" s="264"/>
      <c r="B910" s="274"/>
      <c r="C910" s="265"/>
      <c r="D910" s="264"/>
      <c r="E910" s="274"/>
      <c r="F910" s="265"/>
      <c r="G910" s="264"/>
      <c r="H910" s="263"/>
      <c r="I910" s="263"/>
      <c r="J910" s="263"/>
      <c r="K910" s="263"/>
      <c r="L910" s="266"/>
      <c r="M910" s="263"/>
      <c r="N910" s="263"/>
      <c r="O910" s="263"/>
      <c r="P910" s="263"/>
      <c r="Q910" s="264"/>
      <c r="R910" s="263"/>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row>
    <row r="911" spans="1:44" ht="15.75" customHeight="1">
      <c r="A911" s="264"/>
      <c r="B911" s="274"/>
      <c r="C911" s="265"/>
      <c r="D911" s="264"/>
      <c r="E911" s="274"/>
      <c r="F911" s="265"/>
      <c r="G911" s="264"/>
      <c r="H911" s="263"/>
      <c r="I911" s="263"/>
      <c r="J911" s="263"/>
      <c r="K911" s="263"/>
      <c r="L911" s="266"/>
      <c r="M911" s="263"/>
      <c r="N911" s="263"/>
      <c r="O911" s="263"/>
      <c r="P911" s="263"/>
      <c r="Q911" s="264"/>
      <c r="R911" s="263"/>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row>
    <row r="912" spans="1:44" ht="15.75" customHeight="1">
      <c r="A912" s="264"/>
      <c r="B912" s="274"/>
      <c r="C912" s="265"/>
      <c r="D912" s="264"/>
      <c r="E912" s="274"/>
      <c r="F912" s="265"/>
      <c r="G912" s="264"/>
      <c r="H912" s="263"/>
      <c r="I912" s="263"/>
      <c r="J912" s="263"/>
      <c r="K912" s="263"/>
      <c r="L912" s="266"/>
      <c r="M912" s="263"/>
      <c r="N912" s="263"/>
      <c r="O912" s="263"/>
      <c r="P912" s="263"/>
      <c r="Q912" s="264"/>
      <c r="R912" s="263"/>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row>
    <row r="913" spans="1:44" ht="15.75" customHeight="1">
      <c r="A913" s="264"/>
      <c r="B913" s="274"/>
      <c r="C913" s="265"/>
      <c r="D913" s="264"/>
      <c r="E913" s="274"/>
      <c r="F913" s="265"/>
      <c r="G913" s="264"/>
      <c r="H913" s="263"/>
      <c r="I913" s="263"/>
      <c r="J913" s="263"/>
      <c r="K913" s="263"/>
      <c r="L913" s="266"/>
      <c r="M913" s="263"/>
      <c r="N913" s="263"/>
      <c r="O913" s="263"/>
      <c r="P913" s="263"/>
      <c r="Q913" s="264"/>
      <c r="R913" s="263"/>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row>
    <row r="914" spans="1:44" ht="15.75" customHeight="1">
      <c r="A914" s="264"/>
      <c r="B914" s="274"/>
      <c r="C914" s="265"/>
      <c r="D914" s="264"/>
      <c r="E914" s="274"/>
      <c r="F914" s="265"/>
      <c r="G914" s="264"/>
      <c r="H914" s="263"/>
      <c r="I914" s="263"/>
      <c r="J914" s="263"/>
      <c r="K914" s="263"/>
      <c r="L914" s="266"/>
      <c r="M914" s="263"/>
      <c r="N914" s="263"/>
      <c r="O914" s="263"/>
      <c r="P914" s="263"/>
      <c r="Q914" s="264"/>
      <c r="R914" s="263"/>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row>
    <row r="915" spans="1:44" ht="15.75" customHeight="1">
      <c r="A915" s="264"/>
      <c r="B915" s="274"/>
      <c r="C915" s="265"/>
      <c r="D915" s="264"/>
      <c r="E915" s="274"/>
      <c r="F915" s="265"/>
      <c r="G915" s="264"/>
      <c r="H915" s="263"/>
      <c r="I915" s="263"/>
      <c r="J915" s="263"/>
      <c r="K915" s="263"/>
      <c r="L915" s="266"/>
      <c r="M915" s="263"/>
      <c r="N915" s="263"/>
      <c r="O915" s="263"/>
      <c r="P915" s="263"/>
      <c r="Q915" s="264"/>
      <c r="R915" s="263"/>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row>
    <row r="916" spans="1:44" ht="15.75" customHeight="1">
      <c r="A916" s="264"/>
      <c r="B916" s="274"/>
      <c r="C916" s="265"/>
      <c r="D916" s="264"/>
      <c r="E916" s="274"/>
      <c r="F916" s="265"/>
      <c r="G916" s="264"/>
      <c r="H916" s="263"/>
      <c r="I916" s="263"/>
      <c r="J916" s="263"/>
      <c r="K916" s="263"/>
      <c r="L916" s="266"/>
      <c r="M916" s="263"/>
      <c r="N916" s="263"/>
      <c r="O916" s="263"/>
      <c r="P916" s="263"/>
      <c r="Q916" s="264"/>
      <c r="R916" s="263"/>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row>
    <row r="917" spans="1:44" ht="15.75" customHeight="1">
      <c r="A917" s="264"/>
      <c r="B917" s="274"/>
      <c r="C917" s="265"/>
      <c r="D917" s="264"/>
      <c r="E917" s="274"/>
      <c r="F917" s="265"/>
      <c r="G917" s="264"/>
      <c r="H917" s="263"/>
      <c r="I917" s="263"/>
      <c r="J917" s="263"/>
      <c r="K917" s="263"/>
      <c r="L917" s="266"/>
      <c r="M917" s="263"/>
      <c r="N917" s="263"/>
      <c r="O917" s="263"/>
      <c r="P917" s="263"/>
      <c r="Q917" s="264"/>
      <c r="R917" s="263"/>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row>
    <row r="918" spans="1:44" ht="15.75" customHeight="1">
      <c r="A918" s="264"/>
      <c r="B918" s="274"/>
      <c r="C918" s="265"/>
      <c r="D918" s="264"/>
      <c r="E918" s="274"/>
      <c r="F918" s="265"/>
      <c r="G918" s="264"/>
      <c r="H918" s="263"/>
      <c r="I918" s="263"/>
      <c r="J918" s="263"/>
      <c r="K918" s="263"/>
      <c r="L918" s="266"/>
      <c r="M918" s="263"/>
      <c r="N918" s="263"/>
      <c r="O918" s="263"/>
      <c r="P918" s="263"/>
      <c r="Q918" s="264"/>
      <c r="R918" s="263"/>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row>
    <row r="919" spans="1:44" ht="15.75" customHeight="1">
      <c r="A919" s="264"/>
      <c r="B919" s="274"/>
      <c r="C919" s="265"/>
      <c r="D919" s="264"/>
      <c r="E919" s="274"/>
      <c r="F919" s="265"/>
      <c r="G919" s="264"/>
      <c r="H919" s="263"/>
      <c r="I919" s="263"/>
      <c r="J919" s="263"/>
      <c r="K919" s="263"/>
      <c r="L919" s="266"/>
      <c r="M919" s="263"/>
      <c r="N919" s="263"/>
      <c r="O919" s="263"/>
      <c r="P919" s="263"/>
      <c r="Q919" s="264"/>
      <c r="R919" s="263"/>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row>
    <row r="920" spans="1:44" ht="15.75" customHeight="1">
      <c r="A920" s="264"/>
      <c r="B920" s="274"/>
      <c r="C920" s="265"/>
      <c r="D920" s="264"/>
      <c r="E920" s="274"/>
      <c r="F920" s="265"/>
      <c r="G920" s="264"/>
      <c r="H920" s="263"/>
      <c r="I920" s="263"/>
      <c r="J920" s="263"/>
      <c r="K920" s="263"/>
      <c r="L920" s="266"/>
      <c r="M920" s="263"/>
      <c r="N920" s="263"/>
      <c r="O920" s="263"/>
      <c r="P920" s="263"/>
      <c r="Q920" s="264"/>
      <c r="R920" s="263"/>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row>
    <row r="921" spans="1:44" ht="15.75" customHeight="1">
      <c r="A921" s="264"/>
      <c r="B921" s="274"/>
      <c r="C921" s="265"/>
      <c r="D921" s="264"/>
      <c r="E921" s="274"/>
      <c r="F921" s="265"/>
      <c r="G921" s="264"/>
      <c r="H921" s="263"/>
      <c r="I921" s="263"/>
      <c r="J921" s="263"/>
      <c r="K921" s="263"/>
      <c r="L921" s="266"/>
      <c r="M921" s="263"/>
      <c r="N921" s="263"/>
      <c r="O921" s="263"/>
      <c r="P921" s="263"/>
      <c r="Q921" s="264"/>
      <c r="R921" s="263"/>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row>
    <row r="922" spans="1:44" ht="15.75" customHeight="1">
      <c r="A922" s="264"/>
      <c r="B922" s="274"/>
      <c r="C922" s="265"/>
      <c r="D922" s="264"/>
      <c r="E922" s="274"/>
      <c r="F922" s="265"/>
      <c r="G922" s="264"/>
      <c r="H922" s="263"/>
      <c r="I922" s="263"/>
      <c r="J922" s="263"/>
      <c r="K922" s="263"/>
      <c r="L922" s="266"/>
      <c r="M922" s="263"/>
      <c r="N922" s="263"/>
      <c r="O922" s="263"/>
      <c r="P922" s="263"/>
      <c r="Q922" s="264"/>
      <c r="R922" s="263"/>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row>
    <row r="923" spans="1:44" ht="15.75" customHeight="1">
      <c r="A923" s="264"/>
      <c r="B923" s="274"/>
      <c r="C923" s="265"/>
      <c r="D923" s="264"/>
      <c r="E923" s="274"/>
      <c r="F923" s="265"/>
      <c r="G923" s="264"/>
      <c r="H923" s="263"/>
      <c r="I923" s="263"/>
      <c r="J923" s="263"/>
      <c r="K923" s="263"/>
      <c r="L923" s="266"/>
      <c r="M923" s="263"/>
      <c r="N923" s="263"/>
      <c r="O923" s="263"/>
      <c r="P923" s="263"/>
      <c r="Q923" s="264"/>
      <c r="R923" s="263"/>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row>
    <row r="924" spans="1:44" ht="15.75" customHeight="1">
      <c r="A924" s="264"/>
      <c r="B924" s="274"/>
      <c r="C924" s="265"/>
      <c r="D924" s="264"/>
      <c r="E924" s="274"/>
      <c r="F924" s="265"/>
      <c r="G924" s="264"/>
      <c r="H924" s="263"/>
      <c r="I924" s="263"/>
      <c r="J924" s="263"/>
      <c r="K924" s="263"/>
      <c r="L924" s="266"/>
      <c r="M924" s="263"/>
      <c r="N924" s="263"/>
      <c r="O924" s="263"/>
      <c r="P924" s="263"/>
      <c r="Q924" s="264"/>
      <c r="R924" s="263"/>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row>
    <row r="925" spans="1:44" ht="15.75" customHeight="1">
      <c r="A925" s="264"/>
      <c r="B925" s="274"/>
      <c r="C925" s="265"/>
      <c r="D925" s="264"/>
      <c r="E925" s="274"/>
      <c r="F925" s="265"/>
      <c r="G925" s="264"/>
      <c r="H925" s="263"/>
      <c r="I925" s="263"/>
      <c r="J925" s="263"/>
      <c r="K925" s="263"/>
      <c r="L925" s="266"/>
      <c r="M925" s="263"/>
      <c r="N925" s="263"/>
      <c r="O925" s="263"/>
      <c r="P925" s="263"/>
      <c r="Q925" s="264"/>
      <c r="R925" s="263"/>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row>
    <row r="926" spans="1:44" ht="15.75" customHeight="1">
      <c r="A926" s="264"/>
      <c r="B926" s="274"/>
      <c r="C926" s="265"/>
      <c r="D926" s="264"/>
      <c r="E926" s="274"/>
      <c r="F926" s="265"/>
      <c r="G926" s="264"/>
      <c r="H926" s="263"/>
      <c r="I926" s="263"/>
      <c r="J926" s="263"/>
      <c r="K926" s="263"/>
      <c r="L926" s="266"/>
      <c r="M926" s="263"/>
      <c r="N926" s="263"/>
      <c r="O926" s="263"/>
      <c r="P926" s="263"/>
      <c r="Q926" s="264"/>
      <c r="R926" s="263"/>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row>
    <row r="927" spans="1:44" ht="15.75" customHeight="1">
      <c r="A927" s="264"/>
      <c r="B927" s="274"/>
      <c r="C927" s="265"/>
      <c r="D927" s="264"/>
      <c r="E927" s="274"/>
      <c r="F927" s="265"/>
      <c r="G927" s="264"/>
      <c r="H927" s="263"/>
      <c r="I927" s="263"/>
      <c r="J927" s="263"/>
      <c r="K927" s="263"/>
      <c r="L927" s="266"/>
      <c r="M927" s="263"/>
      <c r="N927" s="263"/>
      <c r="O927" s="263"/>
      <c r="P927" s="263"/>
      <c r="Q927" s="264"/>
      <c r="R927" s="263"/>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row>
    <row r="928" spans="1:44" ht="15.75" customHeight="1">
      <c r="A928" s="264"/>
      <c r="B928" s="274"/>
      <c r="C928" s="265"/>
      <c r="D928" s="264"/>
      <c r="E928" s="274"/>
      <c r="F928" s="265"/>
      <c r="G928" s="264"/>
      <c r="H928" s="263"/>
      <c r="I928" s="263"/>
      <c r="J928" s="263"/>
      <c r="K928" s="263"/>
      <c r="L928" s="266"/>
      <c r="M928" s="263"/>
      <c r="N928" s="263"/>
      <c r="O928" s="263"/>
      <c r="P928" s="263"/>
      <c r="Q928" s="264"/>
      <c r="R928" s="263"/>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row>
    <row r="929" spans="1:44" ht="15.75" customHeight="1">
      <c r="A929" s="264"/>
      <c r="B929" s="274"/>
      <c r="C929" s="265"/>
      <c r="D929" s="264"/>
      <c r="E929" s="274"/>
      <c r="F929" s="265"/>
      <c r="G929" s="264"/>
      <c r="H929" s="263"/>
      <c r="I929" s="263"/>
      <c r="J929" s="263"/>
      <c r="K929" s="263"/>
      <c r="L929" s="266"/>
      <c r="M929" s="263"/>
      <c r="N929" s="263"/>
      <c r="O929" s="263"/>
      <c r="P929" s="263"/>
      <c r="Q929" s="264"/>
      <c r="R929" s="263"/>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row>
    <row r="930" spans="1:44" ht="15.75" customHeight="1">
      <c r="A930" s="264"/>
      <c r="B930" s="274"/>
      <c r="C930" s="265"/>
      <c r="D930" s="264"/>
      <c r="E930" s="274"/>
      <c r="F930" s="265"/>
      <c r="G930" s="264"/>
      <c r="H930" s="263"/>
      <c r="I930" s="263"/>
      <c r="J930" s="263"/>
      <c r="K930" s="263"/>
      <c r="L930" s="266"/>
      <c r="M930" s="263"/>
      <c r="N930" s="263"/>
      <c r="O930" s="263"/>
      <c r="P930" s="263"/>
      <c r="Q930" s="264"/>
      <c r="R930" s="263"/>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row>
    <row r="931" spans="1:44" ht="15.75" customHeight="1">
      <c r="A931" s="264"/>
      <c r="B931" s="274"/>
      <c r="C931" s="265"/>
      <c r="D931" s="264"/>
      <c r="E931" s="274"/>
      <c r="F931" s="265"/>
      <c r="G931" s="264"/>
      <c r="H931" s="263"/>
      <c r="I931" s="263"/>
      <c r="J931" s="263"/>
      <c r="K931" s="263"/>
      <c r="L931" s="266"/>
      <c r="M931" s="263"/>
      <c r="N931" s="263"/>
      <c r="O931" s="263"/>
      <c r="P931" s="263"/>
      <c r="Q931" s="264"/>
      <c r="R931" s="263"/>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row>
    <row r="932" spans="1:44" ht="15.75" customHeight="1">
      <c r="A932" s="264"/>
      <c r="B932" s="274"/>
      <c r="C932" s="265"/>
      <c r="D932" s="264"/>
      <c r="E932" s="274"/>
      <c r="F932" s="265"/>
      <c r="G932" s="264"/>
      <c r="H932" s="263"/>
      <c r="I932" s="263"/>
      <c r="J932" s="263"/>
      <c r="K932" s="263"/>
      <c r="L932" s="266"/>
      <c r="M932" s="263"/>
      <c r="N932" s="263"/>
      <c r="O932" s="263"/>
      <c r="P932" s="263"/>
      <c r="Q932" s="264"/>
      <c r="R932" s="263"/>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row>
    <row r="933" spans="1:44" ht="15.75" customHeight="1">
      <c r="A933" s="264"/>
      <c r="B933" s="274"/>
      <c r="C933" s="265"/>
      <c r="D933" s="264"/>
      <c r="E933" s="274"/>
      <c r="F933" s="265"/>
      <c r="G933" s="264"/>
      <c r="H933" s="263"/>
      <c r="I933" s="263"/>
      <c r="J933" s="263"/>
      <c r="K933" s="263"/>
      <c r="L933" s="266"/>
      <c r="M933" s="263"/>
      <c r="N933" s="263"/>
      <c r="O933" s="263"/>
      <c r="P933" s="263"/>
      <c r="Q933" s="264"/>
      <c r="R933" s="263"/>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row>
    <row r="934" spans="1:44" ht="15.75" customHeight="1">
      <c r="A934" s="264"/>
      <c r="B934" s="274"/>
      <c r="C934" s="265"/>
      <c r="D934" s="264"/>
      <c r="E934" s="274"/>
      <c r="F934" s="265"/>
      <c r="G934" s="264"/>
      <c r="H934" s="263"/>
      <c r="I934" s="263"/>
      <c r="J934" s="263"/>
      <c r="K934" s="263"/>
      <c r="L934" s="266"/>
      <c r="M934" s="263"/>
      <c r="N934" s="263"/>
      <c r="O934" s="263"/>
      <c r="P934" s="263"/>
      <c r="Q934" s="264"/>
      <c r="R934" s="263"/>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row>
    <row r="935" spans="1:44" ht="15.75" customHeight="1">
      <c r="A935" s="264"/>
      <c r="B935" s="274"/>
      <c r="C935" s="265"/>
      <c r="D935" s="264"/>
      <c r="E935" s="274"/>
      <c r="F935" s="265"/>
      <c r="G935" s="264"/>
      <c r="H935" s="263"/>
      <c r="I935" s="263"/>
      <c r="J935" s="263"/>
      <c r="K935" s="263"/>
      <c r="L935" s="266"/>
      <c r="M935" s="263"/>
      <c r="N935" s="263"/>
      <c r="O935" s="263"/>
      <c r="P935" s="263"/>
      <c r="Q935" s="264"/>
      <c r="R935" s="263"/>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row>
    <row r="936" spans="1:44" ht="15.75" customHeight="1">
      <c r="A936" s="264"/>
      <c r="B936" s="274"/>
      <c r="C936" s="265"/>
      <c r="D936" s="264"/>
      <c r="E936" s="274"/>
      <c r="F936" s="265"/>
      <c r="G936" s="264"/>
      <c r="H936" s="263"/>
      <c r="I936" s="263"/>
      <c r="J936" s="263"/>
      <c r="K936" s="263"/>
      <c r="L936" s="266"/>
      <c r="M936" s="263"/>
      <c r="N936" s="263"/>
      <c r="O936" s="263"/>
      <c r="P936" s="263"/>
      <c r="Q936" s="264"/>
      <c r="R936" s="263"/>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row>
    <row r="937" spans="1:44" ht="15.75" customHeight="1">
      <c r="A937" s="264"/>
      <c r="B937" s="274"/>
      <c r="C937" s="265"/>
      <c r="D937" s="264"/>
      <c r="E937" s="274"/>
      <c r="F937" s="265"/>
      <c r="G937" s="264"/>
      <c r="H937" s="263"/>
      <c r="I937" s="263"/>
      <c r="J937" s="263"/>
      <c r="K937" s="263"/>
      <c r="L937" s="266"/>
      <c r="M937" s="263"/>
      <c r="N937" s="263"/>
      <c r="O937" s="263"/>
      <c r="P937" s="263"/>
      <c r="Q937" s="264"/>
      <c r="R937" s="263"/>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row>
    <row r="938" spans="1:44" ht="15.75" customHeight="1">
      <c r="A938" s="264"/>
      <c r="B938" s="274"/>
      <c r="C938" s="265"/>
      <c r="D938" s="264"/>
      <c r="E938" s="274"/>
      <c r="F938" s="265"/>
      <c r="G938" s="264"/>
      <c r="H938" s="263"/>
      <c r="I938" s="263"/>
      <c r="J938" s="263"/>
      <c r="K938" s="263"/>
      <c r="L938" s="266"/>
      <c r="M938" s="263"/>
      <c r="N938" s="263"/>
      <c r="O938" s="263"/>
      <c r="P938" s="263"/>
      <c r="Q938" s="264"/>
      <c r="R938" s="263"/>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row>
    <row r="939" spans="1:44" ht="15.75" customHeight="1">
      <c r="A939" s="264"/>
      <c r="B939" s="274"/>
      <c r="C939" s="265"/>
      <c r="D939" s="264"/>
      <c r="E939" s="274"/>
      <c r="F939" s="265"/>
      <c r="G939" s="264"/>
      <c r="H939" s="263"/>
      <c r="I939" s="263"/>
      <c r="J939" s="263"/>
      <c r="K939" s="263"/>
      <c r="L939" s="266"/>
      <c r="M939" s="263"/>
      <c r="N939" s="263"/>
      <c r="O939" s="263"/>
      <c r="P939" s="263"/>
      <c r="Q939" s="264"/>
      <c r="R939" s="263"/>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row>
    <row r="940" spans="1:44" ht="15.75" customHeight="1">
      <c r="A940" s="264"/>
      <c r="B940" s="274"/>
      <c r="C940" s="265"/>
      <c r="D940" s="264"/>
      <c r="E940" s="274"/>
      <c r="F940" s="265"/>
      <c r="G940" s="264"/>
      <c r="H940" s="263"/>
      <c r="I940" s="263"/>
      <c r="J940" s="263"/>
      <c r="K940" s="263"/>
      <c r="L940" s="266"/>
      <c r="M940" s="263"/>
      <c r="N940" s="263"/>
      <c r="O940" s="263"/>
      <c r="P940" s="263"/>
      <c r="Q940" s="264"/>
      <c r="R940" s="263"/>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row>
    <row r="941" spans="1:44" ht="15.75" customHeight="1">
      <c r="A941" s="264"/>
      <c r="B941" s="274"/>
      <c r="C941" s="265"/>
      <c r="D941" s="264"/>
      <c r="E941" s="274"/>
      <c r="F941" s="265"/>
      <c r="G941" s="264"/>
      <c r="H941" s="263"/>
      <c r="I941" s="263"/>
      <c r="J941" s="263"/>
      <c r="K941" s="263"/>
      <c r="L941" s="266"/>
      <c r="M941" s="263"/>
      <c r="N941" s="263"/>
      <c r="O941" s="263"/>
      <c r="P941" s="263"/>
      <c r="Q941" s="264"/>
      <c r="R941" s="263"/>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row>
    <row r="942" spans="1:44" ht="15.75" customHeight="1">
      <c r="A942" s="264"/>
      <c r="B942" s="274"/>
      <c r="C942" s="265"/>
      <c r="D942" s="264"/>
      <c r="E942" s="274"/>
      <c r="F942" s="265"/>
      <c r="G942" s="264"/>
      <c r="H942" s="263"/>
      <c r="I942" s="263"/>
      <c r="J942" s="263"/>
      <c r="K942" s="263"/>
      <c r="L942" s="266"/>
      <c r="M942" s="263"/>
      <c r="N942" s="263"/>
      <c r="O942" s="263"/>
      <c r="P942" s="263"/>
      <c r="Q942" s="264"/>
      <c r="R942" s="263"/>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row>
    <row r="943" spans="1:44" ht="15.75" customHeight="1">
      <c r="A943" s="264"/>
      <c r="B943" s="274"/>
      <c r="C943" s="265"/>
      <c r="D943" s="264"/>
      <c r="E943" s="274"/>
      <c r="F943" s="265"/>
      <c r="G943" s="264"/>
      <c r="H943" s="263"/>
      <c r="I943" s="263"/>
      <c r="J943" s="263"/>
      <c r="K943" s="263"/>
      <c r="L943" s="266"/>
      <c r="M943" s="263"/>
      <c r="N943" s="263"/>
      <c r="O943" s="263"/>
      <c r="P943" s="263"/>
      <c r="Q943" s="264"/>
      <c r="R943" s="263"/>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row>
    <row r="944" spans="1:44" ht="15.75" customHeight="1">
      <c r="A944" s="264"/>
      <c r="B944" s="274"/>
      <c r="C944" s="265"/>
      <c r="D944" s="264"/>
      <c r="E944" s="274"/>
      <c r="F944" s="265"/>
      <c r="G944" s="264"/>
      <c r="H944" s="263"/>
      <c r="I944" s="263"/>
      <c r="J944" s="263"/>
      <c r="K944" s="263"/>
      <c r="L944" s="266"/>
      <c r="M944" s="263"/>
      <c r="N944" s="263"/>
      <c r="O944" s="263"/>
      <c r="P944" s="263"/>
      <c r="Q944" s="264"/>
      <c r="R944" s="263"/>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row>
    <row r="945" spans="1:44" ht="15.75" customHeight="1">
      <c r="A945" s="264"/>
      <c r="B945" s="274"/>
      <c r="C945" s="265"/>
      <c r="D945" s="264"/>
      <c r="E945" s="274"/>
      <c r="F945" s="265"/>
      <c r="G945" s="264"/>
      <c r="H945" s="263"/>
      <c r="I945" s="263"/>
      <c r="J945" s="263"/>
      <c r="K945" s="263"/>
      <c r="L945" s="266"/>
      <c r="M945" s="263"/>
      <c r="N945" s="263"/>
      <c r="O945" s="263"/>
      <c r="P945" s="263"/>
      <c r="Q945" s="264"/>
      <c r="R945" s="263"/>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row>
    <row r="946" spans="1:44" ht="15.75" customHeight="1">
      <c r="A946" s="264"/>
      <c r="B946" s="274"/>
      <c r="C946" s="265"/>
      <c r="D946" s="264"/>
      <c r="E946" s="274"/>
      <c r="F946" s="265"/>
      <c r="G946" s="264"/>
      <c r="H946" s="263"/>
      <c r="I946" s="263"/>
      <c r="J946" s="263"/>
      <c r="K946" s="263"/>
      <c r="L946" s="266"/>
      <c r="M946" s="263"/>
      <c r="N946" s="263"/>
      <c r="O946" s="263"/>
      <c r="P946" s="263"/>
      <c r="Q946" s="264"/>
      <c r="R946" s="263"/>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row>
    <row r="947" spans="1:44" ht="15.75" customHeight="1">
      <c r="A947" s="264"/>
      <c r="B947" s="274"/>
      <c r="C947" s="265"/>
      <c r="D947" s="264"/>
      <c r="E947" s="274"/>
      <c r="F947" s="265"/>
      <c r="G947" s="264"/>
      <c r="H947" s="263"/>
      <c r="I947" s="263"/>
      <c r="J947" s="263"/>
      <c r="K947" s="263"/>
      <c r="L947" s="266"/>
      <c r="M947" s="263"/>
      <c r="N947" s="263"/>
      <c r="O947" s="263"/>
      <c r="P947" s="263"/>
      <c r="Q947" s="264"/>
      <c r="R947" s="263"/>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row>
    <row r="948" spans="1:44" ht="15.75" customHeight="1">
      <c r="A948" s="264"/>
      <c r="B948" s="274"/>
      <c r="C948" s="265"/>
      <c r="D948" s="264"/>
      <c r="E948" s="274"/>
      <c r="F948" s="265"/>
      <c r="G948" s="264"/>
      <c r="H948" s="263"/>
      <c r="I948" s="263"/>
      <c r="J948" s="263"/>
      <c r="K948" s="263"/>
      <c r="L948" s="266"/>
      <c r="M948" s="263"/>
      <c r="N948" s="263"/>
      <c r="O948" s="263"/>
      <c r="P948" s="263"/>
      <c r="Q948" s="264"/>
      <c r="R948" s="263"/>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row>
    <row r="949" spans="1:44" ht="15.75" customHeight="1">
      <c r="A949" s="264"/>
      <c r="B949" s="274"/>
      <c r="C949" s="265"/>
      <c r="D949" s="264"/>
      <c r="E949" s="274"/>
      <c r="F949" s="265"/>
      <c r="G949" s="264"/>
      <c r="H949" s="263"/>
      <c r="I949" s="263"/>
      <c r="J949" s="263"/>
      <c r="K949" s="263"/>
      <c r="L949" s="266"/>
      <c r="M949" s="263"/>
      <c r="N949" s="263"/>
      <c r="O949" s="263"/>
      <c r="P949" s="263"/>
      <c r="Q949" s="264"/>
      <c r="R949" s="263"/>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row>
    <row r="950" spans="1:44" ht="15.75" customHeight="1">
      <c r="A950" s="264"/>
      <c r="B950" s="274"/>
      <c r="C950" s="265"/>
      <c r="D950" s="264"/>
      <c r="E950" s="274"/>
      <c r="F950" s="265"/>
      <c r="G950" s="264"/>
      <c r="H950" s="263"/>
      <c r="I950" s="263"/>
      <c r="J950" s="263"/>
      <c r="K950" s="263"/>
      <c r="L950" s="266"/>
      <c r="M950" s="263"/>
      <c r="N950" s="263"/>
      <c r="O950" s="263"/>
      <c r="P950" s="263"/>
      <c r="Q950" s="264"/>
      <c r="R950" s="263"/>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row>
    <row r="951" spans="1:44" ht="15.75" customHeight="1">
      <c r="A951" s="264"/>
      <c r="B951" s="274"/>
      <c r="C951" s="265"/>
      <c r="D951" s="264"/>
      <c r="E951" s="274"/>
      <c r="F951" s="265"/>
      <c r="G951" s="264"/>
      <c r="H951" s="263"/>
      <c r="I951" s="263"/>
      <c r="J951" s="263"/>
      <c r="K951" s="263"/>
      <c r="L951" s="266"/>
      <c r="M951" s="263"/>
      <c r="N951" s="263"/>
      <c r="O951" s="263"/>
      <c r="P951" s="263"/>
      <c r="Q951" s="264"/>
      <c r="R951" s="263"/>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row>
    <row r="952" spans="1:44" ht="15.75" customHeight="1">
      <c r="A952" s="264"/>
      <c r="B952" s="274"/>
      <c r="C952" s="265"/>
      <c r="D952" s="264"/>
      <c r="E952" s="274"/>
      <c r="F952" s="265"/>
      <c r="G952" s="264"/>
      <c r="H952" s="263"/>
      <c r="I952" s="263"/>
      <c r="J952" s="263"/>
      <c r="K952" s="263"/>
      <c r="L952" s="266"/>
      <c r="M952" s="263"/>
      <c r="N952" s="263"/>
      <c r="O952" s="263"/>
      <c r="P952" s="263"/>
      <c r="Q952" s="264"/>
      <c r="R952" s="263"/>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row>
    <row r="953" spans="1:44" ht="15.75" customHeight="1">
      <c r="A953" s="264"/>
      <c r="B953" s="274"/>
      <c r="C953" s="265"/>
      <c r="D953" s="264"/>
      <c r="E953" s="274"/>
      <c r="F953" s="265"/>
      <c r="G953" s="264"/>
      <c r="H953" s="263"/>
      <c r="I953" s="263"/>
      <c r="J953" s="263"/>
      <c r="K953" s="263"/>
      <c r="L953" s="266"/>
      <c r="M953" s="263"/>
      <c r="N953" s="263"/>
      <c r="O953" s="263"/>
      <c r="P953" s="263"/>
      <c r="Q953" s="264"/>
      <c r="R953" s="263"/>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row>
    <row r="954" spans="1:44" ht="15.75" customHeight="1">
      <c r="A954" s="264"/>
      <c r="B954" s="274"/>
      <c r="C954" s="265"/>
      <c r="D954" s="264"/>
      <c r="E954" s="274"/>
      <c r="F954" s="265"/>
      <c r="G954" s="264"/>
      <c r="H954" s="263"/>
      <c r="I954" s="263"/>
      <c r="J954" s="263"/>
      <c r="K954" s="263"/>
      <c r="L954" s="266"/>
      <c r="M954" s="263"/>
      <c r="N954" s="263"/>
      <c r="O954" s="263"/>
      <c r="P954" s="263"/>
      <c r="Q954" s="264"/>
      <c r="R954" s="263"/>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row>
    <row r="955" spans="1:44" ht="15.75" customHeight="1">
      <c r="A955" s="264"/>
      <c r="B955" s="274"/>
      <c r="C955" s="265"/>
      <c r="D955" s="264"/>
      <c r="E955" s="274"/>
      <c r="F955" s="265"/>
      <c r="G955" s="264"/>
      <c r="H955" s="263"/>
      <c r="I955" s="263"/>
      <c r="J955" s="263"/>
      <c r="K955" s="263"/>
      <c r="L955" s="266"/>
      <c r="M955" s="263"/>
      <c r="N955" s="263"/>
      <c r="O955" s="263"/>
      <c r="P955" s="263"/>
      <c r="Q955" s="264"/>
      <c r="R955" s="263"/>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row>
    <row r="956" spans="1:44" ht="15.75" customHeight="1">
      <c r="A956" s="264"/>
      <c r="B956" s="274"/>
      <c r="C956" s="265"/>
      <c r="D956" s="264"/>
      <c r="E956" s="274"/>
      <c r="F956" s="265"/>
      <c r="G956" s="264"/>
      <c r="H956" s="263"/>
      <c r="I956" s="263"/>
      <c r="J956" s="263"/>
      <c r="K956" s="263"/>
      <c r="L956" s="266"/>
      <c r="M956" s="263"/>
      <c r="N956" s="263"/>
      <c r="O956" s="263"/>
      <c r="P956" s="263"/>
      <c r="Q956" s="264"/>
      <c r="R956" s="263"/>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4" ht="15.75" customHeight="1">
      <c r="A957" s="264"/>
      <c r="B957" s="274"/>
      <c r="C957" s="265"/>
      <c r="D957" s="264"/>
      <c r="E957" s="274"/>
      <c r="F957" s="265"/>
      <c r="G957" s="264"/>
      <c r="H957" s="263"/>
      <c r="I957" s="263"/>
      <c r="J957" s="263"/>
      <c r="K957" s="263"/>
      <c r="L957" s="266"/>
      <c r="M957" s="263"/>
      <c r="N957" s="263"/>
      <c r="O957" s="263"/>
      <c r="P957" s="263"/>
      <c r="Q957" s="264"/>
      <c r="R957" s="263"/>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4" ht="15.75" customHeight="1">
      <c r="A958" s="264"/>
      <c r="B958" s="274"/>
      <c r="C958" s="265"/>
      <c r="D958" s="264"/>
      <c r="E958" s="274"/>
      <c r="F958" s="265"/>
      <c r="G958" s="264"/>
      <c r="H958" s="263"/>
      <c r="I958" s="263"/>
      <c r="J958" s="263"/>
      <c r="K958" s="263"/>
      <c r="L958" s="266"/>
      <c r="M958" s="263"/>
      <c r="N958" s="263"/>
      <c r="O958" s="263"/>
      <c r="P958" s="263"/>
      <c r="Q958" s="264"/>
      <c r="R958" s="263"/>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4" ht="15.75" customHeight="1">
      <c r="A959" s="264"/>
      <c r="B959" s="274"/>
      <c r="C959" s="265"/>
      <c r="D959" s="264"/>
      <c r="E959" s="274"/>
      <c r="F959" s="265"/>
      <c r="G959" s="264"/>
      <c r="H959" s="263"/>
      <c r="I959" s="263"/>
      <c r="J959" s="263"/>
      <c r="K959" s="263"/>
      <c r="L959" s="266"/>
      <c r="M959" s="263"/>
      <c r="N959" s="263"/>
      <c r="O959" s="263"/>
      <c r="P959" s="263"/>
      <c r="Q959" s="264"/>
      <c r="R959" s="263"/>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4" ht="15.75" customHeight="1">
      <c r="A960" s="264"/>
      <c r="B960" s="274"/>
      <c r="C960" s="265"/>
      <c r="D960" s="264"/>
      <c r="E960" s="274"/>
      <c r="F960" s="265"/>
      <c r="G960" s="264"/>
      <c r="H960" s="263"/>
      <c r="I960" s="263"/>
      <c r="J960" s="263"/>
      <c r="K960" s="263"/>
      <c r="L960" s="266"/>
      <c r="M960" s="263"/>
      <c r="N960" s="263"/>
      <c r="O960" s="263"/>
      <c r="P960" s="263"/>
      <c r="Q960" s="264"/>
      <c r="R960" s="263"/>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ht="15.75" customHeight="1">
      <c r="A961" s="264"/>
      <c r="B961" s="274"/>
      <c r="C961" s="265"/>
      <c r="D961" s="264"/>
      <c r="E961" s="274"/>
      <c r="F961" s="265"/>
      <c r="G961" s="264"/>
      <c r="H961" s="263"/>
      <c r="I961" s="263"/>
      <c r="J961" s="263"/>
      <c r="K961" s="263"/>
      <c r="L961" s="266"/>
      <c r="M961" s="263"/>
      <c r="N961" s="263"/>
      <c r="O961" s="263"/>
      <c r="P961" s="263"/>
      <c r="Q961" s="264"/>
      <c r="R961" s="263"/>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ht="15.75" customHeight="1">
      <c r="A962" s="264"/>
      <c r="B962" s="274"/>
      <c r="C962" s="265"/>
      <c r="D962" s="264"/>
      <c r="E962" s="274"/>
      <c r="F962" s="265"/>
      <c r="G962" s="264"/>
      <c r="H962" s="263"/>
      <c r="I962" s="263"/>
      <c r="J962" s="263"/>
      <c r="K962" s="263"/>
      <c r="L962" s="266"/>
      <c r="M962" s="263"/>
      <c r="N962" s="263"/>
      <c r="O962" s="263"/>
      <c r="P962" s="263"/>
      <c r="Q962" s="264"/>
      <c r="R962" s="263"/>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ht="15.75" customHeight="1">
      <c r="A963" s="264"/>
      <c r="B963" s="274"/>
      <c r="C963" s="265"/>
      <c r="D963" s="264"/>
      <c r="E963" s="274"/>
      <c r="F963" s="265"/>
      <c r="G963" s="264"/>
      <c r="H963" s="263"/>
      <c r="I963" s="263"/>
      <c r="J963" s="263"/>
      <c r="K963" s="263"/>
      <c r="L963" s="266"/>
      <c r="M963" s="263"/>
      <c r="N963" s="263"/>
      <c r="O963" s="263"/>
      <c r="P963" s="263"/>
      <c r="Q963" s="264"/>
      <c r="R963" s="263"/>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ht="15.75" customHeight="1">
      <c r="A964" s="264"/>
      <c r="B964" s="274"/>
      <c r="C964" s="265"/>
      <c r="D964" s="264"/>
      <c r="E964" s="274"/>
      <c r="F964" s="265"/>
      <c r="G964" s="264"/>
      <c r="H964" s="263"/>
      <c r="I964" s="263"/>
      <c r="J964" s="263"/>
      <c r="K964" s="263"/>
      <c r="L964" s="266"/>
      <c r="M964" s="263"/>
      <c r="N964" s="263"/>
      <c r="O964" s="263"/>
      <c r="P964" s="263"/>
      <c r="Q964" s="264"/>
      <c r="R964" s="263"/>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ht="15.75" customHeight="1">
      <c r="A965" s="264"/>
      <c r="B965" s="274"/>
      <c r="C965" s="265"/>
      <c r="D965" s="264"/>
      <c r="E965" s="274"/>
      <c r="F965" s="265"/>
      <c r="G965" s="264"/>
      <c r="H965" s="263"/>
      <c r="I965" s="263"/>
      <c r="J965" s="263"/>
      <c r="K965" s="263"/>
      <c r="L965" s="266"/>
      <c r="M965" s="263"/>
      <c r="N965" s="263"/>
      <c r="O965" s="263"/>
      <c r="P965" s="263"/>
      <c r="Q965" s="264"/>
      <c r="R965" s="263"/>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ht="15.75" customHeight="1">
      <c r="A966" s="264"/>
      <c r="B966" s="274"/>
      <c r="C966" s="265"/>
      <c r="D966" s="264"/>
      <c r="E966" s="274"/>
      <c r="F966" s="265"/>
      <c r="G966" s="264"/>
      <c r="H966" s="263"/>
      <c r="I966" s="263"/>
      <c r="J966" s="263"/>
      <c r="K966" s="263"/>
      <c r="L966" s="266"/>
      <c r="M966" s="263"/>
      <c r="N966" s="263"/>
      <c r="O966" s="263"/>
      <c r="P966" s="263"/>
      <c r="Q966" s="264"/>
      <c r="R966" s="263"/>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ht="15.75" customHeight="1">
      <c r="A967" s="264"/>
      <c r="B967" s="274"/>
      <c r="C967" s="265"/>
      <c r="D967" s="264"/>
      <c r="E967" s="274"/>
      <c r="F967" s="265"/>
      <c r="G967" s="264"/>
      <c r="H967" s="263"/>
      <c r="I967" s="263"/>
      <c r="J967" s="263"/>
      <c r="K967" s="263"/>
      <c r="L967" s="266"/>
      <c r="M967" s="263"/>
      <c r="N967" s="263"/>
      <c r="O967" s="263"/>
      <c r="P967" s="263"/>
      <c r="Q967" s="264"/>
      <c r="R967" s="263"/>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ht="15.75" customHeight="1">
      <c r="A968" s="264"/>
      <c r="B968" s="274"/>
      <c r="C968" s="265"/>
      <c r="D968" s="264"/>
      <c r="E968" s="274"/>
      <c r="F968" s="265"/>
      <c r="G968" s="264"/>
      <c r="H968" s="263"/>
      <c r="I968" s="263"/>
      <c r="J968" s="263"/>
      <c r="K968" s="263"/>
      <c r="L968" s="266"/>
      <c r="M968" s="263"/>
      <c r="N968" s="263"/>
      <c r="O968" s="263"/>
      <c r="P968" s="263"/>
      <c r="Q968" s="264"/>
      <c r="R968" s="263"/>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ht="15.75" customHeight="1">
      <c r="A969" s="264"/>
      <c r="B969" s="274"/>
      <c r="C969" s="265"/>
      <c r="D969" s="264"/>
      <c r="E969" s="274"/>
      <c r="F969" s="265"/>
      <c r="G969" s="264"/>
      <c r="H969" s="263"/>
      <c r="I969" s="263"/>
      <c r="J969" s="263"/>
      <c r="K969" s="263"/>
      <c r="L969" s="266"/>
      <c r="M969" s="263"/>
      <c r="N969" s="263"/>
      <c r="O969" s="263"/>
      <c r="P969" s="263"/>
      <c r="Q969" s="264"/>
      <c r="R969" s="263"/>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ht="15.75" customHeight="1">
      <c r="A970" s="264"/>
      <c r="B970" s="274"/>
      <c r="C970" s="265"/>
      <c r="D970" s="264"/>
      <c r="E970" s="274"/>
      <c r="F970" s="265"/>
      <c r="G970" s="264"/>
      <c r="H970" s="263"/>
      <c r="I970" s="263"/>
      <c r="J970" s="263"/>
      <c r="K970" s="263"/>
      <c r="L970" s="266"/>
      <c r="M970" s="263"/>
      <c r="N970" s="263"/>
      <c r="O970" s="263"/>
      <c r="P970" s="263"/>
      <c r="Q970" s="264"/>
      <c r="R970" s="263"/>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ht="15.75" customHeight="1">
      <c r="A971" s="264"/>
      <c r="B971" s="274"/>
      <c r="C971" s="265"/>
      <c r="D971" s="264"/>
      <c r="E971" s="274"/>
      <c r="F971" s="265"/>
      <c r="G971" s="264"/>
      <c r="H971" s="263"/>
      <c r="I971" s="263"/>
      <c r="J971" s="263"/>
      <c r="K971" s="263"/>
      <c r="L971" s="266"/>
      <c r="M971" s="263"/>
      <c r="N971" s="263"/>
      <c r="O971" s="263"/>
      <c r="P971" s="263"/>
      <c r="Q971" s="264"/>
      <c r="R971" s="263"/>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ht="15.75" customHeight="1">
      <c r="A972" s="264"/>
      <c r="B972" s="274"/>
      <c r="C972" s="265"/>
      <c r="D972" s="264"/>
      <c r="E972" s="274"/>
      <c r="F972" s="265"/>
      <c r="G972" s="264"/>
      <c r="H972" s="263"/>
      <c r="I972" s="263"/>
      <c r="J972" s="263"/>
      <c r="K972" s="263"/>
      <c r="L972" s="266"/>
      <c r="M972" s="263"/>
      <c r="N972" s="263"/>
      <c r="O972" s="263"/>
      <c r="P972" s="263"/>
      <c r="Q972" s="264"/>
      <c r="R972" s="263"/>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ht="15.75" customHeight="1">
      <c r="A973" s="264"/>
      <c r="B973" s="274"/>
      <c r="C973" s="265"/>
      <c r="D973" s="264"/>
      <c r="E973" s="274"/>
      <c r="F973" s="265"/>
      <c r="G973" s="264"/>
      <c r="H973" s="263"/>
      <c r="I973" s="263"/>
      <c r="J973" s="263"/>
      <c r="K973" s="263"/>
      <c r="L973" s="266"/>
      <c r="M973" s="263"/>
      <c r="N973" s="263"/>
      <c r="O973" s="263"/>
      <c r="P973" s="263"/>
      <c r="Q973" s="264"/>
      <c r="R973" s="263"/>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ht="15.75" customHeight="1">
      <c r="A974" s="264"/>
      <c r="B974" s="274"/>
      <c r="C974" s="265"/>
      <c r="D974" s="264"/>
      <c r="E974" s="274"/>
      <c r="F974" s="265"/>
      <c r="G974" s="264"/>
      <c r="H974" s="263"/>
      <c r="I974" s="263"/>
      <c r="J974" s="263"/>
      <c r="K974" s="263"/>
      <c r="L974" s="266"/>
      <c r="M974" s="263"/>
      <c r="N974" s="263"/>
      <c r="O974" s="263"/>
      <c r="P974" s="263"/>
      <c r="Q974" s="264"/>
      <c r="R974" s="263"/>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ht="15.75" customHeight="1">
      <c r="A975" s="264"/>
      <c r="B975" s="274"/>
      <c r="C975" s="265"/>
      <c r="D975" s="264"/>
      <c r="E975" s="274"/>
      <c r="F975" s="265"/>
      <c r="G975" s="264"/>
      <c r="H975" s="263"/>
      <c r="I975" s="263"/>
      <c r="J975" s="263"/>
      <c r="K975" s="263"/>
      <c r="L975" s="266"/>
      <c r="M975" s="263"/>
      <c r="N975" s="263"/>
      <c r="O975" s="263"/>
      <c r="P975" s="263"/>
      <c r="Q975" s="264"/>
      <c r="R975" s="263"/>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ht="15.75" customHeight="1">
      <c r="A976" s="264"/>
      <c r="B976" s="274"/>
      <c r="C976" s="265"/>
      <c r="D976" s="264"/>
      <c r="E976" s="274"/>
      <c r="F976" s="265"/>
      <c r="G976" s="264"/>
      <c r="H976" s="263"/>
      <c r="I976" s="263"/>
      <c r="J976" s="263"/>
      <c r="K976" s="263"/>
      <c r="L976" s="266"/>
      <c r="M976" s="263"/>
      <c r="N976" s="263"/>
      <c r="O976" s="263"/>
      <c r="P976" s="263"/>
      <c r="Q976" s="264"/>
      <c r="R976" s="263"/>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44" ht="15.75" customHeight="1">
      <c r="A977" s="264"/>
      <c r="B977" s="274"/>
      <c r="C977" s="265"/>
      <c r="D977" s="264"/>
      <c r="E977" s="274"/>
      <c r="F977" s="265"/>
      <c r="G977" s="264"/>
      <c r="H977" s="263"/>
      <c r="I977" s="263"/>
      <c r="J977" s="263"/>
      <c r="K977" s="263"/>
      <c r="L977" s="266"/>
      <c r="M977" s="263"/>
      <c r="N977" s="263"/>
      <c r="O977" s="263"/>
      <c r="P977" s="263"/>
      <c r="Q977" s="264"/>
      <c r="R977" s="263"/>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44" ht="15.75" customHeight="1">
      <c r="A978" s="264"/>
      <c r="B978" s="274"/>
      <c r="C978" s="265"/>
      <c r="D978" s="264"/>
      <c r="E978" s="274"/>
      <c r="F978" s="265"/>
      <c r="G978" s="264"/>
      <c r="H978" s="263"/>
      <c r="I978" s="263"/>
      <c r="J978" s="263"/>
      <c r="K978" s="263"/>
      <c r="L978" s="266"/>
      <c r="M978" s="263"/>
      <c r="N978" s="263"/>
      <c r="O978" s="263"/>
      <c r="P978" s="263"/>
      <c r="Q978" s="264"/>
      <c r="R978" s="263"/>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44" ht="15.75" customHeight="1">
      <c r="A979" s="264"/>
      <c r="B979" s="274"/>
      <c r="C979" s="265"/>
      <c r="D979" s="264"/>
      <c r="E979" s="274"/>
      <c r="F979" s="265"/>
      <c r="G979" s="264"/>
      <c r="H979" s="263"/>
      <c r="I979" s="263"/>
      <c r="J979" s="263"/>
      <c r="K979" s="263"/>
      <c r="L979" s="266"/>
      <c r="M979" s="263"/>
      <c r="N979" s="263"/>
      <c r="O979" s="263"/>
      <c r="P979" s="263"/>
      <c r="Q979" s="264"/>
      <c r="R979" s="263"/>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44" ht="15.75" customHeight="1">
      <c r="A980" s="264"/>
      <c r="B980" s="274"/>
      <c r="C980" s="265"/>
      <c r="D980" s="264"/>
      <c r="E980" s="274"/>
      <c r="F980" s="265"/>
      <c r="G980" s="264"/>
      <c r="H980" s="263"/>
      <c r="I980" s="263"/>
      <c r="J980" s="263"/>
      <c r="K980" s="263"/>
      <c r="L980" s="266"/>
      <c r="M980" s="263"/>
      <c r="N980" s="263"/>
      <c r="O980" s="263"/>
      <c r="P980" s="263"/>
      <c r="Q980" s="264"/>
      <c r="R980" s="263"/>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44" ht="15.75" customHeight="1">
      <c r="A981" s="264"/>
      <c r="B981" s="274"/>
      <c r="C981" s="265"/>
      <c r="D981" s="264"/>
      <c r="E981" s="274"/>
      <c r="F981" s="265"/>
      <c r="G981" s="264"/>
      <c r="H981" s="263"/>
      <c r="I981" s="263"/>
      <c r="J981" s="263"/>
      <c r="K981" s="263"/>
      <c r="L981" s="266"/>
      <c r="M981" s="263"/>
      <c r="N981" s="263"/>
      <c r="O981" s="263"/>
      <c r="P981" s="263"/>
      <c r="Q981" s="264"/>
      <c r="R981" s="263"/>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44" ht="15.75" customHeight="1">
      <c r="A982" s="264"/>
      <c r="B982" s="274"/>
      <c r="C982" s="265"/>
      <c r="D982" s="264"/>
      <c r="E982" s="274"/>
      <c r="F982" s="265"/>
      <c r="G982" s="264"/>
      <c r="H982" s="263"/>
      <c r="I982" s="263"/>
      <c r="J982" s="263"/>
      <c r="K982" s="263"/>
      <c r="L982" s="266"/>
      <c r="M982" s="263"/>
      <c r="N982" s="263"/>
      <c r="O982" s="263"/>
      <c r="P982" s="263"/>
      <c r="Q982" s="264"/>
      <c r="R982" s="263"/>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44" ht="15.75" customHeight="1">
      <c r="A983" s="264"/>
      <c r="B983" s="274"/>
      <c r="C983" s="265"/>
      <c r="D983" s="264"/>
      <c r="E983" s="274"/>
      <c r="F983" s="265"/>
      <c r="G983" s="264"/>
      <c r="H983" s="263"/>
      <c r="I983" s="263"/>
      <c r="J983" s="263"/>
      <c r="K983" s="263"/>
      <c r="L983" s="266"/>
      <c r="M983" s="263"/>
      <c r="N983" s="263"/>
      <c r="O983" s="263"/>
      <c r="P983" s="263"/>
      <c r="Q983" s="264"/>
      <c r="R983" s="263"/>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44" ht="15.75" customHeight="1">
      <c r="A984" s="264"/>
      <c r="B984" s="274"/>
      <c r="C984" s="265"/>
      <c r="D984" s="264"/>
      <c r="E984" s="274"/>
      <c r="F984" s="265"/>
      <c r="G984" s="264"/>
      <c r="H984" s="263"/>
      <c r="I984" s="263"/>
      <c r="J984" s="263"/>
      <c r="K984" s="263"/>
      <c r="L984" s="266"/>
      <c r="M984" s="263"/>
      <c r="N984" s="263"/>
      <c r="O984" s="263"/>
      <c r="P984" s="263"/>
      <c r="Q984" s="264"/>
      <c r="R984" s="263"/>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44" ht="15.75" customHeight="1">
      <c r="A985" s="264"/>
      <c r="B985" s="274"/>
      <c r="C985" s="265"/>
      <c r="D985" s="264"/>
      <c r="E985" s="274"/>
      <c r="F985" s="265"/>
      <c r="G985" s="264"/>
      <c r="H985" s="263"/>
      <c r="I985" s="263"/>
      <c r="J985" s="263"/>
      <c r="K985" s="263"/>
      <c r="L985" s="266"/>
      <c r="M985" s="263"/>
      <c r="N985" s="263"/>
      <c r="O985" s="263"/>
      <c r="P985" s="263"/>
      <c r="Q985" s="264"/>
      <c r="R985" s="263"/>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row>
    <row r="986" spans="1:44" ht="15.75" customHeight="1">
      <c r="A986" s="264"/>
      <c r="B986" s="274"/>
      <c r="C986" s="265"/>
      <c r="D986" s="264"/>
      <c r="E986" s="274"/>
      <c r="F986" s="265"/>
      <c r="G986" s="264"/>
      <c r="H986" s="263"/>
      <c r="I986" s="263"/>
      <c r="J986" s="263"/>
      <c r="K986" s="263"/>
      <c r="L986" s="266"/>
      <c r="M986" s="263"/>
      <c r="N986" s="263"/>
      <c r="O986" s="263"/>
      <c r="P986" s="263"/>
      <c r="Q986" s="264"/>
      <c r="R986" s="263"/>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row>
    <row r="987" spans="1:44" ht="15.75" customHeight="1">
      <c r="A987" s="264"/>
      <c r="B987" s="274"/>
      <c r="C987" s="265"/>
      <c r="D987" s="264"/>
      <c r="E987" s="274"/>
      <c r="F987" s="265"/>
      <c r="G987" s="264"/>
      <c r="H987" s="263"/>
      <c r="I987" s="263"/>
      <c r="J987" s="263"/>
      <c r="K987" s="263"/>
      <c r="L987" s="266"/>
      <c r="M987" s="263"/>
      <c r="N987" s="263"/>
      <c r="O987" s="263"/>
      <c r="P987" s="263"/>
      <c r="Q987" s="264"/>
      <c r="R987" s="263"/>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row>
    <row r="988" spans="1:44" ht="15.75" customHeight="1">
      <c r="A988" s="264"/>
      <c r="B988" s="274"/>
      <c r="C988" s="265"/>
      <c r="D988" s="264"/>
      <c r="E988" s="274"/>
      <c r="F988" s="265"/>
      <c r="G988" s="264"/>
      <c r="H988" s="263"/>
      <c r="I988" s="263"/>
      <c r="J988" s="263"/>
      <c r="K988" s="263"/>
      <c r="L988" s="266"/>
      <c r="M988" s="263"/>
      <c r="N988" s="263"/>
      <c r="O988" s="263"/>
      <c r="P988" s="263"/>
      <c r="Q988" s="264"/>
      <c r="R988" s="263"/>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row>
    <row r="989" spans="1:44" ht="15.75" customHeight="1">
      <c r="A989" s="264"/>
      <c r="B989" s="274"/>
      <c r="C989" s="265"/>
      <c r="D989" s="264"/>
      <c r="E989" s="274"/>
      <c r="F989" s="265"/>
      <c r="G989" s="264"/>
      <c r="H989" s="263"/>
      <c r="I989" s="263"/>
      <c r="J989" s="263"/>
      <c r="K989" s="263"/>
      <c r="L989" s="266"/>
      <c r="M989" s="263"/>
      <c r="N989" s="263"/>
      <c r="O989" s="263"/>
      <c r="P989" s="263"/>
      <c r="Q989" s="264"/>
      <c r="R989" s="263"/>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row>
    <row r="990" spans="1:44" ht="15.75" customHeight="1">
      <c r="A990" s="264"/>
      <c r="B990" s="274"/>
      <c r="C990" s="265"/>
      <c r="D990" s="264"/>
      <c r="E990" s="274"/>
      <c r="F990" s="265"/>
      <c r="G990" s="264"/>
      <c r="H990" s="263"/>
      <c r="I990" s="263"/>
      <c r="J990" s="263"/>
      <c r="K990" s="263"/>
      <c r="L990" s="266"/>
      <c r="M990" s="263"/>
      <c r="N990" s="263"/>
      <c r="O990" s="263"/>
      <c r="P990" s="263"/>
      <c r="Q990" s="264"/>
      <c r="R990" s="263"/>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row>
    <row r="991" spans="1:44" ht="15.75" customHeight="1">
      <c r="A991" s="264"/>
      <c r="B991" s="274"/>
      <c r="C991" s="265"/>
      <c r="D991" s="264"/>
      <c r="E991" s="274"/>
      <c r="F991" s="265"/>
      <c r="G991" s="264"/>
      <c r="H991" s="263"/>
      <c r="I991" s="263"/>
      <c r="J991" s="263"/>
      <c r="K991" s="263"/>
      <c r="L991" s="266"/>
      <c r="M991" s="263"/>
      <c r="N991" s="263"/>
      <c r="O991" s="263"/>
      <c r="P991" s="263"/>
      <c r="Q991" s="264"/>
      <c r="R991" s="263"/>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row>
    <row r="992" spans="1:44" ht="15.75" customHeight="1">
      <c r="A992" s="264"/>
      <c r="B992" s="274"/>
      <c r="C992" s="265"/>
      <c r="D992" s="264"/>
      <c r="E992" s="274"/>
      <c r="F992" s="265"/>
      <c r="G992" s="264"/>
      <c r="H992" s="263"/>
      <c r="I992" s="263"/>
      <c r="J992" s="263"/>
      <c r="K992" s="263"/>
      <c r="L992" s="266"/>
      <c r="M992" s="263"/>
      <c r="N992" s="263"/>
      <c r="O992" s="263"/>
      <c r="P992" s="263"/>
      <c r="Q992" s="264"/>
      <c r="R992" s="263"/>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row>
    <row r="993" spans="1:44" ht="15.75" customHeight="1">
      <c r="A993" s="264"/>
      <c r="B993" s="274"/>
      <c r="C993" s="265"/>
      <c r="D993" s="264"/>
      <c r="E993" s="274"/>
      <c r="F993" s="265"/>
      <c r="G993" s="264"/>
      <c r="H993" s="263"/>
      <c r="I993" s="263"/>
      <c r="J993" s="263"/>
      <c r="K993" s="263"/>
      <c r="L993" s="266"/>
      <c r="M993" s="263"/>
      <c r="N993" s="263"/>
      <c r="O993" s="263"/>
      <c r="P993" s="263"/>
      <c r="Q993" s="264"/>
      <c r="R993" s="263"/>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row>
    <row r="994" spans="1:44" ht="15.75" customHeight="1">
      <c r="A994" s="264"/>
      <c r="B994" s="274"/>
      <c r="C994" s="265"/>
      <c r="D994" s="264"/>
      <c r="E994" s="274"/>
      <c r="F994" s="265"/>
      <c r="G994" s="264"/>
      <c r="H994" s="263"/>
      <c r="I994" s="263"/>
      <c r="J994" s="263"/>
      <c r="K994" s="263"/>
      <c r="L994" s="266"/>
      <c r="M994" s="263"/>
      <c r="N994" s="263"/>
      <c r="O994" s="263"/>
      <c r="P994" s="263"/>
      <c r="Q994" s="264"/>
      <c r="R994" s="263"/>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row>
    <row r="995" spans="1:44" ht="15.75" customHeight="1">
      <c r="A995" s="264"/>
      <c r="B995" s="274"/>
      <c r="C995" s="265"/>
      <c r="D995" s="264"/>
      <c r="E995" s="274"/>
      <c r="F995" s="265"/>
      <c r="G995" s="264"/>
      <c r="H995" s="263"/>
      <c r="I995" s="263"/>
      <c r="J995" s="263"/>
      <c r="K995" s="263"/>
      <c r="L995" s="266"/>
      <c r="M995" s="263"/>
      <c r="N995" s="263"/>
      <c r="O995" s="263"/>
      <c r="P995" s="263"/>
      <c r="Q995" s="264"/>
      <c r="R995" s="263"/>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row>
    <row r="996" spans="1:44" ht="15.75" customHeight="1">
      <c r="A996" s="264"/>
      <c r="B996" s="274"/>
      <c r="C996" s="265"/>
      <c r="D996" s="264"/>
      <c r="E996" s="274"/>
      <c r="F996" s="265"/>
      <c r="G996" s="264"/>
      <c r="H996" s="263"/>
      <c r="I996" s="263"/>
      <c r="J996" s="263"/>
      <c r="K996" s="263"/>
      <c r="L996" s="266"/>
      <c r="M996" s="263"/>
      <c r="N996" s="263"/>
      <c r="O996" s="263"/>
      <c r="P996" s="263"/>
      <c r="Q996" s="264"/>
      <c r="R996" s="263"/>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row>
    <row r="997" spans="1:44" ht="15.75" customHeight="1">
      <c r="A997" s="264"/>
      <c r="B997" s="274"/>
      <c r="C997" s="265"/>
      <c r="D997" s="264"/>
      <c r="E997" s="274"/>
      <c r="F997" s="265"/>
      <c r="G997" s="264"/>
      <c r="H997" s="263"/>
      <c r="I997" s="263"/>
      <c r="J997" s="263"/>
      <c r="K997" s="263"/>
      <c r="L997" s="266"/>
      <c r="M997" s="263"/>
      <c r="N997" s="263"/>
      <c r="O997" s="263"/>
      <c r="P997" s="263"/>
      <c r="Q997" s="264"/>
      <c r="R997" s="263"/>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row>
    <row r="998" spans="1:44" ht="15.75" customHeight="1">
      <c r="A998" s="264"/>
      <c r="B998" s="274"/>
      <c r="C998" s="265"/>
      <c r="D998" s="264"/>
      <c r="E998" s="274"/>
      <c r="F998" s="265"/>
      <c r="G998" s="264"/>
      <c r="H998" s="263"/>
      <c r="I998" s="263"/>
      <c r="J998" s="263"/>
      <c r="K998" s="263"/>
      <c r="L998" s="266"/>
      <c r="M998" s="263"/>
      <c r="N998" s="263"/>
      <c r="O998" s="263"/>
      <c r="P998" s="263"/>
      <c r="Q998" s="264"/>
      <c r="R998" s="263"/>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row>
    <row r="999" spans="1:44" ht="15.75" customHeight="1">
      <c r="A999" s="264"/>
      <c r="B999" s="274"/>
      <c r="C999" s="265"/>
      <c r="D999" s="264"/>
      <c r="E999" s="274"/>
      <c r="F999" s="265"/>
      <c r="G999" s="264"/>
      <c r="H999" s="263"/>
      <c r="I999" s="263"/>
      <c r="J999" s="263"/>
      <c r="K999" s="263"/>
      <c r="L999" s="266"/>
      <c r="M999" s="263"/>
      <c r="N999" s="263"/>
      <c r="O999" s="263"/>
      <c r="P999" s="263"/>
      <c r="Q999" s="264"/>
      <c r="R999" s="263"/>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row>
    <row r="1000" spans="1:44" ht="15.75" customHeight="1">
      <c r="A1000" s="264"/>
      <c r="B1000" s="274"/>
      <c r="C1000" s="265"/>
      <c r="D1000" s="264"/>
      <c r="E1000" s="274"/>
      <c r="F1000" s="265"/>
      <c r="G1000" s="264"/>
      <c r="H1000" s="263"/>
      <c r="I1000" s="263"/>
      <c r="J1000" s="263"/>
      <c r="K1000" s="263"/>
      <c r="L1000" s="266"/>
      <c r="M1000" s="263"/>
      <c r="N1000" s="263"/>
      <c r="O1000" s="263"/>
      <c r="P1000" s="263"/>
      <c r="Q1000" s="264"/>
      <c r="R1000" s="263"/>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row>
    <row r="1001" spans="1:44" ht="15.75" customHeight="1">
      <c r="A1001" s="264"/>
      <c r="B1001" s="274"/>
      <c r="C1001" s="265"/>
      <c r="D1001" s="264"/>
      <c r="E1001" s="274"/>
      <c r="F1001" s="265"/>
      <c r="G1001" s="264"/>
      <c r="H1001" s="263"/>
      <c r="I1001" s="263"/>
      <c r="J1001" s="263"/>
      <c r="K1001" s="263"/>
      <c r="L1001" s="266"/>
      <c r="M1001" s="263"/>
      <c r="N1001" s="263"/>
      <c r="O1001" s="263"/>
      <c r="P1001" s="263"/>
      <c r="Q1001" s="264"/>
      <c r="R1001" s="263"/>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row>
    <row r="1002" spans="1:44" ht="15.75" customHeight="1">
      <c r="A1002" s="264"/>
      <c r="B1002" s="274"/>
      <c r="C1002" s="265"/>
      <c r="D1002" s="264"/>
      <c r="E1002" s="274"/>
      <c r="F1002" s="265"/>
      <c r="G1002" s="264"/>
      <c r="H1002" s="263"/>
      <c r="I1002" s="263"/>
      <c r="J1002" s="263"/>
      <c r="K1002" s="263"/>
      <c r="L1002" s="266"/>
      <c r="M1002" s="263"/>
      <c r="N1002" s="263"/>
      <c r="O1002" s="263"/>
      <c r="P1002" s="263"/>
      <c r="Q1002" s="264"/>
      <c r="R1002" s="263"/>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row>
    <row r="1003" spans="1:44" ht="15.75" customHeight="1">
      <c r="A1003" s="264"/>
      <c r="B1003" s="274"/>
      <c r="C1003" s="265"/>
      <c r="D1003" s="264"/>
      <c r="E1003" s="274"/>
      <c r="F1003" s="265"/>
      <c r="G1003" s="264"/>
      <c r="H1003" s="263"/>
      <c r="I1003" s="263"/>
      <c r="J1003" s="263"/>
      <c r="K1003" s="263"/>
      <c r="L1003" s="266"/>
      <c r="M1003" s="263"/>
      <c r="N1003" s="263"/>
      <c r="O1003" s="263"/>
      <c r="P1003" s="263"/>
      <c r="Q1003" s="264"/>
      <c r="R1003" s="263"/>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row>
    <row r="1004" spans="1:44" ht="15.75" customHeight="1">
      <c r="A1004" s="264"/>
      <c r="B1004" s="274"/>
      <c r="C1004" s="265"/>
      <c r="D1004" s="264"/>
      <c r="E1004" s="274"/>
      <c r="F1004" s="265"/>
      <c r="G1004" s="264"/>
      <c r="H1004" s="263"/>
      <c r="I1004" s="263"/>
      <c r="J1004" s="263"/>
      <c r="K1004" s="263"/>
      <c r="L1004" s="266"/>
      <c r="M1004" s="263"/>
      <c r="N1004" s="263"/>
      <c r="O1004" s="263"/>
      <c r="P1004" s="263"/>
      <c r="Q1004" s="264"/>
      <c r="R1004" s="263"/>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row>
    <row r="1005" spans="1:44" ht="15.75" customHeight="1">
      <c r="A1005" s="264"/>
      <c r="B1005" s="274"/>
      <c r="C1005" s="265"/>
      <c r="D1005" s="264"/>
      <c r="E1005" s="274"/>
      <c r="F1005" s="265"/>
      <c r="G1005" s="264"/>
      <c r="H1005" s="263"/>
      <c r="I1005" s="263"/>
      <c r="J1005" s="263"/>
      <c r="K1005" s="263"/>
      <c r="L1005" s="266"/>
      <c r="M1005" s="263"/>
      <c r="N1005" s="263"/>
      <c r="O1005" s="263"/>
      <c r="P1005" s="263"/>
      <c r="Q1005" s="264"/>
      <c r="R1005" s="263"/>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row>
    <row r="1006" spans="1:44" ht="15.75" customHeight="1">
      <c r="A1006" s="264"/>
      <c r="B1006" s="274"/>
      <c r="C1006" s="265"/>
      <c r="D1006" s="264"/>
      <c r="E1006" s="274"/>
      <c r="F1006" s="265"/>
      <c r="G1006" s="264"/>
      <c r="H1006" s="263"/>
      <c r="I1006" s="263"/>
      <c r="J1006" s="263"/>
      <c r="K1006" s="263"/>
      <c r="L1006" s="266"/>
      <c r="M1006" s="263"/>
      <c r="N1006" s="263"/>
      <c r="O1006" s="263"/>
      <c r="P1006" s="263"/>
      <c r="Q1006" s="264"/>
      <c r="R1006" s="263"/>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row>
    <row r="1007" spans="1:44" ht="15.75" customHeight="1">
      <c r="A1007" s="264"/>
      <c r="B1007" s="274"/>
      <c r="C1007" s="265"/>
      <c r="D1007" s="264"/>
      <c r="E1007" s="274"/>
      <c r="F1007" s="265"/>
      <c r="G1007" s="264"/>
      <c r="H1007" s="263"/>
      <c r="I1007" s="263"/>
      <c r="J1007" s="263"/>
      <c r="K1007" s="263"/>
      <c r="L1007" s="266"/>
      <c r="M1007" s="263"/>
      <c r="N1007" s="263"/>
      <c r="O1007" s="263"/>
      <c r="P1007" s="263"/>
      <c r="Q1007" s="264"/>
      <c r="R1007" s="263"/>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row>
    <row r="1008" spans="1:44" ht="15.75" customHeight="1">
      <c r="A1008" s="264"/>
      <c r="B1008" s="274"/>
      <c r="C1008" s="265"/>
      <c r="D1008" s="264"/>
      <c r="E1008" s="274"/>
      <c r="F1008" s="265"/>
      <c r="G1008" s="264"/>
      <c r="H1008" s="263"/>
      <c r="I1008" s="263"/>
      <c r="J1008" s="263"/>
      <c r="K1008" s="263"/>
      <c r="L1008" s="266"/>
      <c r="M1008" s="263"/>
      <c r="N1008" s="263"/>
      <c r="O1008" s="263"/>
      <c r="P1008" s="263"/>
      <c r="Q1008" s="264"/>
      <c r="R1008" s="263"/>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row>
    <row r="1009" spans="1:44" ht="15.75" customHeight="1">
      <c r="A1009" s="264"/>
      <c r="B1009" s="274"/>
      <c r="C1009" s="265"/>
      <c r="D1009" s="264"/>
      <c r="E1009" s="274"/>
      <c r="F1009" s="265"/>
      <c r="G1009" s="264"/>
      <c r="H1009" s="263"/>
      <c r="I1009" s="263"/>
      <c r="J1009" s="263"/>
      <c r="K1009" s="263"/>
      <c r="L1009" s="266"/>
      <c r="M1009" s="263"/>
      <c r="N1009" s="263"/>
      <c r="O1009" s="263"/>
      <c r="P1009" s="263"/>
      <c r="Q1009" s="264"/>
      <c r="R1009" s="263"/>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row>
    <row r="1010" spans="1:44" ht="15.75" customHeight="1">
      <c r="A1010" s="264"/>
      <c r="B1010" s="101"/>
      <c r="C1010" s="187"/>
      <c r="D1010" s="183"/>
      <c r="E1010" s="101"/>
      <c r="F1010" s="187"/>
      <c r="G1010" s="183"/>
      <c r="H1010" s="182"/>
      <c r="I1010" s="182"/>
      <c r="J1010" s="182"/>
      <c r="K1010" s="182"/>
      <c r="L1010" s="105"/>
      <c r="M1010" s="182"/>
      <c r="N1010" s="182"/>
      <c r="O1010" s="182"/>
      <c r="P1010" s="182"/>
      <c r="Q1010" s="183"/>
      <c r="R1010" s="182"/>
      <c r="S1010" s="183"/>
      <c r="T1010" s="183"/>
      <c r="U1010" s="183"/>
      <c r="V1010" s="183"/>
      <c r="W1010" s="183"/>
      <c r="X1010" s="183"/>
      <c r="Y1010" s="183"/>
      <c r="Z1010" s="183"/>
      <c r="AA1010" s="183"/>
      <c r="AB1010" s="183"/>
      <c r="AC1010" s="183"/>
      <c r="AD1010" s="183"/>
      <c r="AE1010" s="183"/>
      <c r="AF1010" s="183"/>
      <c r="AG1010" s="183"/>
      <c r="AH1010" s="183"/>
      <c r="AI1010" s="183"/>
      <c r="AJ1010" s="183"/>
      <c r="AK1010" s="183"/>
      <c r="AL1010" s="183"/>
      <c r="AM1010" s="183"/>
      <c r="AN1010" s="183"/>
      <c r="AO1010" s="183"/>
      <c r="AP1010" s="183"/>
      <c r="AQ1010" s="183"/>
      <c r="AR1010" s="183"/>
    </row>
  </sheetData>
  <mergeCells count="23">
    <mergeCell ref="B56:M56"/>
    <mergeCell ref="C35:E35"/>
    <mergeCell ref="C40:E40"/>
    <mergeCell ref="C41:E41"/>
    <mergeCell ref="C42:E42"/>
    <mergeCell ref="C43:E43"/>
    <mergeCell ref="C44:E44"/>
    <mergeCell ref="C45:E45"/>
    <mergeCell ref="C31:E31"/>
    <mergeCell ref="C32:E32"/>
    <mergeCell ref="C33:E33"/>
    <mergeCell ref="C34:E34"/>
    <mergeCell ref="B54:H55"/>
    <mergeCell ref="B13:B15"/>
    <mergeCell ref="C13:E14"/>
    <mergeCell ref="F13:I14"/>
    <mergeCell ref="J13:L14"/>
    <mergeCell ref="C30:E30"/>
    <mergeCell ref="B2:Q3"/>
    <mergeCell ref="B4:Q4"/>
    <mergeCell ref="B5:Q5"/>
    <mergeCell ref="C7:G8"/>
    <mergeCell ref="C9:C10"/>
  </mergeCells>
  <conditionalFormatting sqref="L16:L26">
    <cfRule type="cellIs" dxfId="2" priority="1" operator="equal">
      <formula>"NÃO REALIZADO"</formula>
    </cfRule>
  </conditionalFormatting>
  <conditionalFormatting sqref="L16:L26">
    <cfRule type="cellIs" dxfId="1" priority="2" operator="equal">
      <formula>"EM ELABORAÇÃO"</formula>
    </cfRule>
  </conditionalFormatting>
  <conditionalFormatting sqref="L16:L26">
    <cfRule type="containsText" dxfId="0" priority="3" operator="containsText" text="&quot;REALIZADO&quot;">
      <formula>NOT(ISERROR(SEARCH(("""REALIZADO"""),(L16))))</formula>
    </cfRule>
  </conditionalFormatting>
  <dataValidations count="4">
    <dataValidation type="list" allowBlank="1" showInputMessage="1" showErrorMessage="1" prompt=" - " sqref="L16:L26" xr:uid="{00000000-0002-0000-0B00-000000000000}">
      <formula1>$X$12:$X$14</formula1>
    </dataValidation>
    <dataValidation type="list" allowBlank="1" showInputMessage="1" showErrorMessage="1" prompt=" - " sqref="E16:E26" xr:uid="{00000000-0002-0000-0B00-000001000000}">
      <formula1>$U$12:$U$16</formula1>
    </dataValidation>
    <dataValidation type="list" allowBlank="1" showInputMessage="1" showErrorMessage="1" prompt=" - " sqref="F16:G26" xr:uid="{00000000-0002-0000-0B00-000002000000}">
      <formula1>$R$12:$R$16</formula1>
    </dataValidation>
    <dataValidation type="list" allowBlank="1" showInputMessage="1" showErrorMessage="1" prompt=" - " sqref="J16:J26" xr:uid="{00000000-0002-0000-0B00-000003000000}">
      <formula1>$W$12:$W$15</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188" t="s">
        <v>603</v>
      </c>
    </row>
    <row r="7" spans="2:2">
      <c r="B7" s="188" t="s">
        <v>604</v>
      </c>
    </row>
    <row r="8" spans="2:2">
      <c r="B8" s="188" t="s">
        <v>605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00"/>
  <sheetViews>
    <sheetView workbookViewId="0"/>
  </sheetViews>
  <sheetFormatPr defaultColWidth="14.42578125" defaultRowHeight="15" customHeight="1"/>
  <cols>
    <col min="1" max="26" width="8" customWidth="1"/>
  </cols>
  <sheetData>
    <row r="5" spans="2:6">
      <c r="D5" s="188">
        <v>1</v>
      </c>
    </row>
    <row r="6" spans="2:6">
      <c r="B6" s="417" t="s">
        <v>419</v>
      </c>
      <c r="D6" s="188">
        <v>2</v>
      </c>
    </row>
    <row r="7" spans="2:6">
      <c r="B7" s="417" t="s">
        <v>606</v>
      </c>
      <c r="D7" s="188">
        <v>3</v>
      </c>
    </row>
    <row r="8" spans="2:6">
      <c r="B8" s="417" t="s">
        <v>607</v>
      </c>
      <c r="D8" s="188">
        <v>4</v>
      </c>
      <c r="F8" s="188">
        <v>1</v>
      </c>
    </row>
    <row r="9" spans="2:6">
      <c r="B9" s="417" t="s">
        <v>608</v>
      </c>
      <c r="D9" s="188">
        <v>5</v>
      </c>
      <c r="F9" s="188">
        <v>0</v>
      </c>
    </row>
    <row r="10" spans="2:6">
      <c r="F10" s="188">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D00-000000000000}">
      <formula1>Controle</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showGridLines="0" topLeftCell="A22" workbookViewId="0">
      <selection activeCell="C31" sqref="C31"/>
    </sheetView>
  </sheetViews>
  <sheetFormatPr defaultColWidth="14.42578125" defaultRowHeight="15" customHeight="1"/>
  <cols>
    <col min="1" max="1" width="8.85546875" customWidth="1"/>
    <col min="2" max="2" width="125.42578125" customWidth="1"/>
    <col min="3" max="3" width="53.5703125" customWidth="1"/>
    <col min="4" max="4" width="10.42578125" customWidth="1"/>
    <col min="5" max="5" width="15.5703125" customWidth="1"/>
    <col min="6" max="6" width="8.85546875" customWidth="1"/>
    <col min="7" max="26" width="8" customWidth="1"/>
  </cols>
  <sheetData>
    <row r="1" spans="1:26" ht="18.75" customHeight="1">
      <c r="A1" s="8"/>
      <c r="B1" s="8"/>
      <c r="C1" s="8"/>
      <c r="D1" s="8"/>
      <c r="E1" s="9"/>
      <c r="F1" s="8"/>
      <c r="G1" s="8"/>
      <c r="H1" s="8"/>
      <c r="I1" s="8"/>
      <c r="J1" s="8"/>
      <c r="K1" s="8"/>
      <c r="L1" s="8"/>
      <c r="M1" s="8"/>
      <c r="N1" s="8"/>
      <c r="O1" s="8"/>
      <c r="P1" s="8"/>
      <c r="Q1" s="8"/>
      <c r="R1" s="8"/>
      <c r="S1" s="8"/>
      <c r="T1" s="8"/>
      <c r="U1" s="8"/>
      <c r="V1" s="8"/>
      <c r="W1" s="8"/>
      <c r="X1" s="10"/>
      <c r="Y1" s="10"/>
      <c r="Z1" s="10"/>
    </row>
    <row r="2" spans="1:26" ht="18.75" customHeight="1">
      <c r="A2" s="8"/>
      <c r="B2" s="432" t="s">
        <v>25</v>
      </c>
      <c r="C2" s="431"/>
      <c r="D2" s="8"/>
      <c r="E2" s="9"/>
      <c r="F2" s="8"/>
      <c r="G2" s="8"/>
      <c r="H2" s="8"/>
      <c r="I2" s="8"/>
      <c r="J2" s="8"/>
      <c r="K2" s="8"/>
      <c r="L2" s="8"/>
      <c r="M2" s="8"/>
      <c r="N2" s="8"/>
      <c r="O2" s="8"/>
      <c r="P2" s="8"/>
      <c r="Q2" s="8"/>
      <c r="R2" s="8"/>
      <c r="S2" s="8"/>
      <c r="T2" s="8"/>
      <c r="U2" s="8"/>
      <c r="V2" s="8"/>
      <c r="W2" s="8"/>
      <c r="X2" s="10"/>
      <c r="Y2" s="10"/>
      <c r="Z2" s="10"/>
    </row>
    <row r="3" spans="1:26" ht="18.75" customHeight="1">
      <c r="A3" s="8"/>
      <c r="B3" s="8"/>
      <c r="C3" s="8"/>
      <c r="D3" s="8"/>
      <c r="E3" s="11"/>
      <c r="F3" s="8"/>
      <c r="G3" s="8"/>
      <c r="H3" s="8"/>
      <c r="I3" s="8"/>
      <c r="J3" s="8"/>
      <c r="K3" s="8"/>
      <c r="L3" s="8"/>
      <c r="M3" s="8"/>
      <c r="N3" s="8"/>
      <c r="O3" s="8"/>
      <c r="P3" s="8"/>
      <c r="Q3" s="8"/>
      <c r="R3" s="8"/>
      <c r="S3" s="8"/>
      <c r="T3" s="8"/>
      <c r="U3" s="8"/>
      <c r="V3" s="8"/>
      <c r="W3" s="8"/>
      <c r="X3" s="10"/>
      <c r="Y3" s="10"/>
      <c r="Z3" s="10"/>
    </row>
    <row r="4" spans="1:26" ht="18.75" customHeight="1">
      <c r="A4" s="8"/>
      <c r="B4" s="8" t="s">
        <v>26</v>
      </c>
      <c r="C4" s="198" t="s">
        <v>27</v>
      </c>
      <c r="D4" s="8"/>
      <c r="E4" s="11"/>
      <c r="F4" s="8"/>
      <c r="G4" s="8"/>
      <c r="H4" s="8"/>
      <c r="I4" s="8"/>
      <c r="J4" s="8"/>
      <c r="K4" s="8"/>
      <c r="L4" s="8"/>
      <c r="M4" s="8"/>
      <c r="N4" s="8"/>
      <c r="O4" s="8"/>
      <c r="P4" s="8"/>
      <c r="Q4" s="8"/>
      <c r="R4" s="8"/>
      <c r="S4" s="8"/>
      <c r="T4" s="8"/>
      <c r="U4" s="8"/>
      <c r="V4" s="8"/>
      <c r="W4" s="8"/>
      <c r="X4" s="10"/>
      <c r="Y4" s="10"/>
      <c r="Z4" s="10"/>
    </row>
    <row r="5" spans="1:26" ht="18.75" customHeight="1">
      <c r="A5" s="8"/>
      <c r="B5" s="8" t="s">
        <v>28</v>
      </c>
      <c r="C5" s="198" t="s">
        <v>29</v>
      </c>
      <c r="D5" s="8"/>
      <c r="E5" s="11"/>
      <c r="F5" s="8"/>
      <c r="G5" s="8"/>
      <c r="H5" s="8"/>
      <c r="I5" s="8"/>
      <c r="J5" s="8"/>
      <c r="K5" s="8"/>
      <c r="L5" s="8"/>
      <c r="M5" s="8"/>
      <c r="N5" s="8"/>
      <c r="O5" s="8"/>
      <c r="P5" s="8"/>
      <c r="Q5" s="8"/>
      <c r="R5" s="8"/>
      <c r="S5" s="8"/>
      <c r="T5" s="8"/>
      <c r="U5" s="8"/>
      <c r="V5" s="8"/>
      <c r="W5" s="8"/>
      <c r="X5" s="10"/>
      <c r="Y5" s="10"/>
      <c r="Z5" s="10"/>
    </row>
    <row r="6" spans="1:26" ht="18.75" customHeight="1">
      <c r="A6" s="8"/>
      <c r="B6" s="12" t="s">
        <v>30</v>
      </c>
      <c r="C6" s="198"/>
      <c r="D6" s="8"/>
      <c r="E6" s="11"/>
      <c r="F6" s="8"/>
      <c r="G6" s="8"/>
      <c r="H6" s="8"/>
      <c r="I6" s="8"/>
      <c r="J6" s="8"/>
      <c r="K6" s="8"/>
      <c r="L6" s="8"/>
      <c r="M6" s="8"/>
      <c r="N6" s="8"/>
      <c r="O6" s="8"/>
      <c r="P6" s="8"/>
      <c r="Q6" s="8"/>
      <c r="R6" s="8"/>
      <c r="S6" s="8"/>
      <c r="T6" s="8"/>
      <c r="U6" s="8"/>
      <c r="V6" s="8"/>
      <c r="W6" s="8"/>
      <c r="X6" s="10"/>
      <c r="Y6" s="10"/>
      <c r="Z6" s="10"/>
    </row>
    <row r="7" spans="1:26" ht="18.75" customHeight="1">
      <c r="A7" s="10"/>
      <c r="B7" s="433" t="s">
        <v>31</v>
      </c>
      <c r="C7" s="198" t="s">
        <v>32</v>
      </c>
      <c r="D7" s="10"/>
      <c r="E7" s="11"/>
      <c r="F7" s="10"/>
      <c r="G7" s="10"/>
      <c r="H7" s="10"/>
      <c r="I7" s="10"/>
      <c r="J7" s="10"/>
      <c r="K7" s="10"/>
      <c r="L7" s="10"/>
      <c r="M7" s="10"/>
      <c r="N7" s="10"/>
      <c r="O7" s="10"/>
      <c r="P7" s="10"/>
      <c r="Q7" s="10"/>
      <c r="R7" s="10"/>
      <c r="S7" s="10"/>
      <c r="T7" s="10"/>
      <c r="U7" s="10"/>
      <c r="V7" s="10"/>
      <c r="W7" s="10"/>
      <c r="X7" s="10"/>
      <c r="Y7" s="10"/>
      <c r="Z7" s="10"/>
    </row>
    <row r="8" spans="1:26" ht="18.75" customHeight="1">
      <c r="A8" s="8"/>
      <c r="B8" s="434"/>
      <c r="C8" s="199" t="s">
        <v>33</v>
      </c>
      <c r="D8" s="8"/>
      <c r="E8" s="11"/>
      <c r="F8" s="8"/>
      <c r="G8" s="8"/>
      <c r="H8" s="8"/>
      <c r="I8" s="8"/>
      <c r="J8" s="8"/>
      <c r="K8" s="8"/>
      <c r="L8" s="8"/>
      <c r="M8" s="8"/>
      <c r="N8" s="8"/>
      <c r="O8" s="8"/>
      <c r="P8" s="8"/>
      <c r="Q8" s="8"/>
      <c r="R8" s="8"/>
      <c r="S8" s="8"/>
      <c r="T8" s="8"/>
      <c r="U8" s="8"/>
      <c r="V8" s="8"/>
      <c r="W8" s="8"/>
      <c r="X8" s="10"/>
      <c r="Y8" s="10"/>
      <c r="Z8" s="10"/>
    </row>
    <row r="9" spans="1:26" ht="18.75" customHeight="1">
      <c r="A9" s="8"/>
      <c r="B9" s="8"/>
      <c r="C9" s="8"/>
      <c r="D9" s="8"/>
      <c r="E9" s="11"/>
      <c r="F9" s="8"/>
      <c r="G9" s="8"/>
      <c r="H9" s="8"/>
      <c r="I9" s="8"/>
      <c r="J9" s="8"/>
      <c r="K9" s="8"/>
      <c r="L9" s="8"/>
      <c r="M9" s="8"/>
      <c r="N9" s="8"/>
      <c r="O9" s="8"/>
      <c r="P9" s="8"/>
      <c r="Q9" s="8"/>
      <c r="R9" s="8"/>
      <c r="S9" s="8"/>
      <c r="T9" s="8"/>
      <c r="U9" s="8"/>
      <c r="V9" s="8"/>
      <c r="W9" s="8"/>
      <c r="X9" s="10"/>
      <c r="Y9" s="10"/>
      <c r="Z9" s="10"/>
    </row>
    <row r="10" spans="1:26" ht="18.75" customHeight="1">
      <c r="A10" s="8"/>
      <c r="B10" s="8"/>
      <c r="C10" s="8"/>
      <c r="D10" s="8"/>
      <c r="E10" s="11"/>
      <c r="F10" s="8"/>
      <c r="G10" s="8"/>
      <c r="H10" s="8"/>
      <c r="I10" s="8"/>
      <c r="J10" s="8"/>
      <c r="K10" s="8"/>
      <c r="L10" s="8"/>
      <c r="M10" s="8"/>
      <c r="N10" s="8"/>
      <c r="O10" s="8"/>
      <c r="P10" s="8"/>
      <c r="Q10" s="8"/>
      <c r="R10" s="8"/>
      <c r="S10" s="8"/>
      <c r="T10" s="8"/>
      <c r="U10" s="8"/>
      <c r="V10" s="8"/>
      <c r="W10" s="8"/>
      <c r="X10" s="10"/>
      <c r="Y10" s="10"/>
      <c r="Z10" s="10"/>
    </row>
    <row r="11" spans="1:26" ht="18.75" customHeight="1">
      <c r="A11" s="8"/>
      <c r="B11" s="8" t="s">
        <v>34</v>
      </c>
      <c r="C11" s="8"/>
      <c r="D11" s="8"/>
      <c r="E11" s="11"/>
      <c r="F11" s="8"/>
      <c r="G11" s="8"/>
      <c r="H11" s="8"/>
      <c r="I11" s="8"/>
      <c r="J11" s="8"/>
      <c r="K11" s="8"/>
      <c r="L11" s="8"/>
      <c r="M11" s="8"/>
      <c r="N11" s="8"/>
      <c r="O11" s="8"/>
      <c r="P11" s="8"/>
      <c r="Q11" s="8"/>
      <c r="R11" s="8"/>
      <c r="S11" s="8"/>
      <c r="T11" s="8"/>
      <c r="U11" s="8"/>
      <c r="V11" s="8"/>
      <c r="W11" s="8"/>
      <c r="X11" s="10"/>
      <c r="Y11" s="10"/>
      <c r="Z11" s="10"/>
    </row>
    <row r="12" spans="1:26" ht="18.75" customHeight="1">
      <c r="A12" s="8"/>
      <c r="B12" s="13" t="s">
        <v>35</v>
      </c>
      <c r="C12" s="13" t="s">
        <v>36</v>
      </c>
      <c r="D12" s="8"/>
      <c r="E12" s="11"/>
      <c r="F12" s="8"/>
      <c r="G12" s="8"/>
      <c r="H12" s="8"/>
      <c r="I12" s="8"/>
      <c r="J12" s="8"/>
      <c r="K12" s="8"/>
      <c r="L12" s="8"/>
      <c r="M12" s="8"/>
      <c r="N12" s="8"/>
      <c r="O12" s="8"/>
      <c r="P12" s="8"/>
      <c r="Q12" s="8"/>
      <c r="R12" s="8"/>
      <c r="S12" s="8"/>
      <c r="T12" s="8"/>
      <c r="U12" s="8"/>
      <c r="V12" s="8"/>
      <c r="W12" s="8"/>
      <c r="X12" s="10"/>
      <c r="Y12" s="10"/>
      <c r="Z12" s="10"/>
    </row>
    <row r="13" spans="1:26" ht="22.5" customHeight="1">
      <c r="A13" s="8"/>
      <c r="B13" s="14" t="s">
        <v>37</v>
      </c>
      <c r="C13" s="14" t="s">
        <v>38</v>
      </c>
      <c r="D13" s="8"/>
      <c r="E13" s="9"/>
      <c r="F13" s="8"/>
      <c r="G13" s="8"/>
      <c r="H13" s="8"/>
      <c r="I13" s="8"/>
      <c r="J13" s="8"/>
      <c r="K13" s="8"/>
      <c r="L13" s="8"/>
      <c r="M13" s="8"/>
      <c r="N13" s="8"/>
      <c r="O13" s="8"/>
      <c r="P13" s="8"/>
      <c r="Q13" s="8"/>
      <c r="R13" s="8"/>
      <c r="S13" s="8"/>
      <c r="T13" s="8"/>
      <c r="U13" s="8"/>
      <c r="V13" s="8"/>
      <c r="W13" s="8"/>
      <c r="X13" s="10"/>
      <c r="Y13" s="10"/>
      <c r="Z13" s="10"/>
    </row>
    <row r="14" spans="1:26" ht="193.5" customHeight="1">
      <c r="A14" s="8"/>
      <c r="B14" s="15" t="s">
        <v>39</v>
      </c>
      <c r="C14" s="14" t="s">
        <v>40</v>
      </c>
      <c r="D14" s="8"/>
      <c r="E14" s="9"/>
      <c r="F14" s="8"/>
      <c r="G14" s="8"/>
      <c r="H14" s="8"/>
      <c r="I14" s="8"/>
      <c r="J14" s="8"/>
      <c r="K14" s="8"/>
      <c r="L14" s="8"/>
      <c r="M14" s="8"/>
      <c r="N14" s="8"/>
      <c r="O14" s="8"/>
      <c r="P14" s="8"/>
      <c r="Q14" s="8"/>
      <c r="R14" s="8"/>
      <c r="S14" s="8"/>
      <c r="T14" s="8"/>
      <c r="U14" s="8"/>
      <c r="V14" s="8"/>
      <c r="W14" s="8"/>
      <c r="X14" s="10"/>
      <c r="Y14" s="10"/>
      <c r="Z14" s="10"/>
    </row>
    <row r="15" spans="1:26" ht="22.5" customHeight="1">
      <c r="A15" s="8"/>
      <c r="B15" s="14" t="s">
        <v>41</v>
      </c>
      <c r="C15" s="14" t="s">
        <v>42</v>
      </c>
      <c r="D15" s="8"/>
      <c r="E15" s="9"/>
      <c r="F15" s="8"/>
      <c r="G15" s="8"/>
      <c r="H15" s="8"/>
      <c r="I15" s="8"/>
      <c r="J15" s="8"/>
      <c r="K15" s="8"/>
      <c r="L15" s="8"/>
      <c r="M15" s="8"/>
      <c r="N15" s="8"/>
      <c r="O15" s="8"/>
      <c r="P15" s="8"/>
      <c r="Q15" s="8"/>
      <c r="R15" s="8"/>
      <c r="S15" s="8"/>
      <c r="T15" s="8"/>
      <c r="U15" s="8"/>
      <c r="V15" s="8"/>
      <c r="W15" s="8"/>
      <c r="X15" s="10"/>
      <c r="Y15" s="10"/>
      <c r="Z15" s="10"/>
    </row>
    <row r="16" spans="1:26" ht="178.5" customHeight="1">
      <c r="A16" s="8"/>
      <c r="B16" s="14" t="s">
        <v>43</v>
      </c>
      <c r="C16" s="14" t="s">
        <v>44</v>
      </c>
      <c r="D16" s="8"/>
      <c r="E16" s="9"/>
      <c r="F16" s="8"/>
      <c r="G16" s="8"/>
      <c r="H16" s="8"/>
      <c r="I16" s="8"/>
      <c r="J16" s="8"/>
      <c r="K16" s="8"/>
      <c r="L16" s="8"/>
      <c r="M16" s="8"/>
      <c r="N16" s="8"/>
      <c r="O16" s="8"/>
      <c r="P16" s="8"/>
      <c r="Q16" s="8"/>
      <c r="R16" s="8"/>
      <c r="S16" s="8"/>
      <c r="T16" s="8"/>
      <c r="U16" s="8"/>
      <c r="V16" s="8"/>
      <c r="W16" s="8"/>
      <c r="X16" s="10"/>
      <c r="Y16" s="10"/>
      <c r="Z16" s="10"/>
    </row>
    <row r="17" spans="1:26" ht="39" customHeight="1">
      <c r="A17" s="8"/>
      <c r="B17" s="8"/>
      <c r="C17" s="8"/>
      <c r="D17" s="8"/>
      <c r="E17" s="9"/>
      <c r="F17" s="8"/>
      <c r="G17" s="8"/>
      <c r="H17" s="8"/>
      <c r="I17" s="8"/>
      <c r="J17" s="8"/>
      <c r="K17" s="8"/>
      <c r="L17" s="8"/>
      <c r="M17" s="8"/>
      <c r="N17" s="8"/>
      <c r="O17" s="8"/>
      <c r="P17" s="8"/>
      <c r="Q17" s="8"/>
      <c r="R17" s="8"/>
      <c r="S17" s="8"/>
      <c r="T17" s="8"/>
      <c r="U17" s="8"/>
      <c r="V17" s="8"/>
      <c r="W17" s="8"/>
      <c r="X17" s="10"/>
      <c r="Y17" s="10"/>
      <c r="Z17" s="10"/>
    </row>
    <row r="18" spans="1:26" ht="18.75" customHeight="1">
      <c r="A18" s="8"/>
      <c r="B18" s="432" t="s">
        <v>45</v>
      </c>
      <c r="C18" s="431"/>
      <c r="D18" s="8"/>
      <c r="E18" s="9"/>
      <c r="F18" s="8"/>
      <c r="G18" s="8"/>
      <c r="H18" s="8"/>
      <c r="I18" s="8"/>
      <c r="J18" s="8"/>
      <c r="K18" s="8"/>
      <c r="L18" s="8"/>
      <c r="M18" s="8"/>
      <c r="N18" s="8"/>
      <c r="O18" s="8"/>
      <c r="P18" s="8"/>
      <c r="Q18" s="8"/>
      <c r="R18" s="8"/>
      <c r="S18" s="8"/>
      <c r="T18" s="8"/>
      <c r="U18" s="8"/>
      <c r="V18" s="8"/>
      <c r="W18" s="8"/>
      <c r="X18" s="10"/>
      <c r="Y18" s="10"/>
      <c r="Z18" s="10"/>
    </row>
    <row r="19" spans="1:26" ht="18.75" customHeight="1">
      <c r="A19" s="200"/>
      <c r="B19" s="201"/>
      <c r="C19" s="202"/>
      <c r="D19" s="200"/>
      <c r="E19" s="203"/>
      <c r="F19" s="200"/>
      <c r="G19" s="200"/>
      <c r="H19" s="200"/>
      <c r="I19" s="200"/>
      <c r="J19" s="200"/>
      <c r="K19" s="200"/>
      <c r="L19" s="200"/>
      <c r="M19" s="200"/>
      <c r="N19" s="200"/>
      <c r="O19" s="200"/>
      <c r="P19" s="200"/>
      <c r="Q19" s="200"/>
      <c r="R19" s="200"/>
      <c r="S19" s="200"/>
      <c r="T19" s="200"/>
      <c r="U19" s="200"/>
      <c r="V19" s="200"/>
      <c r="W19" s="200"/>
      <c r="X19" s="204"/>
      <c r="Y19" s="204"/>
      <c r="Z19" s="204"/>
    </row>
    <row r="20" spans="1:26" ht="18.75" customHeight="1">
      <c r="A20" s="8"/>
      <c r="B20" s="435" t="s">
        <v>46</v>
      </c>
      <c r="C20" s="436"/>
      <c r="D20" s="8"/>
      <c r="E20" s="9"/>
      <c r="F20" s="8"/>
      <c r="G20" s="8"/>
      <c r="H20" s="8"/>
      <c r="I20" s="8"/>
      <c r="J20" s="8"/>
      <c r="K20" s="8"/>
      <c r="L20" s="8"/>
      <c r="M20" s="8"/>
      <c r="N20" s="8"/>
      <c r="O20" s="8"/>
      <c r="P20" s="8"/>
      <c r="Q20" s="8"/>
      <c r="R20" s="8"/>
      <c r="S20" s="8"/>
      <c r="T20" s="8"/>
      <c r="U20" s="8"/>
      <c r="V20" s="8"/>
      <c r="W20" s="8"/>
      <c r="X20" s="10"/>
      <c r="Y20" s="10"/>
      <c r="Z20" s="10"/>
    </row>
    <row r="21" spans="1:26" ht="46.5" customHeight="1">
      <c r="A21" s="8"/>
      <c r="B21" s="423"/>
      <c r="C21" s="437"/>
      <c r="D21" s="8"/>
      <c r="E21" s="9"/>
      <c r="F21" s="8"/>
      <c r="G21" s="8"/>
      <c r="H21" s="8"/>
      <c r="I21" s="8"/>
      <c r="J21" s="8"/>
      <c r="K21" s="8"/>
      <c r="L21" s="8"/>
      <c r="M21" s="8"/>
      <c r="N21" s="8"/>
      <c r="O21" s="8"/>
      <c r="P21" s="8"/>
      <c r="Q21" s="8"/>
      <c r="R21" s="8"/>
      <c r="S21" s="8"/>
      <c r="T21" s="8"/>
      <c r="U21" s="8"/>
      <c r="V21" s="8"/>
      <c r="W21" s="8"/>
      <c r="X21" s="10"/>
      <c r="Y21" s="10"/>
      <c r="Z21" s="10"/>
    </row>
    <row r="22" spans="1:26" ht="18.75" customHeight="1">
      <c r="A22" s="200"/>
      <c r="B22" s="201"/>
      <c r="C22" s="202"/>
      <c r="D22" s="200"/>
      <c r="E22" s="203"/>
      <c r="F22" s="200"/>
      <c r="G22" s="200"/>
      <c r="H22" s="200"/>
      <c r="I22" s="200"/>
      <c r="J22" s="200"/>
      <c r="K22" s="200"/>
      <c r="L22" s="200"/>
      <c r="M22" s="200"/>
      <c r="N22" s="200"/>
      <c r="O22" s="200"/>
      <c r="P22" s="200"/>
      <c r="Q22" s="200"/>
      <c r="R22" s="200"/>
      <c r="S22" s="200"/>
      <c r="T22" s="200"/>
      <c r="U22" s="200"/>
      <c r="V22" s="200"/>
      <c r="W22" s="200"/>
      <c r="X22" s="204"/>
      <c r="Y22" s="204"/>
      <c r="Z22" s="204"/>
    </row>
    <row r="23" spans="1:26" ht="35.25" customHeight="1">
      <c r="A23" s="8"/>
      <c r="B23" s="205" t="s">
        <v>47</v>
      </c>
      <c r="C23" s="205" t="s">
        <v>48</v>
      </c>
      <c r="D23" s="8"/>
      <c r="E23" s="9" t="s">
        <v>49</v>
      </c>
      <c r="F23" s="8"/>
      <c r="G23" s="8"/>
      <c r="H23" s="8"/>
      <c r="I23" s="8"/>
      <c r="J23" s="8"/>
      <c r="K23" s="8"/>
      <c r="L23" s="8"/>
      <c r="M23" s="8"/>
      <c r="N23" s="8"/>
      <c r="O23" s="8"/>
      <c r="P23" s="8"/>
      <c r="Q23" s="8"/>
      <c r="R23" s="8"/>
      <c r="S23" s="8"/>
      <c r="T23" s="8"/>
      <c r="U23" s="8"/>
      <c r="V23" s="8"/>
      <c r="W23" s="8"/>
      <c r="X23" s="10"/>
      <c r="Y23" s="10"/>
      <c r="Z23" s="10"/>
    </row>
    <row r="24" spans="1:26" ht="30.75" customHeight="1">
      <c r="A24" s="8"/>
      <c r="B24" s="16" t="s">
        <v>50</v>
      </c>
      <c r="C24" s="17" t="s">
        <v>51</v>
      </c>
      <c r="D24" s="8"/>
      <c r="E24" s="18">
        <f>'PLANO DE AÇÃO (OBJ.1)'!D74</f>
        <v>0.50909090909090904</v>
      </c>
      <c r="F24" s="8"/>
      <c r="G24" s="8"/>
      <c r="H24" s="8"/>
      <c r="I24" s="8"/>
      <c r="J24" s="8"/>
      <c r="K24" s="8"/>
      <c r="L24" s="8"/>
      <c r="M24" s="8"/>
      <c r="N24" s="8"/>
      <c r="O24" s="8"/>
      <c r="P24" s="8"/>
      <c r="Q24" s="8"/>
      <c r="R24" s="8"/>
      <c r="S24" s="8"/>
      <c r="T24" s="8"/>
      <c r="U24" s="8"/>
      <c r="V24" s="8"/>
      <c r="W24" s="8"/>
      <c r="X24" s="10"/>
      <c r="Y24" s="10"/>
      <c r="Z24" s="10"/>
    </row>
    <row r="25" spans="1:26" ht="30" customHeight="1">
      <c r="A25" s="8"/>
      <c r="B25" s="19" t="s">
        <v>52</v>
      </c>
      <c r="C25" s="503" t="s">
        <v>612</v>
      </c>
      <c r="D25" s="8"/>
      <c r="E25" s="18">
        <f>'PLANO DE AÇÃO OBJ.2'!D32</f>
        <v>0.16666666666666666</v>
      </c>
      <c r="F25" s="8"/>
      <c r="G25" s="8"/>
      <c r="H25" s="8"/>
      <c r="I25" s="8"/>
      <c r="J25" s="8"/>
      <c r="K25" s="8"/>
      <c r="L25" s="8"/>
      <c r="M25" s="8"/>
      <c r="N25" s="8"/>
      <c r="O25" s="8"/>
      <c r="P25" s="8"/>
      <c r="Q25" s="8"/>
      <c r="R25" s="8"/>
      <c r="S25" s="8"/>
      <c r="T25" s="8"/>
      <c r="U25" s="8"/>
      <c r="V25" s="8"/>
      <c r="W25" s="8"/>
      <c r="X25" s="10"/>
      <c r="Y25" s="10"/>
      <c r="Z25" s="10"/>
    </row>
    <row r="26" spans="1:26" ht="27" customHeight="1">
      <c r="A26" s="8"/>
      <c r="B26" s="207" t="s">
        <v>53</v>
      </c>
      <c r="C26" s="504" t="s">
        <v>613</v>
      </c>
      <c r="D26" s="8"/>
      <c r="E26" s="18">
        <f>'PLANO DE AÇÃO OBJ.3'!D31</f>
        <v>0.875</v>
      </c>
      <c r="F26" s="8"/>
      <c r="G26" s="8"/>
      <c r="H26" s="8"/>
      <c r="I26" s="8"/>
      <c r="J26" s="8"/>
      <c r="K26" s="8"/>
      <c r="L26" s="8"/>
      <c r="M26" s="8"/>
      <c r="N26" s="8"/>
      <c r="O26" s="8"/>
      <c r="P26" s="8"/>
      <c r="Q26" s="8"/>
      <c r="R26" s="8"/>
      <c r="S26" s="8"/>
      <c r="T26" s="8"/>
      <c r="U26" s="8"/>
      <c r="V26" s="8"/>
      <c r="W26" s="8"/>
      <c r="X26" s="10"/>
      <c r="Y26" s="10"/>
      <c r="Z26" s="10"/>
    </row>
    <row r="27" spans="1:26" ht="30" customHeight="1">
      <c r="A27" s="8"/>
      <c r="B27" s="207" t="s">
        <v>54</v>
      </c>
      <c r="C27" s="206" t="s">
        <v>55</v>
      </c>
      <c r="D27" s="8"/>
      <c r="E27" s="18">
        <f>'PLANO DE AÇÃO OBJ.4'!D23</f>
        <v>0.33333333333333331</v>
      </c>
      <c r="F27" s="8"/>
      <c r="G27" s="8"/>
      <c r="H27" s="8"/>
      <c r="I27" s="8"/>
      <c r="J27" s="8"/>
      <c r="K27" s="8"/>
      <c r="L27" s="8"/>
      <c r="M27" s="8"/>
      <c r="N27" s="8"/>
      <c r="O27" s="8"/>
      <c r="P27" s="8"/>
      <c r="Q27" s="8"/>
      <c r="R27" s="8"/>
      <c r="S27" s="8"/>
      <c r="T27" s="8"/>
      <c r="U27" s="8"/>
      <c r="V27" s="8"/>
      <c r="W27" s="8"/>
      <c r="X27" s="10"/>
      <c r="Y27" s="10"/>
      <c r="Z27" s="10"/>
    </row>
    <row r="28" spans="1:26" ht="27.75" customHeight="1">
      <c r="A28" s="8"/>
      <c r="B28" s="207" t="s">
        <v>56</v>
      </c>
      <c r="C28" s="206" t="s">
        <v>57</v>
      </c>
      <c r="D28" s="8"/>
      <c r="E28" s="18">
        <f>'PLANO DE AÇÃO OBJ.5'!D26</f>
        <v>0.18181818181818182</v>
      </c>
      <c r="F28" s="8"/>
      <c r="G28" s="8"/>
      <c r="H28" s="8"/>
      <c r="I28" s="8"/>
      <c r="J28" s="8"/>
      <c r="K28" s="8"/>
      <c r="L28" s="8"/>
      <c r="M28" s="8"/>
      <c r="N28" s="8"/>
      <c r="O28" s="8"/>
      <c r="P28" s="8"/>
      <c r="Q28" s="8"/>
      <c r="R28" s="8"/>
      <c r="S28" s="8"/>
      <c r="T28" s="8"/>
      <c r="U28" s="8"/>
      <c r="V28" s="8"/>
      <c r="W28" s="8"/>
      <c r="X28" s="10"/>
      <c r="Y28" s="10"/>
      <c r="Z28" s="10"/>
    </row>
    <row r="29" spans="1:26" ht="18.75" customHeight="1">
      <c r="A29" s="8"/>
      <c r="B29" s="10"/>
      <c r="C29" s="10"/>
      <c r="D29" s="8"/>
      <c r="E29" s="9"/>
      <c r="F29" s="8"/>
      <c r="G29" s="8"/>
      <c r="H29" s="8"/>
      <c r="I29" s="8"/>
      <c r="J29" s="8"/>
      <c r="K29" s="8"/>
      <c r="L29" s="8"/>
      <c r="M29" s="8"/>
      <c r="N29" s="8"/>
      <c r="O29" s="8"/>
      <c r="P29" s="8"/>
      <c r="Q29" s="8"/>
      <c r="R29" s="8"/>
      <c r="S29" s="8"/>
      <c r="T29" s="8"/>
      <c r="U29" s="8"/>
      <c r="V29" s="8"/>
      <c r="W29" s="8"/>
      <c r="X29" s="10"/>
      <c r="Y29" s="10"/>
      <c r="Z29" s="10"/>
    </row>
    <row r="30" spans="1:26" ht="39" customHeight="1">
      <c r="A30" s="8"/>
      <c r="B30" s="10"/>
      <c r="C30" s="10"/>
      <c r="D30" s="8"/>
      <c r="E30" s="9"/>
      <c r="F30" s="8"/>
      <c r="G30" s="8"/>
      <c r="H30" s="8"/>
      <c r="I30" s="8"/>
      <c r="J30" s="8"/>
      <c r="K30" s="8"/>
      <c r="L30" s="8"/>
      <c r="M30" s="8"/>
      <c r="N30" s="8"/>
      <c r="O30" s="8"/>
      <c r="P30" s="8"/>
      <c r="Q30" s="8"/>
      <c r="R30" s="8"/>
      <c r="S30" s="8"/>
      <c r="T30" s="8"/>
      <c r="U30" s="8"/>
      <c r="V30" s="8"/>
      <c r="W30" s="8"/>
      <c r="X30" s="10"/>
      <c r="Y30" s="10"/>
      <c r="Z30" s="10"/>
    </row>
    <row r="31" spans="1:26" ht="18.75" customHeight="1">
      <c r="A31" s="8"/>
      <c r="B31" s="8"/>
      <c r="C31" s="8"/>
      <c r="D31" s="8"/>
      <c r="E31" s="9"/>
      <c r="F31" s="8"/>
      <c r="G31" s="8"/>
      <c r="H31" s="8"/>
      <c r="I31" s="8"/>
      <c r="J31" s="8"/>
      <c r="K31" s="8"/>
      <c r="L31" s="8"/>
      <c r="M31" s="8"/>
      <c r="N31" s="8"/>
      <c r="O31" s="8"/>
      <c r="P31" s="8"/>
      <c r="Q31" s="8"/>
      <c r="R31" s="8"/>
      <c r="S31" s="8"/>
      <c r="T31" s="8"/>
      <c r="U31" s="8"/>
      <c r="V31" s="8"/>
      <c r="W31" s="8"/>
      <c r="X31" s="10"/>
      <c r="Y31" s="10"/>
      <c r="Z31" s="10"/>
    </row>
    <row r="32" spans="1:26" ht="18.75" customHeight="1">
      <c r="A32" s="8"/>
      <c r="B32" s="8"/>
      <c r="C32" s="8"/>
      <c r="D32" s="8"/>
      <c r="E32" s="9"/>
      <c r="F32" s="8"/>
      <c r="G32" s="8"/>
      <c r="H32" s="8"/>
      <c r="I32" s="8"/>
      <c r="J32" s="8"/>
      <c r="K32" s="8"/>
      <c r="L32" s="8"/>
      <c r="M32" s="8"/>
      <c r="N32" s="8"/>
      <c r="O32" s="8"/>
      <c r="P32" s="8"/>
      <c r="Q32" s="8"/>
      <c r="R32" s="8"/>
      <c r="S32" s="8"/>
      <c r="T32" s="8"/>
      <c r="U32" s="8"/>
      <c r="V32" s="8"/>
      <c r="W32" s="8"/>
      <c r="X32" s="10"/>
      <c r="Y32" s="10"/>
      <c r="Z32" s="10"/>
    </row>
    <row r="33" spans="1:26" ht="18.75" customHeight="1">
      <c r="A33" s="8"/>
      <c r="B33" s="8"/>
      <c r="C33" s="8"/>
      <c r="D33" s="8"/>
      <c r="E33" s="9"/>
      <c r="F33" s="8"/>
      <c r="G33" s="8"/>
      <c r="H33" s="8"/>
      <c r="I33" s="8"/>
      <c r="J33" s="8"/>
      <c r="K33" s="8"/>
      <c r="L33" s="8"/>
      <c r="M33" s="8"/>
      <c r="N33" s="8"/>
      <c r="O33" s="8"/>
      <c r="P33" s="8"/>
      <c r="Q33" s="8"/>
      <c r="R33" s="8"/>
      <c r="S33" s="8"/>
      <c r="T33" s="8"/>
      <c r="U33" s="8"/>
      <c r="V33" s="8"/>
      <c r="W33" s="8"/>
      <c r="X33" s="10"/>
      <c r="Y33" s="10"/>
      <c r="Z33" s="10"/>
    </row>
    <row r="34" spans="1:26" ht="18.75" customHeight="1">
      <c r="A34" s="8"/>
      <c r="B34" s="8"/>
      <c r="C34" s="8"/>
      <c r="D34" s="8"/>
      <c r="E34" s="9"/>
      <c r="F34" s="8"/>
      <c r="G34" s="8"/>
      <c r="H34" s="8"/>
      <c r="I34" s="8"/>
      <c r="J34" s="8"/>
      <c r="K34" s="8"/>
      <c r="L34" s="8"/>
      <c r="M34" s="8"/>
      <c r="N34" s="8"/>
      <c r="O34" s="8"/>
      <c r="P34" s="8"/>
      <c r="Q34" s="8"/>
      <c r="R34" s="8"/>
      <c r="S34" s="8"/>
      <c r="T34" s="8"/>
      <c r="U34" s="8"/>
      <c r="V34" s="8"/>
      <c r="W34" s="8"/>
      <c r="X34" s="10"/>
      <c r="Y34" s="10"/>
      <c r="Z34" s="10"/>
    </row>
    <row r="35" spans="1:26" ht="18.75" customHeight="1">
      <c r="A35" s="8"/>
      <c r="B35" s="8"/>
      <c r="C35" s="8"/>
      <c r="D35" s="8"/>
      <c r="E35" s="9"/>
      <c r="F35" s="8"/>
      <c r="G35" s="8"/>
      <c r="H35" s="8"/>
      <c r="I35" s="8"/>
      <c r="J35" s="8"/>
      <c r="K35" s="8"/>
      <c r="L35" s="8"/>
      <c r="M35" s="8"/>
      <c r="N35" s="8"/>
      <c r="O35" s="8"/>
      <c r="P35" s="8"/>
      <c r="Q35" s="8"/>
      <c r="R35" s="8"/>
      <c r="S35" s="8"/>
      <c r="T35" s="8"/>
      <c r="U35" s="8"/>
      <c r="V35" s="8"/>
      <c r="W35" s="8"/>
      <c r="X35" s="10"/>
      <c r="Y35" s="10"/>
      <c r="Z35" s="10"/>
    </row>
    <row r="36" spans="1:26" ht="18.75" customHeight="1">
      <c r="A36" s="8"/>
      <c r="B36" s="8"/>
      <c r="C36" s="8"/>
      <c r="D36" s="8"/>
      <c r="E36" s="9"/>
      <c r="F36" s="8"/>
      <c r="G36" s="8"/>
      <c r="H36" s="8"/>
      <c r="I36" s="8"/>
      <c r="J36" s="8"/>
      <c r="K36" s="8"/>
      <c r="L36" s="8"/>
      <c r="M36" s="8"/>
      <c r="N36" s="8"/>
      <c r="O36" s="8"/>
      <c r="P36" s="8"/>
      <c r="Q36" s="8"/>
      <c r="R36" s="8"/>
      <c r="S36" s="8"/>
      <c r="T36" s="8"/>
      <c r="U36" s="8"/>
      <c r="V36" s="8"/>
      <c r="W36" s="8"/>
      <c r="X36" s="10"/>
      <c r="Y36" s="10"/>
      <c r="Z36" s="10"/>
    </row>
    <row r="37" spans="1:26" ht="18.75" customHeight="1">
      <c r="A37" s="8"/>
      <c r="B37" s="8"/>
      <c r="C37" s="8"/>
      <c r="D37" s="8"/>
      <c r="E37" s="9"/>
      <c r="F37" s="8"/>
      <c r="G37" s="8"/>
      <c r="H37" s="8"/>
      <c r="I37" s="8"/>
      <c r="J37" s="8"/>
      <c r="K37" s="8"/>
      <c r="L37" s="8"/>
      <c r="M37" s="8"/>
      <c r="N37" s="8"/>
      <c r="O37" s="8"/>
      <c r="P37" s="8"/>
      <c r="Q37" s="8"/>
      <c r="R37" s="8"/>
      <c r="S37" s="8"/>
      <c r="T37" s="8"/>
      <c r="U37" s="8"/>
      <c r="V37" s="8"/>
      <c r="W37" s="8"/>
      <c r="X37" s="10"/>
      <c r="Y37" s="10"/>
      <c r="Z37" s="10"/>
    </row>
    <row r="38" spans="1:26" ht="18.75" customHeight="1">
      <c r="A38" s="8"/>
      <c r="B38" s="8"/>
      <c r="C38" s="8"/>
      <c r="D38" s="8"/>
      <c r="E38" s="9"/>
      <c r="F38" s="8"/>
      <c r="G38" s="8"/>
      <c r="H38" s="8"/>
      <c r="I38" s="8"/>
      <c r="J38" s="8"/>
      <c r="K38" s="8"/>
      <c r="L38" s="8"/>
      <c r="M38" s="8"/>
      <c r="N38" s="8"/>
      <c r="O38" s="8"/>
      <c r="P38" s="8"/>
      <c r="Q38" s="8"/>
      <c r="R38" s="8"/>
      <c r="S38" s="8"/>
      <c r="T38" s="8"/>
      <c r="U38" s="8"/>
      <c r="V38" s="8"/>
      <c r="W38" s="8"/>
      <c r="X38" s="10"/>
      <c r="Y38" s="10"/>
      <c r="Z38" s="10"/>
    </row>
    <row r="39" spans="1:26" ht="18.75" customHeight="1">
      <c r="A39" s="8"/>
      <c r="B39" s="8"/>
      <c r="C39" s="8"/>
      <c r="D39" s="8"/>
      <c r="E39" s="9"/>
      <c r="F39" s="8"/>
      <c r="G39" s="8"/>
      <c r="H39" s="8"/>
      <c r="I39" s="8"/>
      <c r="J39" s="8"/>
      <c r="K39" s="8"/>
      <c r="L39" s="8"/>
      <c r="M39" s="8"/>
      <c r="N39" s="8"/>
      <c r="O39" s="8"/>
      <c r="P39" s="8"/>
      <c r="Q39" s="8"/>
      <c r="R39" s="8"/>
      <c r="S39" s="8"/>
      <c r="T39" s="8"/>
      <c r="U39" s="8"/>
      <c r="V39" s="8"/>
      <c r="W39" s="8"/>
      <c r="X39" s="10"/>
      <c r="Y39" s="10"/>
      <c r="Z39" s="10"/>
    </row>
    <row r="40" spans="1:26" ht="18.75" customHeight="1">
      <c r="A40" s="8"/>
      <c r="B40" s="8"/>
      <c r="C40" s="8"/>
      <c r="D40" s="8"/>
      <c r="E40" s="9"/>
      <c r="F40" s="8"/>
      <c r="G40" s="8"/>
      <c r="H40" s="8"/>
      <c r="I40" s="8"/>
      <c r="J40" s="8"/>
      <c r="K40" s="8"/>
      <c r="L40" s="8"/>
      <c r="M40" s="8"/>
      <c r="N40" s="8"/>
      <c r="O40" s="8"/>
      <c r="P40" s="8"/>
      <c r="Q40" s="8"/>
      <c r="R40" s="8"/>
      <c r="S40" s="8"/>
      <c r="T40" s="8"/>
      <c r="U40" s="8"/>
      <c r="V40" s="8"/>
      <c r="W40" s="8"/>
      <c r="X40" s="10"/>
      <c r="Y40" s="10"/>
      <c r="Z40" s="10"/>
    </row>
    <row r="41" spans="1:26" ht="18.75" customHeight="1">
      <c r="A41" s="8"/>
      <c r="B41" s="8"/>
      <c r="C41" s="8"/>
      <c r="D41" s="8"/>
      <c r="E41" s="9"/>
      <c r="F41" s="8"/>
      <c r="G41" s="8"/>
      <c r="H41" s="8"/>
      <c r="I41" s="8"/>
      <c r="J41" s="8"/>
      <c r="K41" s="8"/>
      <c r="L41" s="8"/>
      <c r="M41" s="8"/>
      <c r="N41" s="8"/>
      <c r="O41" s="8"/>
      <c r="P41" s="8"/>
      <c r="Q41" s="8"/>
      <c r="R41" s="8"/>
      <c r="S41" s="8"/>
      <c r="T41" s="8"/>
      <c r="U41" s="8"/>
      <c r="V41" s="8"/>
      <c r="W41" s="8"/>
      <c r="X41" s="10"/>
      <c r="Y41" s="10"/>
      <c r="Z41" s="10"/>
    </row>
    <row r="42" spans="1:26" ht="18.75" customHeight="1">
      <c r="A42" s="8"/>
      <c r="B42" s="8"/>
      <c r="C42" s="8"/>
      <c r="D42" s="8"/>
      <c r="E42" s="9"/>
      <c r="F42" s="8"/>
      <c r="G42" s="8"/>
      <c r="H42" s="8"/>
      <c r="I42" s="8"/>
      <c r="J42" s="8"/>
      <c r="K42" s="8"/>
      <c r="L42" s="8"/>
      <c r="M42" s="8"/>
      <c r="N42" s="8"/>
      <c r="O42" s="8"/>
      <c r="P42" s="8"/>
      <c r="Q42" s="8"/>
      <c r="R42" s="8"/>
      <c r="S42" s="8"/>
      <c r="T42" s="8"/>
      <c r="U42" s="8"/>
      <c r="V42" s="8"/>
      <c r="W42" s="8"/>
      <c r="X42" s="10"/>
      <c r="Y42" s="10"/>
      <c r="Z42" s="10"/>
    </row>
    <row r="43" spans="1:26" ht="18.75" customHeight="1">
      <c r="A43" s="8"/>
      <c r="B43" s="8"/>
      <c r="C43" s="8"/>
      <c r="D43" s="8"/>
      <c r="E43" s="9"/>
      <c r="F43" s="8"/>
      <c r="G43" s="8"/>
      <c r="H43" s="8"/>
      <c r="I43" s="8"/>
      <c r="J43" s="8"/>
      <c r="K43" s="8"/>
      <c r="L43" s="8"/>
      <c r="M43" s="8"/>
      <c r="N43" s="8"/>
      <c r="O43" s="8"/>
      <c r="P43" s="8"/>
      <c r="Q43" s="8"/>
      <c r="R43" s="8"/>
      <c r="S43" s="8"/>
      <c r="T43" s="8"/>
      <c r="U43" s="8"/>
      <c r="V43" s="8"/>
      <c r="W43" s="8"/>
      <c r="X43" s="10"/>
      <c r="Y43" s="10"/>
      <c r="Z43" s="10"/>
    </row>
    <row r="44" spans="1:26" ht="18.75" customHeight="1">
      <c r="A44" s="8"/>
      <c r="B44" s="8"/>
      <c r="C44" s="8"/>
      <c r="D44" s="8"/>
      <c r="E44" s="9"/>
      <c r="F44" s="8"/>
      <c r="G44" s="8"/>
      <c r="H44" s="8"/>
      <c r="I44" s="8"/>
      <c r="J44" s="8"/>
      <c r="K44" s="8"/>
      <c r="L44" s="8"/>
      <c r="M44" s="8"/>
      <c r="N44" s="8"/>
      <c r="O44" s="8"/>
      <c r="P44" s="8"/>
      <c r="Q44" s="8"/>
      <c r="R44" s="8"/>
      <c r="S44" s="8"/>
      <c r="T44" s="8"/>
      <c r="U44" s="8"/>
      <c r="V44" s="8"/>
      <c r="W44" s="8"/>
      <c r="X44" s="10"/>
      <c r="Y44" s="10"/>
      <c r="Z44" s="10"/>
    </row>
    <row r="45" spans="1:26" ht="18.75" customHeight="1">
      <c r="A45" s="8"/>
      <c r="B45" s="8"/>
      <c r="C45" s="8"/>
      <c r="D45" s="8"/>
      <c r="E45" s="9"/>
      <c r="F45" s="8"/>
      <c r="G45" s="8"/>
      <c r="H45" s="8"/>
      <c r="I45" s="8"/>
      <c r="J45" s="8"/>
      <c r="K45" s="8"/>
      <c r="L45" s="8"/>
      <c r="M45" s="8"/>
      <c r="N45" s="8"/>
      <c r="O45" s="8"/>
      <c r="P45" s="8"/>
      <c r="Q45" s="8"/>
      <c r="R45" s="8"/>
      <c r="S45" s="8"/>
      <c r="T45" s="8"/>
      <c r="U45" s="8"/>
      <c r="V45" s="8"/>
      <c r="W45" s="8"/>
      <c r="X45" s="10"/>
      <c r="Y45" s="10"/>
      <c r="Z45" s="10"/>
    </row>
    <row r="46" spans="1:26" ht="18.75" customHeight="1">
      <c r="A46" s="8"/>
      <c r="B46" s="8"/>
      <c r="C46" s="8"/>
      <c r="D46" s="8"/>
      <c r="E46" s="9"/>
      <c r="F46" s="8"/>
      <c r="G46" s="8"/>
      <c r="H46" s="8"/>
      <c r="I46" s="8"/>
      <c r="J46" s="8"/>
      <c r="K46" s="8"/>
      <c r="L46" s="8"/>
      <c r="M46" s="8"/>
      <c r="N46" s="8"/>
      <c r="O46" s="8"/>
      <c r="P46" s="8"/>
      <c r="Q46" s="8"/>
      <c r="R46" s="8"/>
      <c r="S46" s="8"/>
      <c r="T46" s="8"/>
      <c r="U46" s="8"/>
      <c r="V46" s="8"/>
      <c r="W46" s="8"/>
      <c r="X46" s="10"/>
      <c r="Y46" s="10"/>
      <c r="Z46" s="10"/>
    </row>
    <row r="47" spans="1:26" ht="18.75" customHeight="1">
      <c r="A47" s="8"/>
      <c r="B47" s="8"/>
      <c r="C47" s="8"/>
      <c r="D47" s="8"/>
      <c r="E47" s="9"/>
      <c r="F47" s="8"/>
      <c r="G47" s="8"/>
      <c r="H47" s="8"/>
      <c r="I47" s="8"/>
      <c r="J47" s="8"/>
      <c r="K47" s="8"/>
      <c r="L47" s="8"/>
      <c r="M47" s="8"/>
      <c r="N47" s="8"/>
      <c r="O47" s="8"/>
      <c r="P47" s="8"/>
      <c r="Q47" s="8"/>
      <c r="R47" s="8"/>
      <c r="S47" s="8"/>
      <c r="T47" s="8"/>
      <c r="U47" s="8"/>
      <c r="V47" s="8"/>
      <c r="W47" s="8"/>
      <c r="X47" s="10"/>
      <c r="Y47" s="10"/>
      <c r="Z47" s="10"/>
    </row>
    <row r="48" spans="1:26" ht="18.75" customHeight="1">
      <c r="A48" s="8"/>
      <c r="B48" s="8"/>
      <c r="C48" s="8"/>
      <c r="D48" s="8"/>
      <c r="E48" s="9"/>
      <c r="F48" s="8"/>
      <c r="G48" s="8"/>
      <c r="H48" s="8"/>
      <c r="I48" s="8"/>
      <c r="J48" s="8"/>
      <c r="K48" s="8"/>
      <c r="L48" s="8"/>
      <c r="M48" s="8"/>
      <c r="N48" s="8"/>
      <c r="O48" s="8"/>
      <c r="P48" s="8"/>
      <c r="Q48" s="8"/>
      <c r="R48" s="8"/>
      <c r="S48" s="8"/>
      <c r="T48" s="8"/>
      <c r="U48" s="8"/>
      <c r="V48" s="8"/>
      <c r="W48" s="8"/>
      <c r="X48" s="10"/>
      <c r="Y48" s="10"/>
      <c r="Z48" s="10"/>
    </row>
    <row r="49" spans="1:26" ht="18.75" customHeight="1">
      <c r="A49" s="8"/>
      <c r="B49" s="8"/>
      <c r="C49" s="8"/>
      <c r="D49" s="8"/>
      <c r="E49" s="9"/>
      <c r="F49" s="8"/>
      <c r="G49" s="8"/>
      <c r="H49" s="8"/>
      <c r="I49" s="8"/>
      <c r="J49" s="8"/>
      <c r="K49" s="8"/>
      <c r="L49" s="8"/>
      <c r="M49" s="8"/>
      <c r="N49" s="8"/>
      <c r="O49" s="8"/>
      <c r="P49" s="8"/>
      <c r="Q49" s="8"/>
      <c r="R49" s="8"/>
      <c r="S49" s="8"/>
      <c r="T49" s="8"/>
      <c r="U49" s="8"/>
      <c r="V49" s="8"/>
      <c r="W49" s="8"/>
      <c r="X49" s="10"/>
      <c r="Y49" s="10"/>
      <c r="Z49" s="10"/>
    </row>
    <row r="50" spans="1:26" ht="18.75" customHeight="1">
      <c r="A50" s="8"/>
      <c r="B50" s="8"/>
      <c r="C50" s="8"/>
      <c r="D50" s="8"/>
      <c r="E50" s="9"/>
      <c r="F50" s="8"/>
      <c r="G50" s="8"/>
      <c r="H50" s="8"/>
      <c r="I50" s="8"/>
      <c r="J50" s="8"/>
      <c r="K50" s="8"/>
      <c r="L50" s="8"/>
      <c r="M50" s="8"/>
      <c r="N50" s="8"/>
      <c r="O50" s="8"/>
      <c r="P50" s="8"/>
      <c r="Q50" s="8"/>
      <c r="R50" s="8"/>
      <c r="S50" s="8"/>
      <c r="T50" s="8"/>
      <c r="U50" s="8"/>
      <c r="V50" s="8"/>
      <c r="W50" s="8"/>
      <c r="X50" s="10"/>
      <c r="Y50" s="10"/>
      <c r="Z50" s="10"/>
    </row>
    <row r="51" spans="1:26" ht="18.75" customHeight="1">
      <c r="A51" s="8"/>
      <c r="B51" s="8"/>
      <c r="C51" s="8"/>
      <c r="D51" s="8"/>
      <c r="E51" s="9"/>
      <c r="F51" s="8"/>
      <c r="G51" s="8"/>
      <c r="H51" s="8"/>
      <c r="I51" s="8"/>
      <c r="J51" s="8"/>
      <c r="K51" s="8"/>
      <c r="L51" s="8"/>
      <c r="M51" s="8"/>
      <c r="N51" s="8"/>
      <c r="O51" s="8"/>
      <c r="P51" s="8"/>
      <c r="Q51" s="8"/>
      <c r="R51" s="8"/>
      <c r="S51" s="8"/>
      <c r="T51" s="8"/>
      <c r="U51" s="8"/>
      <c r="V51" s="8"/>
      <c r="W51" s="8"/>
      <c r="X51" s="10"/>
      <c r="Y51" s="10"/>
      <c r="Z51" s="10"/>
    </row>
    <row r="52" spans="1:26" ht="18.75" customHeight="1">
      <c r="A52" s="8"/>
      <c r="B52" s="8"/>
      <c r="C52" s="8"/>
      <c r="D52" s="8"/>
      <c r="E52" s="9"/>
      <c r="F52" s="8"/>
      <c r="G52" s="8"/>
      <c r="H52" s="8"/>
      <c r="I52" s="8"/>
      <c r="J52" s="8"/>
      <c r="K52" s="8"/>
      <c r="L52" s="8"/>
      <c r="M52" s="8"/>
      <c r="N52" s="8"/>
      <c r="O52" s="8"/>
      <c r="P52" s="8"/>
      <c r="Q52" s="8"/>
      <c r="R52" s="8"/>
      <c r="S52" s="8"/>
      <c r="T52" s="8"/>
      <c r="U52" s="8"/>
      <c r="V52" s="8"/>
      <c r="W52" s="8"/>
      <c r="X52" s="10"/>
      <c r="Y52" s="10"/>
      <c r="Z52" s="10"/>
    </row>
    <row r="53" spans="1:26" ht="18.75" customHeight="1">
      <c r="A53" s="8"/>
      <c r="B53" s="8"/>
      <c r="C53" s="8"/>
      <c r="D53" s="8"/>
      <c r="E53" s="9"/>
      <c r="F53" s="8"/>
      <c r="G53" s="8"/>
      <c r="H53" s="8"/>
      <c r="I53" s="8"/>
      <c r="J53" s="8"/>
      <c r="K53" s="8"/>
      <c r="L53" s="8"/>
      <c r="M53" s="8"/>
      <c r="N53" s="8"/>
      <c r="O53" s="8"/>
      <c r="P53" s="8"/>
      <c r="Q53" s="8"/>
      <c r="R53" s="8"/>
      <c r="S53" s="8"/>
      <c r="T53" s="8"/>
      <c r="U53" s="8"/>
      <c r="V53" s="8"/>
      <c r="W53" s="8"/>
      <c r="X53" s="10"/>
      <c r="Y53" s="10"/>
      <c r="Z53" s="10"/>
    </row>
    <row r="54" spans="1:26" ht="18.75" customHeight="1">
      <c r="A54" s="8"/>
      <c r="B54" s="8"/>
      <c r="C54" s="8"/>
      <c r="D54" s="8"/>
      <c r="E54" s="9"/>
      <c r="F54" s="8"/>
      <c r="G54" s="8"/>
      <c r="H54" s="8"/>
      <c r="I54" s="8"/>
      <c r="J54" s="8"/>
      <c r="K54" s="8"/>
      <c r="L54" s="8"/>
      <c r="M54" s="8"/>
      <c r="N54" s="8"/>
      <c r="O54" s="8"/>
      <c r="P54" s="8"/>
      <c r="Q54" s="8"/>
      <c r="R54" s="8"/>
      <c r="S54" s="8"/>
      <c r="T54" s="8"/>
      <c r="U54" s="8"/>
      <c r="V54" s="8"/>
      <c r="W54" s="8"/>
      <c r="X54" s="10"/>
      <c r="Y54" s="10"/>
      <c r="Z54" s="10"/>
    </row>
    <row r="55" spans="1:26" ht="18.75" customHeight="1">
      <c r="A55" s="8"/>
      <c r="B55" s="8"/>
      <c r="C55" s="8"/>
      <c r="D55" s="8"/>
      <c r="E55" s="9"/>
      <c r="F55" s="8"/>
      <c r="G55" s="8"/>
      <c r="H55" s="8"/>
      <c r="I55" s="8"/>
      <c r="J55" s="8"/>
      <c r="K55" s="8"/>
      <c r="L55" s="8"/>
      <c r="M55" s="8"/>
      <c r="N55" s="8"/>
      <c r="O55" s="8"/>
      <c r="P55" s="8"/>
      <c r="Q55" s="8"/>
      <c r="R55" s="8"/>
      <c r="S55" s="8"/>
      <c r="T55" s="8"/>
      <c r="U55" s="8"/>
      <c r="V55" s="8"/>
      <c r="W55" s="8"/>
      <c r="X55" s="10"/>
      <c r="Y55" s="10"/>
      <c r="Z55" s="10"/>
    </row>
    <row r="56" spans="1:26" ht="18.75" customHeight="1">
      <c r="A56" s="8"/>
      <c r="B56" s="8"/>
      <c r="C56" s="8"/>
      <c r="D56" s="8"/>
      <c r="E56" s="9"/>
      <c r="F56" s="8"/>
      <c r="G56" s="8"/>
      <c r="H56" s="8"/>
      <c r="I56" s="8"/>
      <c r="J56" s="8"/>
      <c r="K56" s="8"/>
      <c r="L56" s="8"/>
      <c r="M56" s="8"/>
      <c r="N56" s="8"/>
      <c r="O56" s="8"/>
      <c r="P56" s="8"/>
      <c r="Q56" s="8"/>
      <c r="R56" s="8"/>
      <c r="S56" s="8"/>
      <c r="T56" s="8"/>
      <c r="U56" s="8"/>
      <c r="V56" s="8"/>
      <c r="W56" s="8"/>
      <c r="X56" s="10"/>
      <c r="Y56" s="10"/>
      <c r="Z56" s="10"/>
    </row>
    <row r="57" spans="1:26" ht="18.75" customHeight="1">
      <c r="A57" s="8"/>
      <c r="B57" s="8"/>
      <c r="C57" s="8"/>
      <c r="D57" s="8"/>
      <c r="E57" s="9"/>
      <c r="F57" s="8"/>
      <c r="G57" s="8"/>
      <c r="H57" s="8"/>
      <c r="I57" s="8"/>
      <c r="J57" s="8"/>
      <c r="K57" s="8"/>
      <c r="L57" s="8"/>
      <c r="M57" s="8"/>
      <c r="N57" s="8"/>
      <c r="O57" s="8"/>
      <c r="P57" s="8"/>
      <c r="Q57" s="8"/>
      <c r="R57" s="8"/>
      <c r="S57" s="8"/>
      <c r="T57" s="8"/>
      <c r="U57" s="8"/>
      <c r="V57" s="8"/>
      <c r="W57" s="8"/>
      <c r="X57" s="10"/>
      <c r="Y57" s="10"/>
      <c r="Z57" s="10"/>
    </row>
    <row r="58" spans="1:26" ht="18.75" customHeight="1">
      <c r="A58" s="8"/>
      <c r="B58" s="8"/>
      <c r="C58" s="8"/>
      <c r="D58" s="8"/>
      <c r="E58" s="9"/>
      <c r="F58" s="8"/>
      <c r="G58" s="8"/>
      <c r="H58" s="8"/>
      <c r="I58" s="8"/>
      <c r="J58" s="8"/>
      <c r="K58" s="8"/>
      <c r="L58" s="8"/>
      <c r="M58" s="8"/>
      <c r="N58" s="8"/>
      <c r="O58" s="8"/>
      <c r="P58" s="8"/>
      <c r="Q58" s="8"/>
      <c r="R58" s="8"/>
      <c r="S58" s="8"/>
      <c r="T58" s="8"/>
      <c r="U58" s="8"/>
      <c r="V58" s="8"/>
      <c r="W58" s="8"/>
      <c r="X58" s="10"/>
      <c r="Y58" s="10"/>
      <c r="Z58" s="10"/>
    </row>
    <row r="59" spans="1:26" ht="18.75" customHeight="1">
      <c r="A59" s="8"/>
      <c r="B59" s="8"/>
      <c r="C59" s="8"/>
      <c r="D59" s="8"/>
      <c r="E59" s="9"/>
      <c r="F59" s="8"/>
      <c r="G59" s="8"/>
      <c r="H59" s="8"/>
      <c r="I59" s="8"/>
      <c r="J59" s="8"/>
      <c r="K59" s="8"/>
      <c r="L59" s="8"/>
      <c r="M59" s="8"/>
      <c r="N59" s="8"/>
      <c r="O59" s="8"/>
      <c r="P59" s="8"/>
      <c r="Q59" s="8"/>
      <c r="R59" s="8"/>
      <c r="S59" s="8"/>
      <c r="T59" s="8"/>
      <c r="U59" s="8"/>
      <c r="V59" s="8"/>
      <c r="W59" s="8"/>
      <c r="X59" s="10"/>
      <c r="Y59" s="10"/>
      <c r="Z59" s="10"/>
    </row>
    <row r="60" spans="1:26" ht="18.75" customHeight="1">
      <c r="A60" s="8"/>
      <c r="B60" s="8"/>
      <c r="C60" s="8"/>
      <c r="D60" s="8"/>
      <c r="E60" s="9"/>
      <c r="F60" s="8"/>
      <c r="G60" s="8"/>
      <c r="H60" s="8"/>
      <c r="I60" s="8"/>
      <c r="J60" s="8"/>
      <c r="K60" s="8"/>
      <c r="L60" s="8"/>
      <c r="M60" s="8"/>
      <c r="N60" s="8"/>
      <c r="O60" s="8"/>
      <c r="P60" s="8"/>
      <c r="Q60" s="8"/>
      <c r="R60" s="8"/>
      <c r="S60" s="8"/>
      <c r="T60" s="8"/>
      <c r="U60" s="8"/>
      <c r="V60" s="8"/>
      <c r="W60" s="8"/>
      <c r="X60" s="10"/>
      <c r="Y60" s="10"/>
      <c r="Z60" s="10"/>
    </row>
    <row r="61" spans="1:26" ht="18.75" customHeight="1">
      <c r="A61" s="8"/>
      <c r="B61" s="8"/>
      <c r="C61" s="8"/>
      <c r="D61" s="8"/>
      <c r="E61" s="9"/>
      <c r="F61" s="8"/>
      <c r="G61" s="8"/>
      <c r="H61" s="8"/>
      <c r="I61" s="8"/>
      <c r="J61" s="8"/>
      <c r="K61" s="8"/>
      <c r="L61" s="8"/>
      <c r="M61" s="8"/>
      <c r="N61" s="8"/>
      <c r="O61" s="8"/>
      <c r="P61" s="8"/>
      <c r="Q61" s="8"/>
      <c r="R61" s="8"/>
      <c r="S61" s="8"/>
      <c r="T61" s="8"/>
      <c r="U61" s="8"/>
      <c r="V61" s="8"/>
      <c r="W61" s="8"/>
      <c r="X61" s="10"/>
      <c r="Y61" s="10"/>
      <c r="Z61" s="10"/>
    </row>
    <row r="62" spans="1:26" ht="18.75" customHeight="1">
      <c r="A62" s="8"/>
      <c r="B62" s="8"/>
      <c r="C62" s="8"/>
      <c r="D62" s="8"/>
      <c r="E62" s="9"/>
      <c r="F62" s="8"/>
      <c r="G62" s="8"/>
      <c r="H62" s="8"/>
      <c r="I62" s="8"/>
      <c r="J62" s="8"/>
      <c r="K62" s="8"/>
      <c r="L62" s="8"/>
      <c r="M62" s="8"/>
      <c r="N62" s="8"/>
      <c r="O62" s="8"/>
      <c r="P62" s="8"/>
      <c r="Q62" s="8"/>
      <c r="R62" s="8"/>
      <c r="S62" s="8"/>
      <c r="T62" s="8"/>
      <c r="U62" s="8"/>
      <c r="V62" s="8"/>
      <c r="W62" s="8"/>
      <c r="X62" s="10"/>
      <c r="Y62" s="10"/>
      <c r="Z62" s="10"/>
    </row>
    <row r="63" spans="1:26" ht="18.75" customHeight="1">
      <c r="A63" s="8"/>
      <c r="B63" s="8"/>
      <c r="C63" s="8"/>
      <c r="D63" s="8"/>
      <c r="E63" s="9"/>
      <c r="F63" s="8"/>
      <c r="G63" s="8"/>
      <c r="H63" s="8"/>
      <c r="I63" s="8"/>
      <c r="J63" s="8"/>
      <c r="K63" s="8"/>
      <c r="L63" s="8"/>
      <c r="M63" s="8"/>
      <c r="N63" s="8"/>
      <c r="O63" s="8"/>
      <c r="P63" s="8"/>
      <c r="Q63" s="8"/>
      <c r="R63" s="8"/>
      <c r="S63" s="8"/>
      <c r="T63" s="8"/>
      <c r="U63" s="8"/>
      <c r="V63" s="8"/>
      <c r="W63" s="8"/>
      <c r="X63" s="10"/>
      <c r="Y63" s="10"/>
      <c r="Z63" s="10"/>
    </row>
    <row r="64" spans="1:26" ht="18.75" customHeight="1">
      <c r="A64" s="8"/>
      <c r="B64" s="8"/>
      <c r="C64" s="8"/>
      <c r="D64" s="8"/>
      <c r="E64" s="9"/>
      <c r="F64" s="8"/>
      <c r="G64" s="8"/>
      <c r="H64" s="8"/>
      <c r="I64" s="8"/>
      <c r="J64" s="8"/>
      <c r="K64" s="8"/>
      <c r="L64" s="8"/>
      <c r="M64" s="8"/>
      <c r="N64" s="8"/>
      <c r="O64" s="8"/>
      <c r="P64" s="8"/>
      <c r="Q64" s="8"/>
      <c r="R64" s="8"/>
      <c r="S64" s="8"/>
      <c r="T64" s="8"/>
      <c r="U64" s="8"/>
      <c r="V64" s="8"/>
      <c r="W64" s="8"/>
      <c r="X64" s="10"/>
      <c r="Y64" s="10"/>
      <c r="Z64" s="10"/>
    </row>
    <row r="65" spans="1:26" ht="18.75" customHeight="1">
      <c r="A65" s="8"/>
      <c r="B65" s="8"/>
      <c r="C65" s="8"/>
      <c r="D65" s="8"/>
      <c r="E65" s="9"/>
      <c r="F65" s="8"/>
      <c r="G65" s="8"/>
      <c r="H65" s="8"/>
      <c r="I65" s="8"/>
      <c r="J65" s="8"/>
      <c r="K65" s="8"/>
      <c r="L65" s="8"/>
      <c r="M65" s="8"/>
      <c r="N65" s="8"/>
      <c r="O65" s="8"/>
      <c r="P65" s="8"/>
      <c r="Q65" s="8"/>
      <c r="R65" s="8"/>
      <c r="S65" s="8"/>
      <c r="T65" s="8"/>
      <c r="U65" s="8"/>
      <c r="V65" s="8"/>
      <c r="W65" s="8"/>
      <c r="X65" s="10"/>
      <c r="Y65" s="10"/>
      <c r="Z65" s="10"/>
    </row>
    <row r="66" spans="1:26" ht="18.75" customHeight="1">
      <c r="A66" s="8"/>
      <c r="B66" s="8"/>
      <c r="C66" s="8"/>
      <c r="D66" s="8"/>
      <c r="E66" s="9"/>
      <c r="F66" s="8"/>
      <c r="G66" s="8"/>
      <c r="H66" s="8"/>
      <c r="I66" s="8"/>
      <c r="J66" s="8"/>
      <c r="K66" s="8"/>
      <c r="L66" s="8"/>
      <c r="M66" s="8"/>
      <c r="N66" s="8"/>
      <c r="O66" s="8"/>
      <c r="P66" s="8"/>
      <c r="Q66" s="8"/>
      <c r="R66" s="8"/>
      <c r="S66" s="8"/>
      <c r="T66" s="8"/>
      <c r="U66" s="8"/>
      <c r="V66" s="8"/>
      <c r="W66" s="8"/>
      <c r="X66" s="10"/>
      <c r="Y66" s="10"/>
      <c r="Z66" s="10"/>
    </row>
    <row r="67" spans="1:26" ht="18.75" customHeight="1">
      <c r="A67" s="8"/>
      <c r="B67" s="8"/>
      <c r="C67" s="8"/>
      <c r="D67" s="8"/>
      <c r="E67" s="9"/>
      <c r="F67" s="8"/>
      <c r="G67" s="8"/>
      <c r="H67" s="8"/>
      <c r="I67" s="8"/>
      <c r="J67" s="8"/>
      <c r="K67" s="8"/>
      <c r="L67" s="8"/>
      <c r="M67" s="8"/>
      <c r="N67" s="8"/>
      <c r="O67" s="8"/>
      <c r="P67" s="8"/>
      <c r="Q67" s="8"/>
      <c r="R67" s="8"/>
      <c r="S67" s="8"/>
      <c r="T67" s="8"/>
      <c r="U67" s="8"/>
      <c r="V67" s="8"/>
      <c r="W67" s="8"/>
      <c r="X67" s="10"/>
      <c r="Y67" s="10"/>
      <c r="Z67" s="10"/>
    </row>
    <row r="68" spans="1:26" ht="18.75" customHeight="1">
      <c r="A68" s="8"/>
      <c r="B68" s="8"/>
      <c r="C68" s="8"/>
      <c r="D68" s="8"/>
      <c r="E68" s="9"/>
      <c r="F68" s="8"/>
      <c r="G68" s="8"/>
      <c r="H68" s="8"/>
      <c r="I68" s="8"/>
      <c r="J68" s="8"/>
      <c r="K68" s="8"/>
      <c r="L68" s="8"/>
      <c r="M68" s="8"/>
      <c r="N68" s="8"/>
      <c r="O68" s="8"/>
      <c r="P68" s="8"/>
      <c r="Q68" s="8"/>
      <c r="R68" s="8"/>
      <c r="S68" s="8"/>
      <c r="T68" s="8"/>
      <c r="U68" s="8"/>
      <c r="V68" s="8"/>
      <c r="W68" s="8"/>
      <c r="X68" s="10"/>
      <c r="Y68" s="10"/>
      <c r="Z68" s="10"/>
    </row>
    <row r="69" spans="1:26" ht="18.75" customHeight="1">
      <c r="A69" s="8"/>
      <c r="B69" s="8"/>
      <c r="C69" s="8"/>
      <c r="D69" s="8"/>
      <c r="E69" s="9"/>
      <c r="F69" s="8"/>
      <c r="G69" s="8"/>
      <c r="H69" s="8"/>
      <c r="I69" s="8"/>
      <c r="J69" s="8"/>
      <c r="K69" s="8"/>
      <c r="L69" s="8"/>
      <c r="M69" s="8"/>
      <c r="N69" s="8"/>
      <c r="O69" s="8"/>
      <c r="P69" s="8"/>
      <c r="Q69" s="8"/>
      <c r="R69" s="8"/>
      <c r="S69" s="8"/>
      <c r="T69" s="8"/>
      <c r="U69" s="8"/>
      <c r="V69" s="8"/>
      <c r="W69" s="8"/>
      <c r="X69" s="10"/>
      <c r="Y69" s="10"/>
      <c r="Z69" s="10"/>
    </row>
    <row r="70" spans="1:26" ht="18.75" customHeight="1">
      <c r="A70" s="8"/>
      <c r="B70" s="8"/>
      <c r="C70" s="8"/>
      <c r="D70" s="8"/>
      <c r="E70" s="9"/>
      <c r="F70" s="8"/>
      <c r="G70" s="8"/>
      <c r="H70" s="8"/>
      <c r="I70" s="8"/>
      <c r="J70" s="8"/>
      <c r="K70" s="8"/>
      <c r="L70" s="8"/>
      <c r="M70" s="8"/>
      <c r="N70" s="8"/>
      <c r="O70" s="8"/>
      <c r="P70" s="8"/>
      <c r="Q70" s="8"/>
      <c r="R70" s="8"/>
      <c r="S70" s="8"/>
      <c r="T70" s="8"/>
      <c r="U70" s="8"/>
      <c r="V70" s="8"/>
      <c r="W70" s="8"/>
      <c r="X70" s="10"/>
      <c r="Y70" s="10"/>
      <c r="Z70" s="10"/>
    </row>
    <row r="71" spans="1:26" ht="18.75" customHeight="1">
      <c r="A71" s="8"/>
      <c r="B71" s="8"/>
      <c r="C71" s="8"/>
      <c r="D71" s="8"/>
      <c r="E71" s="9"/>
      <c r="F71" s="8"/>
      <c r="G71" s="8"/>
      <c r="H71" s="8"/>
      <c r="I71" s="8"/>
      <c r="J71" s="8"/>
      <c r="K71" s="8"/>
      <c r="L71" s="8"/>
      <c r="M71" s="8"/>
      <c r="N71" s="8"/>
      <c r="O71" s="8"/>
      <c r="P71" s="8"/>
      <c r="Q71" s="8"/>
      <c r="R71" s="8"/>
      <c r="S71" s="8"/>
      <c r="T71" s="8"/>
      <c r="U71" s="8"/>
      <c r="V71" s="8"/>
      <c r="W71" s="8"/>
      <c r="X71" s="10"/>
      <c r="Y71" s="10"/>
      <c r="Z71" s="10"/>
    </row>
    <row r="72" spans="1:26" ht="18.75" customHeight="1">
      <c r="A72" s="8"/>
      <c r="B72" s="8"/>
      <c r="C72" s="8"/>
      <c r="D72" s="8"/>
      <c r="E72" s="9"/>
      <c r="F72" s="8"/>
      <c r="G72" s="8"/>
      <c r="H72" s="8"/>
      <c r="I72" s="8"/>
      <c r="J72" s="8"/>
      <c r="K72" s="8"/>
      <c r="L72" s="8"/>
      <c r="M72" s="8"/>
      <c r="N72" s="8"/>
      <c r="O72" s="8"/>
      <c r="P72" s="8"/>
      <c r="Q72" s="8"/>
      <c r="R72" s="8"/>
      <c r="S72" s="8"/>
      <c r="T72" s="8"/>
      <c r="U72" s="8"/>
      <c r="V72" s="8"/>
      <c r="W72" s="8"/>
      <c r="X72" s="10"/>
      <c r="Y72" s="10"/>
      <c r="Z72" s="10"/>
    </row>
    <row r="73" spans="1:26" ht="18.75" customHeight="1">
      <c r="A73" s="8"/>
      <c r="B73" s="8"/>
      <c r="C73" s="8"/>
      <c r="D73" s="8"/>
      <c r="E73" s="9"/>
      <c r="F73" s="8"/>
      <c r="G73" s="8"/>
      <c r="H73" s="8"/>
      <c r="I73" s="8"/>
      <c r="J73" s="8"/>
      <c r="K73" s="8"/>
      <c r="L73" s="8"/>
      <c r="M73" s="8"/>
      <c r="N73" s="8"/>
      <c r="O73" s="8"/>
      <c r="P73" s="8"/>
      <c r="Q73" s="8"/>
      <c r="R73" s="8"/>
      <c r="S73" s="8"/>
      <c r="T73" s="8"/>
      <c r="U73" s="8"/>
      <c r="V73" s="8"/>
      <c r="W73" s="8"/>
      <c r="X73" s="10"/>
      <c r="Y73" s="10"/>
      <c r="Z73" s="10"/>
    </row>
    <row r="74" spans="1:26" ht="18.75" customHeight="1">
      <c r="A74" s="8"/>
      <c r="B74" s="8"/>
      <c r="C74" s="8"/>
      <c r="D74" s="8"/>
      <c r="E74" s="9"/>
      <c r="F74" s="8"/>
      <c r="G74" s="8"/>
      <c r="H74" s="8"/>
      <c r="I74" s="8"/>
      <c r="J74" s="8"/>
      <c r="K74" s="8"/>
      <c r="L74" s="8"/>
      <c r="M74" s="8"/>
      <c r="N74" s="8"/>
      <c r="O74" s="8"/>
      <c r="P74" s="8"/>
      <c r="Q74" s="8"/>
      <c r="R74" s="8"/>
      <c r="S74" s="8"/>
      <c r="T74" s="8"/>
      <c r="U74" s="8"/>
      <c r="V74" s="8"/>
      <c r="W74" s="8"/>
      <c r="X74" s="10"/>
      <c r="Y74" s="10"/>
      <c r="Z74" s="10"/>
    </row>
    <row r="75" spans="1:26" ht="18.75" customHeight="1">
      <c r="A75" s="8"/>
      <c r="B75" s="8"/>
      <c r="C75" s="8"/>
      <c r="D75" s="8"/>
      <c r="E75" s="9"/>
      <c r="F75" s="8"/>
      <c r="G75" s="8"/>
      <c r="H75" s="8"/>
      <c r="I75" s="8"/>
      <c r="J75" s="8"/>
      <c r="K75" s="8"/>
      <c r="L75" s="8"/>
      <c r="M75" s="8"/>
      <c r="N75" s="8"/>
      <c r="O75" s="8"/>
      <c r="P75" s="8"/>
      <c r="Q75" s="8"/>
      <c r="R75" s="8"/>
      <c r="S75" s="8"/>
      <c r="T75" s="8"/>
      <c r="U75" s="8"/>
      <c r="V75" s="8"/>
      <c r="W75" s="8"/>
      <c r="X75" s="10"/>
      <c r="Y75" s="10"/>
      <c r="Z75" s="10"/>
    </row>
    <row r="76" spans="1:26" ht="18.75" customHeight="1">
      <c r="A76" s="8"/>
      <c r="B76" s="8"/>
      <c r="C76" s="8"/>
      <c r="D76" s="8"/>
      <c r="E76" s="9"/>
      <c r="F76" s="8"/>
      <c r="G76" s="8"/>
      <c r="H76" s="8"/>
      <c r="I76" s="8"/>
      <c r="J76" s="8"/>
      <c r="K76" s="8"/>
      <c r="L76" s="8"/>
      <c r="M76" s="8"/>
      <c r="N76" s="8"/>
      <c r="O76" s="8"/>
      <c r="P76" s="8"/>
      <c r="Q76" s="8"/>
      <c r="R76" s="8"/>
      <c r="S76" s="8"/>
      <c r="T76" s="8"/>
      <c r="U76" s="8"/>
      <c r="V76" s="8"/>
      <c r="W76" s="8"/>
      <c r="X76" s="10"/>
      <c r="Y76" s="10"/>
      <c r="Z76" s="10"/>
    </row>
    <row r="77" spans="1:26" ht="18.75" customHeight="1">
      <c r="A77" s="8"/>
      <c r="B77" s="8"/>
      <c r="C77" s="8"/>
      <c r="D77" s="8"/>
      <c r="E77" s="9"/>
      <c r="F77" s="8"/>
      <c r="G77" s="8"/>
      <c r="H77" s="8"/>
      <c r="I77" s="8"/>
      <c r="J77" s="8"/>
      <c r="K77" s="8"/>
      <c r="L77" s="8"/>
      <c r="M77" s="8"/>
      <c r="N77" s="8"/>
      <c r="O77" s="8"/>
      <c r="P77" s="8"/>
      <c r="Q77" s="8"/>
      <c r="R77" s="8"/>
      <c r="S77" s="8"/>
      <c r="T77" s="8"/>
      <c r="U77" s="8"/>
      <c r="V77" s="8"/>
      <c r="W77" s="8"/>
      <c r="X77" s="10"/>
      <c r="Y77" s="10"/>
      <c r="Z77" s="10"/>
    </row>
    <row r="78" spans="1:26" ht="18.75" customHeight="1">
      <c r="A78" s="8"/>
      <c r="B78" s="8"/>
      <c r="C78" s="8"/>
      <c r="D78" s="8"/>
      <c r="E78" s="9"/>
      <c r="F78" s="8"/>
      <c r="G78" s="8"/>
      <c r="H78" s="8"/>
      <c r="I78" s="8"/>
      <c r="J78" s="8"/>
      <c r="K78" s="8"/>
      <c r="L78" s="8"/>
      <c r="M78" s="8"/>
      <c r="N78" s="8"/>
      <c r="O78" s="8"/>
      <c r="P78" s="8"/>
      <c r="Q78" s="8"/>
      <c r="R78" s="8"/>
      <c r="S78" s="8"/>
      <c r="T78" s="8"/>
      <c r="U78" s="8"/>
      <c r="V78" s="8"/>
      <c r="W78" s="8"/>
      <c r="X78" s="10"/>
      <c r="Y78" s="10"/>
      <c r="Z78" s="10"/>
    </row>
    <row r="79" spans="1:26" ht="18.75" customHeight="1">
      <c r="A79" s="8"/>
      <c r="B79" s="8"/>
      <c r="C79" s="8"/>
      <c r="D79" s="8"/>
      <c r="E79" s="9"/>
      <c r="F79" s="8"/>
      <c r="G79" s="8"/>
      <c r="H79" s="8"/>
      <c r="I79" s="8"/>
      <c r="J79" s="8"/>
      <c r="K79" s="8"/>
      <c r="L79" s="8"/>
      <c r="M79" s="8"/>
      <c r="N79" s="8"/>
      <c r="O79" s="8"/>
      <c r="P79" s="8"/>
      <c r="Q79" s="8"/>
      <c r="R79" s="8"/>
      <c r="S79" s="8"/>
      <c r="T79" s="8"/>
      <c r="U79" s="8"/>
      <c r="V79" s="8"/>
      <c r="W79" s="8"/>
      <c r="X79" s="10"/>
      <c r="Y79" s="10"/>
      <c r="Z79" s="10"/>
    </row>
    <row r="80" spans="1:26" ht="18.75" customHeight="1">
      <c r="A80" s="8"/>
      <c r="B80" s="8"/>
      <c r="C80" s="8"/>
      <c r="D80" s="8"/>
      <c r="E80" s="9"/>
      <c r="F80" s="8"/>
      <c r="G80" s="8"/>
      <c r="H80" s="8"/>
      <c r="I80" s="8"/>
      <c r="J80" s="8"/>
      <c r="K80" s="8"/>
      <c r="L80" s="8"/>
      <c r="M80" s="8"/>
      <c r="N80" s="8"/>
      <c r="O80" s="8"/>
      <c r="P80" s="8"/>
      <c r="Q80" s="8"/>
      <c r="R80" s="8"/>
      <c r="S80" s="8"/>
      <c r="T80" s="8"/>
      <c r="U80" s="8"/>
      <c r="V80" s="8"/>
      <c r="W80" s="8"/>
      <c r="X80" s="10"/>
      <c r="Y80" s="10"/>
      <c r="Z80" s="10"/>
    </row>
    <row r="81" spans="1:26" ht="18.75" customHeight="1">
      <c r="A81" s="8"/>
      <c r="B81" s="8"/>
      <c r="C81" s="8"/>
      <c r="D81" s="8"/>
      <c r="E81" s="9"/>
      <c r="F81" s="8"/>
      <c r="G81" s="8"/>
      <c r="H81" s="8"/>
      <c r="I81" s="8"/>
      <c r="J81" s="8"/>
      <c r="K81" s="8"/>
      <c r="L81" s="8"/>
      <c r="M81" s="8"/>
      <c r="N81" s="8"/>
      <c r="O81" s="8"/>
      <c r="P81" s="8"/>
      <c r="Q81" s="8"/>
      <c r="R81" s="8"/>
      <c r="S81" s="8"/>
      <c r="T81" s="8"/>
      <c r="U81" s="8"/>
      <c r="V81" s="8"/>
      <c r="W81" s="8"/>
      <c r="X81" s="10"/>
      <c r="Y81" s="10"/>
      <c r="Z81" s="10"/>
    </row>
    <row r="82" spans="1:26" ht="18.75" customHeight="1">
      <c r="A82" s="8"/>
      <c r="B82" s="8"/>
      <c r="C82" s="8"/>
      <c r="D82" s="8"/>
      <c r="E82" s="9"/>
      <c r="F82" s="8"/>
      <c r="G82" s="8"/>
      <c r="H82" s="8"/>
      <c r="I82" s="8"/>
      <c r="J82" s="8"/>
      <c r="K82" s="8"/>
      <c r="L82" s="8"/>
      <c r="M82" s="8"/>
      <c r="N82" s="8"/>
      <c r="O82" s="8"/>
      <c r="P82" s="8"/>
      <c r="Q82" s="8"/>
      <c r="R82" s="8"/>
      <c r="S82" s="8"/>
      <c r="T82" s="8"/>
      <c r="U82" s="8"/>
      <c r="V82" s="8"/>
      <c r="W82" s="8"/>
      <c r="X82" s="10"/>
      <c r="Y82" s="10"/>
      <c r="Z82" s="10"/>
    </row>
    <row r="83" spans="1:26" ht="18.75" customHeight="1">
      <c r="A83" s="8"/>
      <c r="B83" s="8"/>
      <c r="C83" s="8"/>
      <c r="D83" s="8"/>
      <c r="E83" s="9"/>
      <c r="F83" s="8"/>
      <c r="G83" s="8"/>
      <c r="H83" s="8"/>
      <c r="I83" s="8"/>
      <c r="J83" s="8"/>
      <c r="K83" s="8"/>
      <c r="L83" s="8"/>
      <c r="M83" s="8"/>
      <c r="N83" s="8"/>
      <c r="O83" s="8"/>
      <c r="P83" s="8"/>
      <c r="Q83" s="8"/>
      <c r="R83" s="8"/>
      <c r="S83" s="8"/>
      <c r="T83" s="8"/>
      <c r="U83" s="8"/>
      <c r="V83" s="8"/>
      <c r="W83" s="8"/>
      <c r="X83" s="10"/>
      <c r="Y83" s="10"/>
      <c r="Z83" s="10"/>
    </row>
    <row r="84" spans="1:26" ht="18.75" customHeight="1">
      <c r="A84" s="8"/>
      <c r="B84" s="8"/>
      <c r="C84" s="8"/>
      <c r="D84" s="8"/>
      <c r="E84" s="9"/>
      <c r="F84" s="8"/>
      <c r="G84" s="8"/>
      <c r="H84" s="8"/>
      <c r="I84" s="8"/>
      <c r="J84" s="8"/>
      <c r="K84" s="8"/>
      <c r="L84" s="8"/>
      <c r="M84" s="8"/>
      <c r="N84" s="8"/>
      <c r="O84" s="8"/>
      <c r="P84" s="8"/>
      <c r="Q84" s="8"/>
      <c r="R84" s="8"/>
      <c r="S84" s="8"/>
      <c r="T84" s="8"/>
      <c r="U84" s="8"/>
      <c r="V84" s="8"/>
      <c r="W84" s="8"/>
      <c r="X84" s="10"/>
      <c r="Y84" s="10"/>
      <c r="Z84" s="10"/>
    </row>
    <row r="85" spans="1:26" ht="18.75" customHeight="1">
      <c r="A85" s="8"/>
      <c r="B85" s="8"/>
      <c r="C85" s="8"/>
      <c r="D85" s="8"/>
      <c r="E85" s="9"/>
      <c r="F85" s="8"/>
      <c r="G85" s="8"/>
      <c r="H85" s="8"/>
      <c r="I85" s="8"/>
      <c r="J85" s="8"/>
      <c r="K85" s="8"/>
      <c r="L85" s="8"/>
      <c r="M85" s="8"/>
      <c r="N85" s="8"/>
      <c r="O85" s="8"/>
      <c r="P85" s="8"/>
      <c r="Q85" s="8"/>
      <c r="R85" s="8"/>
      <c r="S85" s="8"/>
      <c r="T85" s="8"/>
      <c r="U85" s="8"/>
      <c r="V85" s="8"/>
      <c r="W85" s="8"/>
      <c r="X85" s="10"/>
      <c r="Y85" s="10"/>
      <c r="Z85" s="10"/>
    </row>
    <row r="86" spans="1:26" ht="18.75" customHeight="1">
      <c r="A86" s="8"/>
      <c r="B86" s="8"/>
      <c r="C86" s="8"/>
      <c r="D86" s="8"/>
      <c r="E86" s="9"/>
      <c r="F86" s="8"/>
      <c r="G86" s="8"/>
      <c r="H86" s="8"/>
      <c r="I86" s="8"/>
      <c r="J86" s="8"/>
      <c r="K86" s="8"/>
      <c r="L86" s="8"/>
      <c r="M86" s="8"/>
      <c r="N86" s="8"/>
      <c r="O86" s="8"/>
      <c r="P86" s="8"/>
      <c r="Q86" s="8"/>
      <c r="R86" s="8"/>
      <c r="S86" s="8"/>
      <c r="T86" s="8"/>
      <c r="U86" s="8"/>
      <c r="V86" s="8"/>
      <c r="W86" s="8"/>
      <c r="X86" s="10"/>
      <c r="Y86" s="10"/>
      <c r="Z86" s="10"/>
    </row>
    <row r="87" spans="1:26" ht="18.75" customHeight="1">
      <c r="A87" s="8"/>
      <c r="B87" s="8"/>
      <c r="C87" s="8"/>
      <c r="D87" s="8"/>
      <c r="E87" s="9"/>
      <c r="F87" s="8"/>
      <c r="G87" s="8"/>
      <c r="H87" s="8"/>
      <c r="I87" s="8"/>
      <c r="J87" s="8"/>
      <c r="K87" s="8"/>
      <c r="L87" s="8"/>
      <c r="M87" s="8"/>
      <c r="N87" s="8"/>
      <c r="O87" s="8"/>
      <c r="P87" s="8"/>
      <c r="Q87" s="8"/>
      <c r="R87" s="8"/>
      <c r="S87" s="8"/>
      <c r="T87" s="8"/>
      <c r="U87" s="8"/>
      <c r="V87" s="8"/>
      <c r="W87" s="8"/>
      <c r="X87" s="10"/>
      <c r="Y87" s="10"/>
      <c r="Z87" s="10"/>
    </row>
    <row r="88" spans="1:26" ht="18.75" customHeight="1">
      <c r="A88" s="8"/>
      <c r="B88" s="8"/>
      <c r="C88" s="8"/>
      <c r="D88" s="8"/>
      <c r="E88" s="9"/>
      <c r="F88" s="8"/>
      <c r="G88" s="8"/>
      <c r="H88" s="8"/>
      <c r="I88" s="8"/>
      <c r="J88" s="8"/>
      <c r="K88" s="8"/>
      <c r="L88" s="8"/>
      <c r="M88" s="8"/>
      <c r="N88" s="8"/>
      <c r="O88" s="8"/>
      <c r="P88" s="8"/>
      <c r="Q88" s="8"/>
      <c r="R88" s="8"/>
      <c r="S88" s="8"/>
      <c r="T88" s="8"/>
      <c r="U88" s="8"/>
      <c r="V88" s="8"/>
      <c r="W88" s="8"/>
      <c r="X88" s="10"/>
      <c r="Y88" s="10"/>
      <c r="Z88" s="10"/>
    </row>
    <row r="89" spans="1:26" ht="18.75" customHeight="1">
      <c r="A89" s="8"/>
      <c r="B89" s="8"/>
      <c r="C89" s="8"/>
      <c r="D89" s="8"/>
      <c r="E89" s="9"/>
      <c r="F89" s="8"/>
      <c r="G89" s="8"/>
      <c r="H89" s="8"/>
      <c r="I89" s="8"/>
      <c r="J89" s="8"/>
      <c r="K89" s="8"/>
      <c r="L89" s="8"/>
      <c r="M89" s="8"/>
      <c r="N89" s="8"/>
      <c r="O89" s="8"/>
      <c r="P89" s="8"/>
      <c r="Q89" s="8"/>
      <c r="R89" s="8"/>
      <c r="S89" s="8"/>
      <c r="T89" s="8"/>
      <c r="U89" s="8"/>
      <c r="V89" s="8"/>
      <c r="W89" s="8"/>
      <c r="X89" s="10"/>
      <c r="Y89" s="10"/>
      <c r="Z89" s="10"/>
    </row>
    <row r="90" spans="1:26" ht="18.75" customHeight="1">
      <c r="A90" s="8"/>
      <c r="B90" s="8"/>
      <c r="C90" s="8"/>
      <c r="D90" s="8"/>
      <c r="E90" s="9"/>
      <c r="F90" s="8"/>
      <c r="G90" s="8"/>
      <c r="H90" s="8"/>
      <c r="I90" s="8"/>
      <c r="J90" s="8"/>
      <c r="K90" s="8"/>
      <c r="L90" s="8"/>
      <c r="M90" s="8"/>
      <c r="N90" s="8"/>
      <c r="O90" s="8"/>
      <c r="P90" s="8"/>
      <c r="Q90" s="8"/>
      <c r="R90" s="8"/>
      <c r="S90" s="8"/>
      <c r="T90" s="8"/>
      <c r="U90" s="8"/>
      <c r="V90" s="8"/>
      <c r="W90" s="8"/>
      <c r="X90" s="10"/>
      <c r="Y90" s="10"/>
      <c r="Z90" s="10"/>
    </row>
    <row r="91" spans="1:26" ht="18.75" customHeight="1">
      <c r="A91" s="8"/>
      <c r="B91" s="8"/>
      <c r="C91" s="8"/>
      <c r="D91" s="8"/>
      <c r="E91" s="9"/>
      <c r="F91" s="8"/>
      <c r="G91" s="8"/>
      <c r="H91" s="8"/>
      <c r="I91" s="8"/>
      <c r="J91" s="8"/>
      <c r="K91" s="8"/>
      <c r="L91" s="8"/>
      <c r="M91" s="8"/>
      <c r="N91" s="8"/>
      <c r="O91" s="8"/>
      <c r="P91" s="8"/>
      <c r="Q91" s="8"/>
      <c r="R91" s="8"/>
      <c r="S91" s="8"/>
      <c r="T91" s="8"/>
      <c r="U91" s="8"/>
      <c r="V91" s="8"/>
      <c r="W91" s="8"/>
      <c r="X91" s="10"/>
      <c r="Y91" s="10"/>
      <c r="Z91" s="10"/>
    </row>
    <row r="92" spans="1:26" ht="18.75" customHeight="1">
      <c r="A92" s="8"/>
      <c r="B92" s="8"/>
      <c r="C92" s="8"/>
      <c r="D92" s="8"/>
      <c r="E92" s="9"/>
      <c r="F92" s="8"/>
      <c r="G92" s="8"/>
      <c r="H92" s="8"/>
      <c r="I92" s="8"/>
      <c r="J92" s="8"/>
      <c r="K92" s="8"/>
      <c r="L92" s="8"/>
      <c r="M92" s="8"/>
      <c r="N92" s="8"/>
      <c r="O92" s="8"/>
      <c r="P92" s="8"/>
      <c r="Q92" s="8"/>
      <c r="R92" s="8"/>
      <c r="S92" s="8"/>
      <c r="T92" s="8"/>
      <c r="U92" s="8"/>
      <c r="V92" s="8"/>
      <c r="W92" s="8"/>
      <c r="X92" s="10"/>
      <c r="Y92" s="10"/>
      <c r="Z92" s="10"/>
    </row>
    <row r="93" spans="1:26" ht="18.75" customHeight="1">
      <c r="A93" s="8"/>
      <c r="B93" s="8"/>
      <c r="C93" s="8"/>
      <c r="D93" s="8"/>
      <c r="E93" s="9"/>
      <c r="F93" s="8"/>
      <c r="G93" s="8"/>
      <c r="H93" s="8"/>
      <c r="I93" s="8"/>
      <c r="J93" s="8"/>
      <c r="K93" s="8"/>
      <c r="L93" s="8"/>
      <c r="M93" s="8"/>
      <c r="N93" s="8"/>
      <c r="O93" s="8"/>
      <c r="P93" s="8"/>
      <c r="Q93" s="8"/>
      <c r="R93" s="8"/>
      <c r="S93" s="8"/>
      <c r="T93" s="8"/>
      <c r="U93" s="8"/>
      <c r="V93" s="8"/>
      <c r="W93" s="8"/>
      <c r="X93" s="10"/>
      <c r="Y93" s="10"/>
      <c r="Z93" s="10"/>
    </row>
    <row r="94" spans="1:26" ht="18.75" customHeight="1">
      <c r="A94" s="8"/>
      <c r="B94" s="8"/>
      <c r="C94" s="8"/>
      <c r="D94" s="8"/>
      <c r="E94" s="9"/>
      <c r="F94" s="8"/>
      <c r="G94" s="8"/>
      <c r="H94" s="8"/>
      <c r="I94" s="8"/>
      <c r="J94" s="8"/>
      <c r="K94" s="8"/>
      <c r="L94" s="8"/>
      <c r="M94" s="8"/>
      <c r="N94" s="8"/>
      <c r="O94" s="8"/>
      <c r="P94" s="8"/>
      <c r="Q94" s="8"/>
      <c r="R94" s="8"/>
      <c r="S94" s="8"/>
      <c r="T94" s="8"/>
      <c r="U94" s="8"/>
      <c r="V94" s="8"/>
      <c r="W94" s="8"/>
      <c r="X94" s="10"/>
      <c r="Y94" s="10"/>
      <c r="Z94" s="10"/>
    </row>
    <row r="95" spans="1:26" ht="18.75" customHeight="1">
      <c r="A95" s="8"/>
      <c r="B95" s="8"/>
      <c r="C95" s="8"/>
      <c r="D95" s="8"/>
      <c r="E95" s="9"/>
      <c r="F95" s="8"/>
      <c r="G95" s="8"/>
      <c r="H95" s="8"/>
      <c r="I95" s="8"/>
      <c r="J95" s="8"/>
      <c r="K95" s="8"/>
      <c r="L95" s="8"/>
      <c r="M95" s="8"/>
      <c r="N95" s="8"/>
      <c r="O95" s="8"/>
      <c r="P95" s="8"/>
      <c r="Q95" s="8"/>
      <c r="R95" s="8"/>
      <c r="S95" s="8"/>
      <c r="T95" s="8"/>
      <c r="U95" s="8"/>
      <c r="V95" s="8"/>
      <c r="W95" s="8"/>
      <c r="X95" s="10"/>
      <c r="Y95" s="10"/>
      <c r="Z95" s="10"/>
    </row>
    <row r="96" spans="1:26" ht="18.75" customHeight="1">
      <c r="A96" s="8"/>
      <c r="B96" s="8"/>
      <c r="C96" s="8"/>
      <c r="D96" s="8"/>
      <c r="E96" s="9"/>
      <c r="F96" s="8"/>
      <c r="G96" s="8"/>
      <c r="H96" s="8"/>
      <c r="I96" s="8"/>
      <c r="J96" s="8"/>
      <c r="K96" s="8"/>
      <c r="L96" s="8"/>
      <c r="M96" s="8"/>
      <c r="N96" s="8"/>
      <c r="O96" s="8"/>
      <c r="P96" s="8"/>
      <c r="Q96" s="8"/>
      <c r="R96" s="8"/>
      <c r="S96" s="8"/>
      <c r="T96" s="8"/>
      <c r="U96" s="8"/>
      <c r="V96" s="8"/>
      <c r="W96" s="8"/>
      <c r="X96" s="10"/>
      <c r="Y96" s="10"/>
      <c r="Z96" s="10"/>
    </row>
    <row r="97" spans="1:26" ht="18.75" customHeight="1">
      <c r="A97" s="8"/>
      <c r="B97" s="8"/>
      <c r="C97" s="8"/>
      <c r="D97" s="8"/>
      <c r="E97" s="9"/>
      <c r="F97" s="8"/>
      <c r="G97" s="8"/>
      <c r="H97" s="8"/>
      <c r="I97" s="8"/>
      <c r="J97" s="8"/>
      <c r="K97" s="8"/>
      <c r="L97" s="8"/>
      <c r="M97" s="8"/>
      <c r="N97" s="8"/>
      <c r="O97" s="8"/>
      <c r="P97" s="8"/>
      <c r="Q97" s="8"/>
      <c r="R97" s="8"/>
      <c r="S97" s="8"/>
      <c r="T97" s="8"/>
      <c r="U97" s="8"/>
      <c r="V97" s="8"/>
      <c r="W97" s="8"/>
      <c r="X97" s="10"/>
      <c r="Y97" s="10"/>
      <c r="Z97" s="10"/>
    </row>
    <row r="98" spans="1:26" ht="18.75" customHeight="1">
      <c r="A98" s="8"/>
      <c r="B98" s="8"/>
      <c r="C98" s="8"/>
      <c r="D98" s="8"/>
      <c r="E98" s="9"/>
      <c r="F98" s="8"/>
      <c r="G98" s="8"/>
      <c r="H98" s="8"/>
      <c r="I98" s="8"/>
      <c r="J98" s="8"/>
      <c r="K98" s="8"/>
      <c r="L98" s="8"/>
      <c r="M98" s="8"/>
      <c r="N98" s="8"/>
      <c r="O98" s="8"/>
      <c r="P98" s="8"/>
      <c r="Q98" s="8"/>
      <c r="R98" s="8"/>
      <c r="S98" s="8"/>
      <c r="T98" s="8"/>
      <c r="U98" s="8"/>
      <c r="V98" s="8"/>
      <c r="W98" s="8"/>
      <c r="X98" s="10"/>
      <c r="Y98" s="10"/>
      <c r="Z98" s="10"/>
    </row>
    <row r="99" spans="1:26" ht="18.75" customHeight="1">
      <c r="A99" s="8"/>
      <c r="B99" s="8"/>
      <c r="C99" s="8"/>
      <c r="D99" s="8"/>
      <c r="E99" s="9"/>
      <c r="F99" s="8"/>
      <c r="G99" s="8"/>
      <c r="H99" s="8"/>
      <c r="I99" s="8"/>
      <c r="J99" s="8"/>
      <c r="K99" s="8"/>
      <c r="L99" s="8"/>
      <c r="M99" s="8"/>
      <c r="N99" s="8"/>
      <c r="O99" s="8"/>
      <c r="P99" s="8"/>
      <c r="Q99" s="8"/>
      <c r="R99" s="8"/>
      <c r="S99" s="8"/>
      <c r="T99" s="8"/>
      <c r="U99" s="8"/>
      <c r="V99" s="8"/>
      <c r="W99" s="8"/>
      <c r="X99" s="10"/>
      <c r="Y99" s="10"/>
      <c r="Z99" s="10"/>
    </row>
    <row r="100" spans="1:26" ht="18.75" customHeight="1">
      <c r="A100" s="8"/>
      <c r="B100" s="8"/>
      <c r="C100" s="8"/>
      <c r="D100" s="8"/>
      <c r="E100" s="9"/>
      <c r="F100" s="8"/>
      <c r="G100" s="8"/>
      <c r="H100" s="8"/>
      <c r="I100" s="8"/>
      <c r="J100" s="8"/>
      <c r="K100" s="8"/>
      <c r="L100" s="8"/>
      <c r="M100" s="8"/>
      <c r="N100" s="8"/>
      <c r="O100" s="8"/>
      <c r="P100" s="8"/>
      <c r="Q100" s="8"/>
      <c r="R100" s="8"/>
      <c r="S100" s="8"/>
      <c r="T100" s="8"/>
      <c r="U100" s="8"/>
      <c r="V100" s="8"/>
      <c r="W100" s="8"/>
      <c r="X100" s="10"/>
      <c r="Y100" s="10"/>
      <c r="Z100" s="10"/>
    </row>
    <row r="101" spans="1:26" ht="18.75" customHeight="1">
      <c r="A101" s="8"/>
      <c r="B101" s="8"/>
      <c r="C101" s="8"/>
      <c r="D101" s="8"/>
      <c r="E101" s="9"/>
      <c r="F101" s="8"/>
      <c r="G101" s="8"/>
      <c r="H101" s="8"/>
      <c r="I101" s="8"/>
      <c r="J101" s="8"/>
      <c r="K101" s="8"/>
      <c r="L101" s="8"/>
      <c r="M101" s="8"/>
      <c r="N101" s="8"/>
      <c r="O101" s="8"/>
      <c r="P101" s="8"/>
      <c r="Q101" s="8"/>
      <c r="R101" s="8"/>
      <c r="S101" s="8"/>
      <c r="T101" s="8"/>
      <c r="U101" s="8"/>
      <c r="V101" s="8"/>
      <c r="W101" s="8"/>
      <c r="X101" s="10"/>
      <c r="Y101" s="10"/>
      <c r="Z101" s="10"/>
    </row>
    <row r="102" spans="1:26" ht="18.75" customHeight="1">
      <c r="A102" s="8"/>
      <c r="B102" s="8"/>
      <c r="C102" s="8"/>
      <c r="D102" s="8"/>
      <c r="E102" s="9"/>
      <c r="F102" s="8"/>
      <c r="G102" s="8"/>
      <c r="H102" s="8"/>
      <c r="I102" s="8"/>
      <c r="J102" s="8"/>
      <c r="K102" s="8"/>
      <c r="L102" s="8"/>
      <c r="M102" s="8"/>
      <c r="N102" s="8"/>
      <c r="O102" s="8"/>
      <c r="P102" s="8"/>
      <c r="Q102" s="8"/>
      <c r="R102" s="8"/>
      <c r="S102" s="8"/>
      <c r="T102" s="8"/>
      <c r="U102" s="8"/>
      <c r="V102" s="8"/>
      <c r="W102" s="8"/>
      <c r="X102" s="10"/>
      <c r="Y102" s="10"/>
      <c r="Z102" s="10"/>
    </row>
    <row r="103" spans="1:26" ht="18.75" customHeight="1">
      <c r="A103" s="8"/>
      <c r="B103" s="8"/>
      <c r="C103" s="8"/>
      <c r="D103" s="8"/>
      <c r="E103" s="9"/>
      <c r="F103" s="8"/>
      <c r="G103" s="8"/>
      <c r="H103" s="8"/>
      <c r="I103" s="8"/>
      <c r="J103" s="8"/>
      <c r="K103" s="8"/>
      <c r="L103" s="8"/>
      <c r="M103" s="8"/>
      <c r="N103" s="8"/>
      <c r="O103" s="8"/>
      <c r="P103" s="8"/>
      <c r="Q103" s="8"/>
      <c r="R103" s="8"/>
      <c r="S103" s="8"/>
      <c r="T103" s="8"/>
      <c r="U103" s="8"/>
      <c r="V103" s="8"/>
      <c r="W103" s="8"/>
      <c r="X103" s="10"/>
      <c r="Y103" s="10"/>
      <c r="Z103" s="10"/>
    </row>
    <row r="104" spans="1:26" ht="18.75" customHeight="1">
      <c r="A104" s="8"/>
      <c r="B104" s="8"/>
      <c r="C104" s="8"/>
      <c r="D104" s="8"/>
      <c r="E104" s="9"/>
      <c r="F104" s="8"/>
      <c r="G104" s="8"/>
      <c r="H104" s="8"/>
      <c r="I104" s="8"/>
      <c r="J104" s="8"/>
      <c r="K104" s="8"/>
      <c r="L104" s="8"/>
      <c r="M104" s="8"/>
      <c r="N104" s="8"/>
      <c r="O104" s="8"/>
      <c r="P104" s="8"/>
      <c r="Q104" s="8"/>
      <c r="R104" s="8"/>
      <c r="S104" s="8"/>
      <c r="T104" s="8"/>
      <c r="U104" s="8"/>
      <c r="V104" s="8"/>
      <c r="W104" s="8"/>
      <c r="X104" s="10"/>
      <c r="Y104" s="10"/>
      <c r="Z104" s="10"/>
    </row>
    <row r="105" spans="1:26" ht="18.75" customHeight="1">
      <c r="A105" s="8"/>
      <c r="B105" s="8"/>
      <c r="C105" s="8"/>
      <c r="D105" s="8"/>
      <c r="E105" s="9"/>
      <c r="F105" s="8"/>
      <c r="G105" s="8"/>
      <c r="H105" s="8"/>
      <c r="I105" s="8"/>
      <c r="J105" s="8"/>
      <c r="K105" s="8"/>
      <c r="L105" s="8"/>
      <c r="M105" s="8"/>
      <c r="N105" s="8"/>
      <c r="O105" s="8"/>
      <c r="P105" s="8"/>
      <c r="Q105" s="8"/>
      <c r="R105" s="8"/>
      <c r="S105" s="8"/>
      <c r="T105" s="8"/>
      <c r="U105" s="8"/>
      <c r="V105" s="8"/>
      <c r="W105" s="8"/>
      <c r="X105" s="10"/>
      <c r="Y105" s="10"/>
      <c r="Z105" s="10"/>
    </row>
    <row r="106" spans="1:26" ht="18.75" customHeight="1">
      <c r="A106" s="8"/>
      <c r="B106" s="8"/>
      <c r="C106" s="8"/>
      <c r="D106" s="8"/>
      <c r="E106" s="9"/>
      <c r="F106" s="8"/>
      <c r="G106" s="8"/>
      <c r="H106" s="8"/>
      <c r="I106" s="8"/>
      <c r="J106" s="8"/>
      <c r="K106" s="8"/>
      <c r="L106" s="8"/>
      <c r="M106" s="8"/>
      <c r="N106" s="8"/>
      <c r="O106" s="8"/>
      <c r="P106" s="8"/>
      <c r="Q106" s="8"/>
      <c r="R106" s="8"/>
      <c r="S106" s="8"/>
      <c r="T106" s="8"/>
      <c r="U106" s="8"/>
      <c r="V106" s="8"/>
      <c r="W106" s="8"/>
      <c r="X106" s="10"/>
      <c r="Y106" s="10"/>
      <c r="Z106" s="10"/>
    </row>
    <row r="107" spans="1:26" ht="18.75" customHeight="1">
      <c r="A107" s="8"/>
      <c r="B107" s="8"/>
      <c r="C107" s="8"/>
      <c r="D107" s="8"/>
      <c r="E107" s="9"/>
      <c r="F107" s="8"/>
      <c r="G107" s="8"/>
      <c r="H107" s="8"/>
      <c r="I107" s="8"/>
      <c r="J107" s="8"/>
      <c r="K107" s="8"/>
      <c r="L107" s="8"/>
      <c r="M107" s="8"/>
      <c r="N107" s="8"/>
      <c r="O107" s="8"/>
      <c r="P107" s="8"/>
      <c r="Q107" s="8"/>
      <c r="R107" s="8"/>
      <c r="S107" s="8"/>
      <c r="T107" s="8"/>
      <c r="U107" s="8"/>
      <c r="V107" s="8"/>
      <c r="W107" s="8"/>
      <c r="X107" s="10"/>
      <c r="Y107" s="10"/>
      <c r="Z107" s="10"/>
    </row>
    <row r="108" spans="1:26" ht="18.75" customHeight="1">
      <c r="A108" s="8"/>
      <c r="B108" s="8"/>
      <c r="C108" s="8"/>
      <c r="D108" s="8"/>
      <c r="E108" s="9"/>
      <c r="F108" s="8"/>
      <c r="G108" s="8"/>
      <c r="H108" s="8"/>
      <c r="I108" s="8"/>
      <c r="J108" s="8"/>
      <c r="K108" s="8"/>
      <c r="L108" s="8"/>
      <c r="M108" s="8"/>
      <c r="N108" s="8"/>
      <c r="O108" s="8"/>
      <c r="P108" s="8"/>
      <c r="Q108" s="8"/>
      <c r="R108" s="8"/>
      <c r="S108" s="8"/>
      <c r="T108" s="8"/>
      <c r="U108" s="8"/>
      <c r="V108" s="8"/>
      <c r="W108" s="8"/>
      <c r="X108" s="10"/>
      <c r="Y108" s="10"/>
      <c r="Z108" s="10"/>
    </row>
    <row r="109" spans="1:26" ht="18.75" customHeight="1">
      <c r="A109" s="8"/>
      <c r="B109" s="8"/>
      <c r="C109" s="8"/>
      <c r="D109" s="8"/>
      <c r="E109" s="9"/>
      <c r="F109" s="8"/>
      <c r="G109" s="8"/>
      <c r="H109" s="8"/>
      <c r="I109" s="8"/>
      <c r="J109" s="8"/>
      <c r="K109" s="8"/>
      <c r="L109" s="8"/>
      <c r="M109" s="8"/>
      <c r="N109" s="8"/>
      <c r="O109" s="8"/>
      <c r="P109" s="8"/>
      <c r="Q109" s="8"/>
      <c r="R109" s="8"/>
      <c r="S109" s="8"/>
      <c r="T109" s="8"/>
      <c r="U109" s="8"/>
      <c r="V109" s="8"/>
      <c r="W109" s="8"/>
      <c r="X109" s="10"/>
      <c r="Y109" s="10"/>
      <c r="Z109" s="10"/>
    </row>
    <row r="110" spans="1:26" ht="18.75" customHeight="1">
      <c r="A110" s="8"/>
      <c r="B110" s="8"/>
      <c r="C110" s="8"/>
      <c r="D110" s="8"/>
      <c r="E110" s="9"/>
      <c r="F110" s="8"/>
      <c r="G110" s="8"/>
      <c r="H110" s="8"/>
      <c r="I110" s="8"/>
      <c r="J110" s="8"/>
      <c r="K110" s="8"/>
      <c r="L110" s="8"/>
      <c r="M110" s="8"/>
      <c r="N110" s="8"/>
      <c r="O110" s="8"/>
      <c r="P110" s="8"/>
      <c r="Q110" s="8"/>
      <c r="R110" s="8"/>
      <c r="S110" s="8"/>
      <c r="T110" s="8"/>
      <c r="U110" s="8"/>
      <c r="V110" s="8"/>
      <c r="W110" s="8"/>
      <c r="X110" s="10"/>
      <c r="Y110" s="10"/>
      <c r="Z110" s="10"/>
    </row>
    <row r="111" spans="1:26" ht="18.75" customHeight="1">
      <c r="A111" s="8"/>
      <c r="B111" s="8"/>
      <c r="C111" s="8"/>
      <c r="D111" s="8"/>
      <c r="E111" s="9"/>
      <c r="F111" s="8"/>
      <c r="G111" s="8"/>
      <c r="H111" s="8"/>
      <c r="I111" s="8"/>
      <c r="J111" s="8"/>
      <c r="K111" s="8"/>
      <c r="L111" s="8"/>
      <c r="M111" s="8"/>
      <c r="N111" s="8"/>
      <c r="O111" s="8"/>
      <c r="P111" s="8"/>
      <c r="Q111" s="8"/>
      <c r="R111" s="8"/>
      <c r="S111" s="8"/>
      <c r="T111" s="8"/>
      <c r="U111" s="8"/>
      <c r="V111" s="8"/>
      <c r="W111" s="8"/>
      <c r="X111" s="10"/>
      <c r="Y111" s="10"/>
      <c r="Z111" s="10"/>
    </row>
    <row r="112" spans="1:26" ht="18.75" customHeight="1">
      <c r="A112" s="8"/>
      <c r="B112" s="8"/>
      <c r="C112" s="8"/>
      <c r="D112" s="8"/>
      <c r="E112" s="9"/>
      <c r="F112" s="8"/>
      <c r="G112" s="8"/>
      <c r="H112" s="8"/>
      <c r="I112" s="8"/>
      <c r="J112" s="8"/>
      <c r="K112" s="8"/>
      <c r="L112" s="8"/>
      <c r="M112" s="8"/>
      <c r="N112" s="8"/>
      <c r="O112" s="8"/>
      <c r="P112" s="8"/>
      <c r="Q112" s="8"/>
      <c r="R112" s="8"/>
      <c r="S112" s="8"/>
      <c r="T112" s="8"/>
      <c r="U112" s="8"/>
      <c r="V112" s="8"/>
      <c r="W112" s="8"/>
      <c r="X112" s="10"/>
      <c r="Y112" s="10"/>
      <c r="Z112" s="10"/>
    </row>
    <row r="113" spans="1:26" ht="18.75" customHeight="1">
      <c r="A113" s="8"/>
      <c r="B113" s="8"/>
      <c r="C113" s="8"/>
      <c r="D113" s="8"/>
      <c r="E113" s="9"/>
      <c r="F113" s="8"/>
      <c r="G113" s="8"/>
      <c r="H113" s="8"/>
      <c r="I113" s="8"/>
      <c r="J113" s="8"/>
      <c r="K113" s="8"/>
      <c r="L113" s="8"/>
      <c r="M113" s="8"/>
      <c r="N113" s="8"/>
      <c r="O113" s="8"/>
      <c r="P113" s="8"/>
      <c r="Q113" s="8"/>
      <c r="R113" s="8"/>
      <c r="S113" s="8"/>
      <c r="T113" s="8"/>
      <c r="U113" s="8"/>
      <c r="V113" s="8"/>
      <c r="W113" s="8"/>
      <c r="X113" s="10"/>
      <c r="Y113" s="10"/>
      <c r="Z113" s="10"/>
    </row>
    <row r="114" spans="1:26" ht="18.75" customHeight="1">
      <c r="A114" s="8"/>
      <c r="B114" s="8"/>
      <c r="C114" s="8"/>
      <c r="D114" s="8"/>
      <c r="E114" s="9"/>
      <c r="F114" s="8"/>
      <c r="G114" s="8"/>
      <c r="H114" s="8"/>
      <c r="I114" s="8"/>
      <c r="J114" s="8"/>
      <c r="K114" s="8"/>
      <c r="L114" s="8"/>
      <c r="M114" s="8"/>
      <c r="N114" s="8"/>
      <c r="O114" s="8"/>
      <c r="P114" s="8"/>
      <c r="Q114" s="8"/>
      <c r="R114" s="8"/>
      <c r="S114" s="8"/>
      <c r="T114" s="8"/>
      <c r="U114" s="8"/>
      <c r="V114" s="8"/>
      <c r="W114" s="8"/>
      <c r="X114" s="10"/>
      <c r="Y114" s="10"/>
      <c r="Z114" s="10"/>
    </row>
    <row r="115" spans="1:26" ht="18.75" customHeight="1">
      <c r="A115" s="8"/>
      <c r="B115" s="8"/>
      <c r="C115" s="8"/>
      <c r="D115" s="8"/>
      <c r="E115" s="9"/>
      <c r="F115" s="8"/>
      <c r="G115" s="8"/>
      <c r="H115" s="8"/>
      <c r="I115" s="8"/>
      <c r="J115" s="8"/>
      <c r="K115" s="8"/>
      <c r="L115" s="8"/>
      <c r="M115" s="8"/>
      <c r="N115" s="8"/>
      <c r="O115" s="8"/>
      <c r="P115" s="8"/>
      <c r="Q115" s="8"/>
      <c r="R115" s="8"/>
      <c r="S115" s="8"/>
      <c r="T115" s="8"/>
      <c r="U115" s="8"/>
      <c r="V115" s="8"/>
      <c r="W115" s="8"/>
      <c r="X115" s="10"/>
      <c r="Y115" s="10"/>
      <c r="Z115" s="10"/>
    </row>
    <row r="116" spans="1:26" ht="18.75" customHeight="1">
      <c r="A116" s="8"/>
      <c r="B116" s="8"/>
      <c r="C116" s="8"/>
      <c r="D116" s="8"/>
      <c r="E116" s="9"/>
      <c r="F116" s="8"/>
      <c r="G116" s="8"/>
      <c r="H116" s="8"/>
      <c r="I116" s="8"/>
      <c r="J116" s="8"/>
      <c r="K116" s="8"/>
      <c r="L116" s="8"/>
      <c r="M116" s="8"/>
      <c r="N116" s="8"/>
      <c r="O116" s="8"/>
      <c r="P116" s="8"/>
      <c r="Q116" s="8"/>
      <c r="R116" s="8"/>
      <c r="S116" s="8"/>
      <c r="T116" s="8"/>
      <c r="U116" s="8"/>
      <c r="V116" s="8"/>
      <c r="W116" s="8"/>
      <c r="X116" s="10"/>
      <c r="Y116" s="10"/>
      <c r="Z116" s="10"/>
    </row>
    <row r="117" spans="1:26" ht="18.75" customHeight="1">
      <c r="A117" s="8"/>
      <c r="B117" s="8"/>
      <c r="C117" s="8"/>
      <c r="D117" s="8"/>
      <c r="E117" s="9"/>
      <c r="F117" s="8"/>
      <c r="G117" s="8"/>
      <c r="H117" s="8"/>
      <c r="I117" s="8"/>
      <c r="J117" s="8"/>
      <c r="K117" s="8"/>
      <c r="L117" s="8"/>
      <c r="M117" s="8"/>
      <c r="N117" s="8"/>
      <c r="O117" s="8"/>
      <c r="P117" s="8"/>
      <c r="Q117" s="8"/>
      <c r="R117" s="8"/>
      <c r="S117" s="8"/>
      <c r="T117" s="8"/>
      <c r="U117" s="8"/>
      <c r="V117" s="8"/>
      <c r="W117" s="8"/>
      <c r="X117" s="10"/>
      <c r="Y117" s="10"/>
      <c r="Z117" s="10"/>
    </row>
    <row r="118" spans="1:26" ht="18.75" customHeight="1">
      <c r="A118" s="8"/>
      <c r="B118" s="8"/>
      <c r="C118" s="8"/>
      <c r="D118" s="8"/>
      <c r="E118" s="9"/>
      <c r="F118" s="8"/>
      <c r="G118" s="8"/>
      <c r="H118" s="8"/>
      <c r="I118" s="8"/>
      <c r="J118" s="8"/>
      <c r="K118" s="8"/>
      <c r="L118" s="8"/>
      <c r="M118" s="8"/>
      <c r="N118" s="8"/>
      <c r="O118" s="8"/>
      <c r="P118" s="8"/>
      <c r="Q118" s="8"/>
      <c r="R118" s="8"/>
      <c r="S118" s="8"/>
      <c r="T118" s="8"/>
      <c r="U118" s="8"/>
      <c r="V118" s="8"/>
      <c r="W118" s="8"/>
      <c r="X118" s="10"/>
      <c r="Y118" s="10"/>
      <c r="Z118" s="10"/>
    </row>
    <row r="119" spans="1:26" ht="18.75" customHeight="1">
      <c r="A119" s="8"/>
      <c r="B119" s="8"/>
      <c r="C119" s="8"/>
      <c r="D119" s="8"/>
      <c r="E119" s="9"/>
      <c r="F119" s="8"/>
      <c r="G119" s="8"/>
      <c r="H119" s="8"/>
      <c r="I119" s="8"/>
      <c r="J119" s="8"/>
      <c r="K119" s="8"/>
      <c r="L119" s="8"/>
      <c r="M119" s="8"/>
      <c r="N119" s="8"/>
      <c r="O119" s="8"/>
      <c r="P119" s="8"/>
      <c r="Q119" s="8"/>
      <c r="R119" s="8"/>
      <c r="S119" s="8"/>
      <c r="T119" s="8"/>
      <c r="U119" s="8"/>
      <c r="V119" s="8"/>
      <c r="W119" s="8"/>
      <c r="X119" s="10"/>
      <c r="Y119" s="10"/>
      <c r="Z119" s="10"/>
    </row>
    <row r="120" spans="1:26" ht="18.75" customHeight="1">
      <c r="A120" s="8"/>
      <c r="B120" s="8"/>
      <c r="C120" s="8"/>
      <c r="D120" s="8"/>
      <c r="E120" s="9"/>
      <c r="F120" s="8"/>
      <c r="G120" s="8"/>
      <c r="H120" s="8"/>
      <c r="I120" s="8"/>
      <c r="J120" s="8"/>
      <c r="K120" s="8"/>
      <c r="L120" s="8"/>
      <c r="M120" s="8"/>
      <c r="N120" s="8"/>
      <c r="O120" s="8"/>
      <c r="P120" s="8"/>
      <c r="Q120" s="8"/>
      <c r="R120" s="8"/>
      <c r="S120" s="8"/>
      <c r="T120" s="8"/>
      <c r="U120" s="8"/>
      <c r="V120" s="8"/>
      <c r="W120" s="8"/>
      <c r="X120" s="10"/>
      <c r="Y120" s="10"/>
      <c r="Z120" s="10"/>
    </row>
    <row r="121" spans="1:26" ht="18.75" customHeight="1">
      <c r="A121" s="8"/>
      <c r="B121" s="8"/>
      <c r="C121" s="8"/>
      <c r="D121" s="8"/>
      <c r="E121" s="9"/>
      <c r="F121" s="8"/>
      <c r="G121" s="8"/>
      <c r="H121" s="8"/>
      <c r="I121" s="8"/>
      <c r="J121" s="8"/>
      <c r="K121" s="8"/>
      <c r="L121" s="8"/>
      <c r="M121" s="8"/>
      <c r="N121" s="8"/>
      <c r="O121" s="8"/>
      <c r="P121" s="8"/>
      <c r="Q121" s="8"/>
      <c r="R121" s="8"/>
      <c r="S121" s="8"/>
      <c r="T121" s="8"/>
      <c r="U121" s="8"/>
      <c r="V121" s="8"/>
      <c r="W121" s="8"/>
      <c r="X121" s="10"/>
      <c r="Y121" s="10"/>
      <c r="Z121" s="10"/>
    </row>
    <row r="122" spans="1:26" ht="18.75" customHeight="1">
      <c r="A122" s="8"/>
      <c r="B122" s="8"/>
      <c r="C122" s="8"/>
      <c r="D122" s="8"/>
      <c r="E122" s="9"/>
      <c r="F122" s="8"/>
      <c r="G122" s="8"/>
      <c r="H122" s="8"/>
      <c r="I122" s="8"/>
      <c r="J122" s="8"/>
      <c r="K122" s="8"/>
      <c r="L122" s="8"/>
      <c r="M122" s="8"/>
      <c r="N122" s="8"/>
      <c r="O122" s="8"/>
      <c r="P122" s="8"/>
      <c r="Q122" s="8"/>
      <c r="R122" s="8"/>
      <c r="S122" s="8"/>
      <c r="T122" s="8"/>
      <c r="U122" s="8"/>
      <c r="V122" s="8"/>
      <c r="W122" s="8"/>
      <c r="X122" s="10"/>
      <c r="Y122" s="10"/>
      <c r="Z122" s="10"/>
    </row>
    <row r="123" spans="1:26" ht="18.75" customHeight="1">
      <c r="A123" s="8"/>
      <c r="B123" s="8"/>
      <c r="C123" s="8"/>
      <c r="D123" s="8"/>
      <c r="E123" s="9"/>
      <c r="F123" s="8"/>
      <c r="G123" s="8"/>
      <c r="H123" s="8"/>
      <c r="I123" s="8"/>
      <c r="J123" s="8"/>
      <c r="K123" s="8"/>
      <c r="L123" s="8"/>
      <c r="M123" s="8"/>
      <c r="N123" s="8"/>
      <c r="O123" s="8"/>
      <c r="P123" s="8"/>
      <c r="Q123" s="8"/>
      <c r="R123" s="8"/>
      <c r="S123" s="8"/>
      <c r="T123" s="8"/>
      <c r="U123" s="8"/>
      <c r="V123" s="8"/>
      <c r="W123" s="8"/>
      <c r="X123" s="10"/>
      <c r="Y123" s="10"/>
      <c r="Z123" s="10"/>
    </row>
    <row r="124" spans="1:26" ht="18.75" customHeight="1">
      <c r="A124" s="8"/>
      <c r="B124" s="8"/>
      <c r="C124" s="8"/>
      <c r="D124" s="8"/>
      <c r="E124" s="9"/>
      <c r="F124" s="8"/>
      <c r="G124" s="8"/>
      <c r="H124" s="8"/>
      <c r="I124" s="8"/>
      <c r="J124" s="8"/>
      <c r="K124" s="8"/>
      <c r="L124" s="8"/>
      <c r="M124" s="8"/>
      <c r="N124" s="8"/>
      <c r="O124" s="8"/>
      <c r="P124" s="8"/>
      <c r="Q124" s="8"/>
      <c r="R124" s="8"/>
      <c r="S124" s="8"/>
      <c r="T124" s="8"/>
      <c r="U124" s="8"/>
      <c r="V124" s="8"/>
      <c r="W124" s="8"/>
      <c r="X124" s="10"/>
      <c r="Y124" s="10"/>
      <c r="Z124" s="10"/>
    </row>
    <row r="125" spans="1:26" ht="18.75" customHeight="1">
      <c r="A125" s="8"/>
      <c r="B125" s="8"/>
      <c r="C125" s="8"/>
      <c r="D125" s="8"/>
      <c r="E125" s="9"/>
      <c r="F125" s="8"/>
      <c r="G125" s="8"/>
      <c r="H125" s="8"/>
      <c r="I125" s="8"/>
      <c r="J125" s="8"/>
      <c r="K125" s="8"/>
      <c r="L125" s="8"/>
      <c r="M125" s="8"/>
      <c r="N125" s="8"/>
      <c r="O125" s="8"/>
      <c r="P125" s="8"/>
      <c r="Q125" s="8"/>
      <c r="R125" s="8"/>
      <c r="S125" s="8"/>
      <c r="T125" s="8"/>
      <c r="U125" s="8"/>
      <c r="V125" s="8"/>
      <c r="W125" s="8"/>
      <c r="X125" s="10"/>
      <c r="Y125" s="10"/>
      <c r="Z125" s="10"/>
    </row>
    <row r="126" spans="1:26" ht="18.75" customHeight="1">
      <c r="A126" s="8"/>
      <c r="B126" s="8"/>
      <c r="C126" s="8"/>
      <c r="D126" s="8"/>
      <c r="E126" s="9"/>
      <c r="F126" s="8"/>
      <c r="G126" s="8"/>
      <c r="H126" s="8"/>
      <c r="I126" s="8"/>
      <c r="J126" s="8"/>
      <c r="K126" s="8"/>
      <c r="L126" s="8"/>
      <c r="M126" s="8"/>
      <c r="N126" s="8"/>
      <c r="O126" s="8"/>
      <c r="P126" s="8"/>
      <c r="Q126" s="8"/>
      <c r="R126" s="8"/>
      <c r="S126" s="8"/>
      <c r="T126" s="8"/>
      <c r="U126" s="8"/>
      <c r="V126" s="8"/>
      <c r="W126" s="8"/>
      <c r="X126" s="10"/>
      <c r="Y126" s="10"/>
      <c r="Z126" s="10"/>
    </row>
    <row r="127" spans="1:26" ht="18.75" customHeight="1">
      <c r="A127" s="8"/>
      <c r="B127" s="8"/>
      <c r="C127" s="8"/>
      <c r="D127" s="8"/>
      <c r="E127" s="9"/>
      <c r="F127" s="8"/>
      <c r="G127" s="8"/>
      <c r="H127" s="8"/>
      <c r="I127" s="8"/>
      <c r="J127" s="8"/>
      <c r="K127" s="8"/>
      <c r="L127" s="8"/>
      <c r="M127" s="8"/>
      <c r="N127" s="8"/>
      <c r="O127" s="8"/>
      <c r="P127" s="8"/>
      <c r="Q127" s="8"/>
      <c r="R127" s="8"/>
      <c r="S127" s="8"/>
      <c r="T127" s="8"/>
      <c r="U127" s="8"/>
      <c r="V127" s="8"/>
      <c r="W127" s="8"/>
      <c r="X127" s="10"/>
      <c r="Y127" s="10"/>
      <c r="Z127" s="10"/>
    </row>
    <row r="128" spans="1:26" ht="18.75" customHeight="1">
      <c r="A128" s="8"/>
      <c r="B128" s="8"/>
      <c r="C128" s="8"/>
      <c r="D128" s="8"/>
      <c r="E128" s="9"/>
      <c r="F128" s="8"/>
      <c r="G128" s="8"/>
      <c r="H128" s="8"/>
      <c r="I128" s="8"/>
      <c r="J128" s="8"/>
      <c r="K128" s="8"/>
      <c r="L128" s="8"/>
      <c r="M128" s="8"/>
      <c r="N128" s="8"/>
      <c r="O128" s="8"/>
      <c r="P128" s="8"/>
      <c r="Q128" s="8"/>
      <c r="R128" s="8"/>
      <c r="S128" s="8"/>
      <c r="T128" s="8"/>
      <c r="U128" s="8"/>
      <c r="V128" s="8"/>
      <c r="W128" s="8"/>
      <c r="X128" s="10"/>
      <c r="Y128" s="10"/>
      <c r="Z128" s="10"/>
    </row>
    <row r="129" spans="1:26" ht="18.75" customHeight="1">
      <c r="A129" s="8"/>
      <c r="B129" s="8"/>
      <c r="C129" s="8"/>
      <c r="D129" s="8"/>
      <c r="E129" s="9"/>
      <c r="F129" s="8"/>
      <c r="G129" s="8"/>
      <c r="H129" s="8"/>
      <c r="I129" s="8"/>
      <c r="J129" s="8"/>
      <c r="K129" s="8"/>
      <c r="L129" s="8"/>
      <c r="M129" s="8"/>
      <c r="N129" s="8"/>
      <c r="O129" s="8"/>
      <c r="P129" s="8"/>
      <c r="Q129" s="8"/>
      <c r="R129" s="8"/>
      <c r="S129" s="8"/>
      <c r="T129" s="8"/>
      <c r="U129" s="8"/>
      <c r="V129" s="8"/>
      <c r="W129" s="8"/>
      <c r="X129" s="10"/>
      <c r="Y129" s="10"/>
      <c r="Z129" s="10"/>
    </row>
    <row r="130" spans="1:26" ht="18.75" customHeight="1">
      <c r="A130" s="8"/>
      <c r="B130" s="8"/>
      <c r="C130" s="8"/>
      <c r="D130" s="8"/>
      <c r="E130" s="9"/>
      <c r="F130" s="8"/>
      <c r="G130" s="8"/>
      <c r="H130" s="8"/>
      <c r="I130" s="8"/>
      <c r="J130" s="8"/>
      <c r="K130" s="8"/>
      <c r="L130" s="8"/>
      <c r="M130" s="8"/>
      <c r="N130" s="8"/>
      <c r="O130" s="8"/>
      <c r="P130" s="8"/>
      <c r="Q130" s="8"/>
      <c r="R130" s="8"/>
      <c r="S130" s="8"/>
      <c r="T130" s="8"/>
      <c r="U130" s="8"/>
      <c r="V130" s="8"/>
      <c r="W130" s="8"/>
      <c r="X130" s="10"/>
      <c r="Y130" s="10"/>
      <c r="Z130" s="10"/>
    </row>
    <row r="131" spans="1:26" ht="18.75" customHeight="1">
      <c r="A131" s="8"/>
      <c r="B131" s="8"/>
      <c r="C131" s="8"/>
      <c r="D131" s="8"/>
      <c r="E131" s="9"/>
      <c r="F131" s="8"/>
      <c r="G131" s="8"/>
      <c r="H131" s="8"/>
      <c r="I131" s="8"/>
      <c r="J131" s="8"/>
      <c r="K131" s="8"/>
      <c r="L131" s="8"/>
      <c r="M131" s="8"/>
      <c r="N131" s="8"/>
      <c r="O131" s="8"/>
      <c r="P131" s="8"/>
      <c r="Q131" s="8"/>
      <c r="R131" s="8"/>
      <c r="S131" s="8"/>
      <c r="T131" s="8"/>
      <c r="U131" s="8"/>
      <c r="V131" s="8"/>
      <c r="W131" s="8"/>
      <c r="X131" s="10"/>
      <c r="Y131" s="10"/>
      <c r="Z131" s="10"/>
    </row>
    <row r="132" spans="1:26" ht="18.75" customHeight="1">
      <c r="A132" s="8"/>
      <c r="B132" s="8"/>
      <c r="C132" s="8"/>
      <c r="D132" s="8"/>
      <c r="E132" s="9"/>
      <c r="F132" s="8"/>
      <c r="G132" s="8"/>
      <c r="H132" s="8"/>
      <c r="I132" s="8"/>
      <c r="J132" s="8"/>
      <c r="K132" s="8"/>
      <c r="L132" s="8"/>
      <c r="M132" s="8"/>
      <c r="N132" s="8"/>
      <c r="O132" s="8"/>
      <c r="P132" s="8"/>
      <c r="Q132" s="8"/>
      <c r="R132" s="8"/>
      <c r="S132" s="8"/>
      <c r="T132" s="8"/>
      <c r="U132" s="8"/>
      <c r="V132" s="8"/>
      <c r="W132" s="8"/>
      <c r="X132" s="10"/>
      <c r="Y132" s="10"/>
      <c r="Z132" s="10"/>
    </row>
    <row r="133" spans="1:26" ht="18.75" customHeight="1">
      <c r="A133" s="8"/>
      <c r="B133" s="8"/>
      <c r="C133" s="8"/>
      <c r="D133" s="8"/>
      <c r="E133" s="9"/>
      <c r="F133" s="8"/>
      <c r="G133" s="8"/>
      <c r="H133" s="8"/>
      <c r="I133" s="8"/>
      <c r="J133" s="8"/>
      <c r="K133" s="8"/>
      <c r="L133" s="8"/>
      <c r="M133" s="8"/>
      <c r="N133" s="8"/>
      <c r="O133" s="8"/>
      <c r="P133" s="8"/>
      <c r="Q133" s="8"/>
      <c r="R133" s="8"/>
      <c r="S133" s="8"/>
      <c r="T133" s="8"/>
      <c r="U133" s="8"/>
      <c r="V133" s="8"/>
      <c r="W133" s="8"/>
      <c r="X133" s="10"/>
      <c r="Y133" s="10"/>
      <c r="Z133" s="10"/>
    </row>
    <row r="134" spans="1:26" ht="18.75" customHeight="1">
      <c r="A134" s="8"/>
      <c r="B134" s="8"/>
      <c r="C134" s="8"/>
      <c r="D134" s="8"/>
      <c r="E134" s="9"/>
      <c r="F134" s="8"/>
      <c r="G134" s="8"/>
      <c r="H134" s="8"/>
      <c r="I134" s="8"/>
      <c r="J134" s="8"/>
      <c r="K134" s="8"/>
      <c r="L134" s="8"/>
      <c r="M134" s="8"/>
      <c r="N134" s="8"/>
      <c r="O134" s="8"/>
      <c r="P134" s="8"/>
      <c r="Q134" s="8"/>
      <c r="R134" s="8"/>
      <c r="S134" s="8"/>
      <c r="T134" s="8"/>
      <c r="U134" s="8"/>
      <c r="V134" s="8"/>
      <c r="W134" s="8"/>
      <c r="X134" s="10"/>
      <c r="Y134" s="10"/>
      <c r="Z134" s="10"/>
    </row>
    <row r="135" spans="1:26" ht="18.75" customHeight="1">
      <c r="A135" s="8"/>
      <c r="B135" s="8"/>
      <c r="C135" s="8"/>
      <c r="D135" s="8"/>
      <c r="E135" s="9"/>
      <c r="F135" s="8"/>
      <c r="G135" s="8"/>
      <c r="H135" s="8"/>
      <c r="I135" s="8"/>
      <c r="J135" s="8"/>
      <c r="K135" s="8"/>
      <c r="L135" s="8"/>
      <c r="M135" s="8"/>
      <c r="N135" s="8"/>
      <c r="O135" s="8"/>
      <c r="P135" s="8"/>
      <c r="Q135" s="8"/>
      <c r="R135" s="8"/>
      <c r="S135" s="8"/>
      <c r="T135" s="8"/>
      <c r="U135" s="8"/>
      <c r="V135" s="8"/>
      <c r="W135" s="8"/>
      <c r="X135" s="10"/>
      <c r="Y135" s="10"/>
      <c r="Z135" s="10"/>
    </row>
    <row r="136" spans="1:26" ht="18.75" customHeight="1">
      <c r="A136" s="8"/>
      <c r="B136" s="8"/>
      <c r="C136" s="8"/>
      <c r="D136" s="8"/>
      <c r="E136" s="9"/>
      <c r="F136" s="8"/>
      <c r="G136" s="8"/>
      <c r="H136" s="8"/>
      <c r="I136" s="8"/>
      <c r="J136" s="8"/>
      <c r="K136" s="8"/>
      <c r="L136" s="8"/>
      <c r="M136" s="8"/>
      <c r="N136" s="8"/>
      <c r="O136" s="8"/>
      <c r="P136" s="8"/>
      <c r="Q136" s="8"/>
      <c r="R136" s="8"/>
      <c r="S136" s="8"/>
      <c r="T136" s="8"/>
      <c r="U136" s="8"/>
      <c r="V136" s="8"/>
      <c r="W136" s="8"/>
      <c r="X136" s="10"/>
      <c r="Y136" s="10"/>
      <c r="Z136" s="10"/>
    </row>
    <row r="137" spans="1:26" ht="18.75" customHeight="1">
      <c r="A137" s="8"/>
      <c r="B137" s="8"/>
      <c r="C137" s="8"/>
      <c r="D137" s="8"/>
      <c r="E137" s="9"/>
      <c r="F137" s="8"/>
      <c r="G137" s="8"/>
      <c r="H137" s="8"/>
      <c r="I137" s="8"/>
      <c r="J137" s="8"/>
      <c r="K137" s="8"/>
      <c r="L137" s="8"/>
      <c r="M137" s="8"/>
      <c r="N137" s="8"/>
      <c r="O137" s="8"/>
      <c r="P137" s="8"/>
      <c r="Q137" s="8"/>
      <c r="R137" s="8"/>
      <c r="S137" s="8"/>
      <c r="T137" s="8"/>
      <c r="U137" s="8"/>
      <c r="V137" s="8"/>
      <c r="W137" s="8"/>
      <c r="X137" s="10"/>
      <c r="Y137" s="10"/>
      <c r="Z137" s="10"/>
    </row>
    <row r="138" spans="1:26" ht="18.75" customHeight="1">
      <c r="A138" s="8"/>
      <c r="B138" s="8"/>
      <c r="C138" s="8"/>
      <c r="D138" s="8"/>
      <c r="E138" s="9"/>
      <c r="F138" s="8"/>
      <c r="G138" s="8"/>
      <c r="H138" s="8"/>
      <c r="I138" s="8"/>
      <c r="J138" s="8"/>
      <c r="K138" s="8"/>
      <c r="L138" s="8"/>
      <c r="M138" s="8"/>
      <c r="N138" s="8"/>
      <c r="O138" s="8"/>
      <c r="P138" s="8"/>
      <c r="Q138" s="8"/>
      <c r="R138" s="8"/>
      <c r="S138" s="8"/>
      <c r="T138" s="8"/>
      <c r="U138" s="8"/>
      <c r="V138" s="8"/>
      <c r="W138" s="8"/>
      <c r="X138" s="10"/>
      <c r="Y138" s="10"/>
      <c r="Z138" s="10"/>
    </row>
    <row r="139" spans="1:26" ht="18.75" customHeight="1">
      <c r="A139" s="8"/>
      <c r="B139" s="8"/>
      <c r="C139" s="8"/>
      <c r="D139" s="8"/>
      <c r="E139" s="9"/>
      <c r="F139" s="8"/>
      <c r="G139" s="8"/>
      <c r="H139" s="8"/>
      <c r="I139" s="8"/>
      <c r="J139" s="8"/>
      <c r="K139" s="8"/>
      <c r="L139" s="8"/>
      <c r="M139" s="8"/>
      <c r="N139" s="8"/>
      <c r="O139" s="8"/>
      <c r="P139" s="8"/>
      <c r="Q139" s="8"/>
      <c r="R139" s="8"/>
      <c r="S139" s="8"/>
      <c r="T139" s="8"/>
      <c r="U139" s="8"/>
      <c r="V139" s="8"/>
      <c r="W139" s="8"/>
      <c r="X139" s="10"/>
      <c r="Y139" s="10"/>
      <c r="Z139" s="10"/>
    </row>
    <row r="140" spans="1:26" ht="18.75" customHeight="1">
      <c r="A140" s="8"/>
      <c r="B140" s="8"/>
      <c r="C140" s="8"/>
      <c r="D140" s="8"/>
      <c r="E140" s="9"/>
      <c r="F140" s="8"/>
      <c r="G140" s="8"/>
      <c r="H140" s="8"/>
      <c r="I140" s="8"/>
      <c r="J140" s="8"/>
      <c r="K140" s="8"/>
      <c r="L140" s="8"/>
      <c r="M140" s="8"/>
      <c r="N140" s="8"/>
      <c r="O140" s="8"/>
      <c r="P140" s="8"/>
      <c r="Q140" s="8"/>
      <c r="R140" s="8"/>
      <c r="S140" s="8"/>
      <c r="T140" s="8"/>
      <c r="U140" s="8"/>
      <c r="V140" s="8"/>
      <c r="W140" s="8"/>
      <c r="X140" s="10"/>
      <c r="Y140" s="10"/>
      <c r="Z140" s="10"/>
    </row>
    <row r="141" spans="1:26" ht="18.75" customHeight="1">
      <c r="A141" s="8"/>
      <c r="B141" s="8"/>
      <c r="C141" s="8"/>
      <c r="D141" s="8"/>
      <c r="E141" s="9"/>
      <c r="F141" s="8"/>
      <c r="G141" s="8"/>
      <c r="H141" s="8"/>
      <c r="I141" s="8"/>
      <c r="J141" s="8"/>
      <c r="K141" s="8"/>
      <c r="L141" s="8"/>
      <c r="M141" s="8"/>
      <c r="N141" s="8"/>
      <c r="O141" s="8"/>
      <c r="P141" s="8"/>
      <c r="Q141" s="8"/>
      <c r="R141" s="8"/>
      <c r="S141" s="8"/>
      <c r="T141" s="8"/>
      <c r="U141" s="8"/>
      <c r="V141" s="8"/>
      <c r="W141" s="8"/>
      <c r="X141" s="10"/>
      <c r="Y141" s="10"/>
      <c r="Z141" s="10"/>
    </row>
    <row r="142" spans="1:26" ht="18.75" customHeight="1">
      <c r="A142" s="8"/>
      <c r="B142" s="8"/>
      <c r="C142" s="8"/>
      <c r="D142" s="8"/>
      <c r="E142" s="9"/>
      <c r="F142" s="8"/>
      <c r="G142" s="8"/>
      <c r="H142" s="8"/>
      <c r="I142" s="8"/>
      <c r="J142" s="8"/>
      <c r="K142" s="8"/>
      <c r="L142" s="8"/>
      <c r="M142" s="8"/>
      <c r="N142" s="8"/>
      <c r="O142" s="8"/>
      <c r="P142" s="8"/>
      <c r="Q142" s="8"/>
      <c r="R142" s="8"/>
      <c r="S142" s="8"/>
      <c r="T142" s="8"/>
      <c r="U142" s="8"/>
      <c r="V142" s="8"/>
      <c r="W142" s="8"/>
      <c r="X142" s="10"/>
      <c r="Y142" s="10"/>
      <c r="Z142" s="10"/>
    </row>
    <row r="143" spans="1:26" ht="18.75" customHeight="1">
      <c r="A143" s="8"/>
      <c r="B143" s="8"/>
      <c r="C143" s="8"/>
      <c r="D143" s="8"/>
      <c r="E143" s="9"/>
      <c r="F143" s="8"/>
      <c r="G143" s="8"/>
      <c r="H143" s="8"/>
      <c r="I143" s="8"/>
      <c r="J143" s="8"/>
      <c r="K143" s="8"/>
      <c r="L143" s="8"/>
      <c r="M143" s="8"/>
      <c r="N143" s="8"/>
      <c r="O143" s="8"/>
      <c r="P143" s="8"/>
      <c r="Q143" s="8"/>
      <c r="R143" s="8"/>
      <c r="S143" s="8"/>
      <c r="T143" s="8"/>
      <c r="U143" s="8"/>
      <c r="V143" s="8"/>
      <c r="W143" s="8"/>
      <c r="X143" s="10"/>
      <c r="Y143" s="10"/>
      <c r="Z143" s="10"/>
    </row>
    <row r="144" spans="1:26" ht="18.75" customHeight="1">
      <c r="A144" s="8"/>
      <c r="B144" s="8"/>
      <c r="C144" s="8"/>
      <c r="D144" s="8"/>
      <c r="E144" s="9"/>
      <c r="F144" s="8"/>
      <c r="G144" s="8"/>
      <c r="H144" s="8"/>
      <c r="I144" s="8"/>
      <c r="J144" s="8"/>
      <c r="K144" s="8"/>
      <c r="L144" s="8"/>
      <c r="M144" s="8"/>
      <c r="N144" s="8"/>
      <c r="O144" s="8"/>
      <c r="P144" s="8"/>
      <c r="Q144" s="8"/>
      <c r="R144" s="8"/>
      <c r="S144" s="8"/>
      <c r="T144" s="8"/>
      <c r="U144" s="8"/>
      <c r="V144" s="8"/>
      <c r="W144" s="8"/>
      <c r="X144" s="10"/>
      <c r="Y144" s="10"/>
      <c r="Z144" s="10"/>
    </row>
    <row r="145" spans="1:26" ht="18.75" customHeight="1">
      <c r="A145" s="8"/>
      <c r="B145" s="8"/>
      <c r="C145" s="8"/>
      <c r="D145" s="8"/>
      <c r="E145" s="9"/>
      <c r="F145" s="8"/>
      <c r="G145" s="8"/>
      <c r="H145" s="8"/>
      <c r="I145" s="8"/>
      <c r="J145" s="8"/>
      <c r="K145" s="8"/>
      <c r="L145" s="8"/>
      <c r="M145" s="8"/>
      <c r="N145" s="8"/>
      <c r="O145" s="8"/>
      <c r="P145" s="8"/>
      <c r="Q145" s="8"/>
      <c r="R145" s="8"/>
      <c r="S145" s="8"/>
      <c r="T145" s="8"/>
      <c r="U145" s="8"/>
      <c r="V145" s="8"/>
      <c r="W145" s="8"/>
      <c r="X145" s="10"/>
      <c r="Y145" s="10"/>
      <c r="Z145" s="10"/>
    </row>
    <row r="146" spans="1:26" ht="18.75" customHeight="1">
      <c r="A146" s="8"/>
      <c r="B146" s="8"/>
      <c r="C146" s="8"/>
      <c r="D146" s="8"/>
      <c r="E146" s="9"/>
      <c r="F146" s="8"/>
      <c r="G146" s="8"/>
      <c r="H146" s="8"/>
      <c r="I146" s="8"/>
      <c r="J146" s="8"/>
      <c r="K146" s="8"/>
      <c r="L146" s="8"/>
      <c r="M146" s="8"/>
      <c r="N146" s="8"/>
      <c r="O146" s="8"/>
      <c r="P146" s="8"/>
      <c r="Q146" s="8"/>
      <c r="R146" s="8"/>
      <c r="S146" s="8"/>
      <c r="T146" s="8"/>
      <c r="U146" s="8"/>
      <c r="V146" s="8"/>
      <c r="W146" s="8"/>
      <c r="X146" s="10"/>
      <c r="Y146" s="10"/>
      <c r="Z146" s="10"/>
    </row>
    <row r="147" spans="1:26" ht="18.75" customHeight="1">
      <c r="A147" s="8"/>
      <c r="B147" s="8"/>
      <c r="C147" s="8"/>
      <c r="D147" s="8"/>
      <c r="E147" s="9"/>
      <c r="F147" s="8"/>
      <c r="G147" s="8"/>
      <c r="H147" s="8"/>
      <c r="I147" s="8"/>
      <c r="J147" s="8"/>
      <c r="K147" s="8"/>
      <c r="L147" s="8"/>
      <c r="M147" s="8"/>
      <c r="N147" s="8"/>
      <c r="O147" s="8"/>
      <c r="P147" s="8"/>
      <c r="Q147" s="8"/>
      <c r="R147" s="8"/>
      <c r="S147" s="8"/>
      <c r="T147" s="8"/>
      <c r="U147" s="8"/>
      <c r="V147" s="8"/>
      <c r="W147" s="8"/>
      <c r="X147" s="10"/>
      <c r="Y147" s="10"/>
      <c r="Z147" s="10"/>
    </row>
    <row r="148" spans="1:26" ht="18.75" customHeight="1">
      <c r="A148" s="8"/>
      <c r="B148" s="8"/>
      <c r="C148" s="8"/>
      <c r="D148" s="8"/>
      <c r="E148" s="9"/>
      <c r="F148" s="8"/>
      <c r="G148" s="8"/>
      <c r="H148" s="8"/>
      <c r="I148" s="8"/>
      <c r="J148" s="8"/>
      <c r="K148" s="8"/>
      <c r="L148" s="8"/>
      <c r="M148" s="8"/>
      <c r="N148" s="8"/>
      <c r="O148" s="8"/>
      <c r="P148" s="8"/>
      <c r="Q148" s="8"/>
      <c r="R148" s="8"/>
      <c r="S148" s="8"/>
      <c r="T148" s="8"/>
      <c r="U148" s="8"/>
      <c r="V148" s="8"/>
      <c r="W148" s="8"/>
      <c r="X148" s="10"/>
      <c r="Y148" s="10"/>
      <c r="Z148" s="10"/>
    </row>
    <row r="149" spans="1:26" ht="18.75" customHeight="1">
      <c r="A149" s="8"/>
      <c r="B149" s="8"/>
      <c r="C149" s="8"/>
      <c r="D149" s="8"/>
      <c r="E149" s="9"/>
      <c r="F149" s="8"/>
      <c r="G149" s="8"/>
      <c r="H149" s="8"/>
      <c r="I149" s="8"/>
      <c r="J149" s="8"/>
      <c r="K149" s="8"/>
      <c r="L149" s="8"/>
      <c r="M149" s="8"/>
      <c r="N149" s="8"/>
      <c r="O149" s="8"/>
      <c r="P149" s="8"/>
      <c r="Q149" s="8"/>
      <c r="R149" s="8"/>
      <c r="S149" s="8"/>
      <c r="T149" s="8"/>
      <c r="U149" s="8"/>
      <c r="V149" s="8"/>
      <c r="W149" s="8"/>
      <c r="X149" s="10"/>
      <c r="Y149" s="10"/>
      <c r="Z149" s="10"/>
    </row>
    <row r="150" spans="1:26" ht="18.75" customHeight="1">
      <c r="A150" s="8"/>
      <c r="B150" s="8"/>
      <c r="C150" s="8"/>
      <c r="D150" s="8"/>
      <c r="E150" s="9"/>
      <c r="F150" s="8"/>
      <c r="G150" s="8"/>
      <c r="H150" s="8"/>
      <c r="I150" s="8"/>
      <c r="J150" s="8"/>
      <c r="K150" s="8"/>
      <c r="L150" s="8"/>
      <c r="M150" s="8"/>
      <c r="N150" s="8"/>
      <c r="O150" s="8"/>
      <c r="P150" s="8"/>
      <c r="Q150" s="8"/>
      <c r="R150" s="8"/>
      <c r="S150" s="8"/>
      <c r="T150" s="8"/>
      <c r="U150" s="8"/>
      <c r="V150" s="8"/>
      <c r="W150" s="8"/>
      <c r="X150" s="10"/>
      <c r="Y150" s="10"/>
      <c r="Z150" s="10"/>
    </row>
    <row r="151" spans="1:26" ht="18.75" customHeight="1">
      <c r="A151" s="8"/>
      <c r="B151" s="8"/>
      <c r="C151" s="8"/>
      <c r="D151" s="8"/>
      <c r="E151" s="9"/>
      <c r="F151" s="8"/>
      <c r="G151" s="8"/>
      <c r="H151" s="8"/>
      <c r="I151" s="8"/>
      <c r="J151" s="8"/>
      <c r="K151" s="8"/>
      <c r="L151" s="8"/>
      <c r="M151" s="8"/>
      <c r="N151" s="8"/>
      <c r="O151" s="8"/>
      <c r="P151" s="8"/>
      <c r="Q151" s="8"/>
      <c r="R151" s="8"/>
      <c r="S151" s="8"/>
      <c r="T151" s="8"/>
      <c r="U151" s="8"/>
      <c r="V151" s="8"/>
      <c r="W151" s="8"/>
      <c r="X151" s="10"/>
      <c r="Y151" s="10"/>
      <c r="Z151" s="10"/>
    </row>
    <row r="152" spans="1:26" ht="18.75" customHeight="1">
      <c r="A152" s="8"/>
      <c r="B152" s="8"/>
      <c r="C152" s="8"/>
      <c r="D152" s="8"/>
      <c r="E152" s="9"/>
      <c r="F152" s="8"/>
      <c r="G152" s="8"/>
      <c r="H152" s="8"/>
      <c r="I152" s="8"/>
      <c r="J152" s="8"/>
      <c r="K152" s="8"/>
      <c r="L152" s="8"/>
      <c r="M152" s="8"/>
      <c r="N152" s="8"/>
      <c r="O152" s="8"/>
      <c r="P152" s="8"/>
      <c r="Q152" s="8"/>
      <c r="R152" s="8"/>
      <c r="S152" s="8"/>
      <c r="T152" s="8"/>
      <c r="U152" s="8"/>
      <c r="V152" s="8"/>
      <c r="W152" s="8"/>
      <c r="X152" s="10"/>
      <c r="Y152" s="10"/>
      <c r="Z152" s="10"/>
    </row>
    <row r="153" spans="1:26" ht="18.75" customHeight="1">
      <c r="A153" s="8"/>
      <c r="B153" s="8"/>
      <c r="C153" s="8"/>
      <c r="D153" s="8"/>
      <c r="E153" s="9"/>
      <c r="F153" s="8"/>
      <c r="G153" s="8"/>
      <c r="H153" s="8"/>
      <c r="I153" s="8"/>
      <c r="J153" s="8"/>
      <c r="K153" s="8"/>
      <c r="L153" s="8"/>
      <c r="M153" s="8"/>
      <c r="N153" s="8"/>
      <c r="O153" s="8"/>
      <c r="P153" s="8"/>
      <c r="Q153" s="8"/>
      <c r="R153" s="8"/>
      <c r="S153" s="8"/>
      <c r="T153" s="8"/>
      <c r="U153" s="8"/>
      <c r="V153" s="8"/>
      <c r="W153" s="8"/>
      <c r="X153" s="10"/>
      <c r="Y153" s="10"/>
      <c r="Z153" s="10"/>
    </row>
    <row r="154" spans="1:26" ht="18.75" customHeight="1">
      <c r="A154" s="8"/>
      <c r="B154" s="8"/>
      <c r="C154" s="8"/>
      <c r="D154" s="8"/>
      <c r="E154" s="9"/>
      <c r="F154" s="8"/>
      <c r="G154" s="8"/>
      <c r="H154" s="8"/>
      <c r="I154" s="8"/>
      <c r="J154" s="8"/>
      <c r="K154" s="8"/>
      <c r="L154" s="8"/>
      <c r="M154" s="8"/>
      <c r="N154" s="8"/>
      <c r="O154" s="8"/>
      <c r="P154" s="8"/>
      <c r="Q154" s="8"/>
      <c r="R154" s="8"/>
      <c r="S154" s="8"/>
      <c r="T154" s="8"/>
      <c r="U154" s="8"/>
      <c r="V154" s="8"/>
      <c r="W154" s="8"/>
      <c r="X154" s="10"/>
      <c r="Y154" s="10"/>
      <c r="Z154" s="10"/>
    </row>
    <row r="155" spans="1:26" ht="18.75" customHeight="1">
      <c r="A155" s="8"/>
      <c r="B155" s="8"/>
      <c r="C155" s="8"/>
      <c r="D155" s="8"/>
      <c r="E155" s="9"/>
      <c r="F155" s="8"/>
      <c r="G155" s="8"/>
      <c r="H155" s="8"/>
      <c r="I155" s="8"/>
      <c r="J155" s="8"/>
      <c r="K155" s="8"/>
      <c r="L155" s="8"/>
      <c r="M155" s="8"/>
      <c r="N155" s="8"/>
      <c r="O155" s="8"/>
      <c r="P155" s="8"/>
      <c r="Q155" s="8"/>
      <c r="R155" s="8"/>
      <c r="S155" s="8"/>
      <c r="T155" s="8"/>
      <c r="U155" s="8"/>
      <c r="V155" s="8"/>
      <c r="W155" s="8"/>
      <c r="X155" s="10"/>
      <c r="Y155" s="10"/>
      <c r="Z155" s="10"/>
    </row>
    <row r="156" spans="1:26" ht="18.75" customHeight="1">
      <c r="A156" s="8"/>
      <c r="B156" s="8"/>
      <c r="C156" s="8"/>
      <c r="D156" s="8"/>
      <c r="E156" s="9"/>
      <c r="F156" s="8"/>
      <c r="G156" s="8"/>
      <c r="H156" s="8"/>
      <c r="I156" s="8"/>
      <c r="J156" s="8"/>
      <c r="K156" s="8"/>
      <c r="L156" s="8"/>
      <c r="M156" s="8"/>
      <c r="N156" s="8"/>
      <c r="O156" s="8"/>
      <c r="P156" s="8"/>
      <c r="Q156" s="8"/>
      <c r="R156" s="8"/>
      <c r="S156" s="8"/>
      <c r="T156" s="8"/>
      <c r="U156" s="8"/>
      <c r="V156" s="8"/>
      <c r="W156" s="8"/>
      <c r="X156" s="10"/>
      <c r="Y156" s="10"/>
      <c r="Z156" s="10"/>
    </row>
    <row r="157" spans="1:26" ht="18.75" customHeight="1">
      <c r="A157" s="8"/>
      <c r="B157" s="8"/>
      <c r="C157" s="8"/>
      <c r="D157" s="8"/>
      <c r="E157" s="9"/>
      <c r="F157" s="8"/>
      <c r="G157" s="8"/>
      <c r="H157" s="8"/>
      <c r="I157" s="8"/>
      <c r="J157" s="8"/>
      <c r="K157" s="8"/>
      <c r="L157" s="8"/>
      <c r="M157" s="8"/>
      <c r="N157" s="8"/>
      <c r="O157" s="8"/>
      <c r="P157" s="8"/>
      <c r="Q157" s="8"/>
      <c r="R157" s="8"/>
      <c r="S157" s="8"/>
      <c r="T157" s="8"/>
      <c r="U157" s="8"/>
      <c r="V157" s="8"/>
      <c r="W157" s="8"/>
      <c r="X157" s="10"/>
      <c r="Y157" s="10"/>
      <c r="Z157" s="10"/>
    </row>
    <row r="158" spans="1:26" ht="18.75" customHeight="1">
      <c r="A158" s="8"/>
      <c r="B158" s="8"/>
      <c r="C158" s="8"/>
      <c r="D158" s="8"/>
      <c r="E158" s="9"/>
      <c r="F158" s="8"/>
      <c r="G158" s="8"/>
      <c r="H158" s="8"/>
      <c r="I158" s="8"/>
      <c r="J158" s="8"/>
      <c r="K158" s="8"/>
      <c r="L158" s="8"/>
      <c r="M158" s="8"/>
      <c r="N158" s="8"/>
      <c r="O158" s="8"/>
      <c r="P158" s="8"/>
      <c r="Q158" s="8"/>
      <c r="R158" s="8"/>
      <c r="S158" s="8"/>
      <c r="T158" s="8"/>
      <c r="U158" s="8"/>
      <c r="V158" s="8"/>
      <c r="W158" s="8"/>
      <c r="X158" s="10"/>
      <c r="Y158" s="10"/>
      <c r="Z158" s="10"/>
    </row>
    <row r="159" spans="1:26" ht="18.75" customHeight="1">
      <c r="A159" s="8"/>
      <c r="B159" s="8"/>
      <c r="C159" s="8"/>
      <c r="D159" s="8"/>
      <c r="E159" s="9"/>
      <c r="F159" s="8"/>
      <c r="G159" s="8"/>
      <c r="H159" s="8"/>
      <c r="I159" s="8"/>
      <c r="J159" s="8"/>
      <c r="K159" s="8"/>
      <c r="L159" s="8"/>
      <c r="M159" s="8"/>
      <c r="N159" s="8"/>
      <c r="O159" s="8"/>
      <c r="P159" s="8"/>
      <c r="Q159" s="8"/>
      <c r="R159" s="8"/>
      <c r="S159" s="8"/>
      <c r="T159" s="8"/>
      <c r="U159" s="8"/>
      <c r="V159" s="8"/>
      <c r="W159" s="8"/>
      <c r="X159" s="10"/>
      <c r="Y159" s="10"/>
      <c r="Z159" s="10"/>
    </row>
    <row r="160" spans="1:26" ht="18.75" customHeight="1">
      <c r="A160" s="8"/>
      <c r="B160" s="8"/>
      <c r="C160" s="8"/>
      <c r="D160" s="8"/>
      <c r="E160" s="9"/>
      <c r="F160" s="8"/>
      <c r="G160" s="8"/>
      <c r="H160" s="8"/>
      <c r="I160" s="8"/>
      <c r="J160" s="8"/>
      <c r="K160" s="8"/>
      <c r="L160" s="8"/>
      <c r="M160" s="8"/>
      <c r="N160" s="8"/>
      <c r="O160" s="8"/>
      <c r="P160" s="8"/>
      <c r="Q160" s="8"/>
      <c r="R160" s="8"/>
      <c r="S160" s="8"/>
      <c r="T160" s="8"/>
      <c r="U160" s="8"/>
      <c r="V160" s="8"/>
      <c r="W160" s="8"/>
      <c r="X160" s="10"/>
      <c r="Y160" s="10"/>
      <c r="Z160" s="10"/>
    </row>
    <row r="161" spans="1:26" ht="18.75" customHeight="1">
      <c r="A161" s="8"/>
      <c r="B161" s="8"/>
      <c r="C161" s="8"/>
      <c r="D161" s="8"/>
      <c r="E161" s="9"/>
      <c r="F161" s="8"/>
      <c r="G161" s="8"/>
      <c r="H161" s="8"/>
      <c r="I161" s="8"/>
      <c r="J161" s="8"/>
      <c r="K161" s="8"/>
      <c r="L161" s="8"/>
      <c r="M161" s="8"/>
      <c r="N161" s="8"/>
      <c r="O161" s="8"/>
      <c r="P161" s="8"/>
      <c r="Q161" s="8"/>
      <c r="R161" s="8"/>
      <c r="S161" s="8"/>
      <c r="T161" s="8"/>
      <c r="U161" s="8"/>
      <c r="V161" s="8"/>
      <c r="W161" s="8"/>
      <c r="X161" s="10"/>
      <c r="Y161" s="10"/>
      <c r="Z161" s="10"/>
    </row>
    <row r="162" spans="1:26" ht="18.75" customHeight="1">
      <c r="A162" s="8"/>
      <c r="B162" s="8"/>
      <c r="C162" s="8"/>
      <c r="D162" s="8"/>
      <c r="E162" s="9"/>
      <c r="F162" s="8"/>
      <c r="G162" s="8"/>
      <c r="H162" s="8"/>
      <c r="I162" s="8"/>
      <c r="J162" s="8"/>
      <c r="K162" s="8"/>
      <c r="L162" s="8"/>
      <c r="M162" s="8"/>
      <c r="N162" s="8"/>
      <c r="O162" s="8"/>
      <c r="P162" s="8"/>
      <c r="Q162" s="8"/>
      <c r="R162" s="8"/>
      <c r="S162" s="8"/>
      <c r="T162" s="8"/>
      <c r="U162" s="8"/>
      <c r="V162" s="8"/>
      <c r="W162" s="8"/>
      <c r="X162" s="10"/>
      <c r="Y162" s="10"/>
      <c r="Z162" s="10"/>
    </row>
    <row r="163" spans="1:26" ht="18.75" customHeight="1">
      <c r="A163" s="8"/>
      <c r="B163" s="8"/>
      <c r="C163" s="8"/>
      <c r="D163" s="8"/>
      <c r="E163" s="9"/>
      <c r="F163" s="8"/>
      <c r="G163" s="8"/>
      <c r="H163" s="8"/>
      <c r="I163" s="8"/>
      <c r="J163" s="8"/>
      <c r="K163" s="8"/>
      <c r="L163" s="8"/>
      <c r="M163" s="8"/>
      <c r="N163" s="8"/>
      <c r="O163" s="8"/>
      <c r="P163" s="8"/>
      <c r="Q163" s="8"/>
      <c r="R163" s="8"/>
      <c r="S163" s="8"/>
      <c r="T163" s="8"/>
      <c r="U163" s="8"/>
      <c r="V163" s="8"/>
      <c r="W163" s="8"/>
      <c r="X163" s="10"/>
      <c r="Y163" s="10"/>
      <c r="Z163" s="10"/>
    </row>
    <row r="164" spans="1:26" ht="18.75" customHeight="1">
      <c r="A164" s="8"/>
      <c r="B164" s="8"/>
      <c r="C164" s="8"/>
      <c r="D164" s="8"/>
      <c r="E164" s="9"/>
      <c r="F164" s="8"/>
      <c r="G164" s="8"/>
      <c r="H164" s="8"/>
      <c r="I164" s="8"/>
      <c r="J164" s="8"/>
      <c r="K164" s="8"/>
      <c r="L164" s="8"/>
      <c r="M164" s="8"/>
      <c r="N164" s="8"/>
      <c r="O164" s="8"/>
      <c r="P164" s="8"/>
      <c r="Q164" s="8"/>
      <c r="R164" s="8"/>
      <c r="S164" s="8"/>
      <c r="T164" s="8"/>
      <c r="U164" s="8"/>
      <c r="V164" s="8"/>
      <c r="W164" s="8"/>
      <c r="X164" s="10"/>
      <c r="Y164" s="10"/>
      <c r="Z164" s="10"/>
    </row>
    <row r="165" spans="1:26" ht="18.75" customHeight="1">
      <c r="A165" s="8"/>
      <c r="B165" s="8"/>
      <c r="C165" s="8"/>
      <c r="D165" s="8"/>
      <c r="E165" s="9"/>
      <c r="F165" s="8"/>
      <c r="G165" s="8"/>
      <c r="H165" s="8"/>
      <c r="I165" s="8"/>
      <c r="J165" s="8"/>
      <c r="K165" s="8"/>
      <c r="L165" s="8"/>
      <c r="M165" s="8"/>
      <c r="N165" s="8"/>
      <c r="O165" s="8"/>
      <c r="P165" s="8"/>
      <c r="Q165" s="8"/>
      <c r="R165" s="8"/>
      <c r="S165" s="8"/>
      <c r="T165" s="8"/>
      <c r="U165" s="8"/>
      <c r="V165" s="8"/>
      <c r="W165" s="8"/>
      <c r="X165" s="10"/>
      <c r="Y165" s="10"/>
      <c r="Z165" s="10"/>
    </row>
    <row r="166" spans="1:26" ht="18.75" customHeight="1">
      <c r="A166" s="8"/>
      <c r="B166" s="8"/>
      <c r="C166" s="8"/>
      <c r="D166" s="8"/>
      <c r="E166" s="9"/>
      <c r="F166" s="8"/>
      <c r="G166" s="8"/>
      <c r="H166" s="8"/>
      <c r="I166" s="8"/>
      <c r="J166" s="8"/>
      <c r="K166" s="8"/>
      <c r="L166" s="8"/>
      <c r="M166" s="8"/>
      <c r="N166" s="8"/>
      <c r="O166" s="8"/>
      <c r="P166" s="8"/>
      <c r="Q166" s="8"/>
      <c r="R166" s="8"/>
      <c r="S166" s="8"/>
      <c r="T166" s="8"/>
      <c r="U166" s="8"/>
      <c r="V166" s="8"/>
      <c r="W166" s="8"/>
      <c r="X166" s="10"/>
      <c r="Y166" s="10"/>
      <c r="Z166" s="10"/>
    </row>
    <row r="167" spans="1:26" ht="18.75" customHeight="1">
      <c r="A167" s="8"/>
      <c r="B167" s="8"/>
      <c r="C167" s="8"/>
      <c r="D167" s="8"/>
      <c r="E167" s="9"/>
      <c r="F167" s="8"/>
      <c r="G167" s="8"/>
      <c r="H167" s="8"/>
      <c r="I167" s="8"/>
      <c r="J167" s="8"/>
      <c r="K167" s="8"/>
      <c r="L167" s="8"/>
      <c r="M167" s="8"/>
      <c r="N167" s="8"/>
      <c r="O167" s="8"/>
      <c r="P167" s="8"/>
      <c r="Q167" s="8"/>
      <c r="R167" s="8"/>
      <c r="S167" s="8"/>
      <c r="T167" s="8"/>
      <c r="U167" s="8"/>
      <c r="V167" s="8"/>
      <c r="W167" s="8"/>
      <c r="X167" s="10"/>
      <c r="Y167" s="10"/>
      <c r="Z167" s="10"/>
    </row>
    <row r="168" spans="1:26" ht="18.75" customHeight="1">
      <c r="A168" s="8"/>
      <c r="B168" s="8"/>
      <c r="C168" s="8"/>
      <c r="D168" s="8"/>
      <c r="E168" s="9"/>
      <c r="F168" s="8"/>
      <c r="G168" s="8"/>
      <c r="H168" s="8"/>
      <c r="I168" s="8"/>
      <c r="J168" s="8"/>
      <c r="K168" s="8"/>
      <c r="L168" s="8"/>
      <c r="M168" s="8"/>
      <c r="N168" s="8"/>
      <c r="O168" s="8"/>
      <c r="P168" s="8"/>
      <c r="Q168" s="8"/>
      <c r="R168" s="8"/>
      <c r="S168" s="8"/>
      <c r="T168" s="8"/>
      <c r="U168" s="8"/>
      <c r="V168" s="8"/>
      <c r="W168" s="8"/>
      <c r="X168" s="10"/>
      <c r="Y168" s="10"/>
      <c r="Z168" s="10"/>
    </row>
    <row r="169" spans="1:26" ht="18.75" customHeight="1">
      <c r="A169" s="8"/>
      <c r="B169" s="8"/>
      <c r="C169" s="8"/>
      <c r="D169" s="8"/>
      <c r="E169" s="9"/>
      <c r="F169" s="8"/>
      <c r="G169" s="8"/>
      <c r="H169" s="8"/>
      <c r="I169" s="8"/>
      <c r="J169" s="8"/>
      <c r="K169" s="8"/>
      <c r="L169" s="8"/>
      <c r="M169" s="8"/>
      <c r="N169" s="8"/>
      <c r="O169" s="8"/>
      <c r="P169" s="8"/>
      <c r="Q169" s="8"/>
      <c r="R169" s="8"/>
      <c r="S169" s="8"/>
      <c r="T169" s="8"/>
      <c r="U169" s="8"/>
      <c r="V169" s="8"/>
      <c r="W169" s="8"/>
      <c r="X169" s="10"/>
      <c r="Y169" s="10"/>
      <c r="Z169" s="10"/>
    </row>
    <row r="170" spans="1:26" ht="18.75" customHeight="1">
      <c r="A170" s="8"/>
      <c r="B170" s="8"/>
      <c r="C170" s="8"/>
      <c r="D170" s="8"/>
      <c r="E170" s="9"/>
      <c r="F170" s="8"/>
      <c r="G170" s="8"/>
      <c r="H170" s="8"/>
      <c r="I170" s="8"/>
      <c r="J170" s="8"/>
      <c r="K170" s="8"/>
      <c r="L170" s="8"/>
      <c r="M170" s="8"/>
      <c r="N170" s="8"/>
      <c r="O170" s="8"/>
      <c r="P170" s="8"/>
      <c r="Q170" s="8"/>
      <c r="R170" s="8"/>
      <c r="S170" s="8"/>
      <c r="T170" s="8"/>
      <c r="U170" s="8"/>
      <c r="V170" s="8"/>
      <c r="W170" s="8"/>
      <c r="X170" s="10"/>
      <c r="Y170" s="10"/>
      <c r="Z170" s="10"/>
    </row>
    <row r="171" spans="1:26" ht="18.75" customHeight="1">
      <c r="A171" s="8"/>
      <c r="B171" s="8"/>
      <c r="C171" s="8"/>
      <c r="D171" s="8"/>
      <c r="E171" s="9"/>
      <c r="F171" s="8"/>
      <c r="G171" s="8"/>
      <c r="H171" s="8"/>
      <c r="I171" s="8"/>
      <c r="J171" s="8"/>
      <c r="K171" s="8"/>
      <c r="L171" s="8"/>
      <c r="M171" s="8"/>
      <c r="N171" s="8"/>
      <c r="O171" s="8"/>
      <c r="P171" s="8"/>
      <c r="Q171" s="8"/>
      <c r="R171" s="8"/>
      <c r="S171" s="8"/>
      <c r="T171" s="8"/>
      <c r="U171" s="8"/>
      <c r="V171" s="8"/>
      <c r="W171" s="8"/>
      <c r="X171" s="10"/>
      <c r="Y171" s="10"/>
      <c r="Z171" s="10"/>
    </row>
    <row r="172" spans="1:26" ht="18.75" customHeight="1">
      <c r="A172" s="8"/>
      <c r="B172" s="8"/>
      <c r="C172" s="8"/>
      <c r="D172" s="8"/>
      <c r="E172" s="9"/>
      <c r="F172" s="8"/>
      <c r="G172" s="8"/>
      <c r="H172" s="8"/>
      <c r="I172" s="8"/>
      <c r="J172" s="8"/>
      <c r="K172" s="8"/>
      <c r="L172" s="8"/>
      <c r="M172" s="8"/>
      <c r="N172" s="8"/>
      <c r="O172" s="8"/>
      <c r="P172" s="8"/>
      <c r="Q172" s="8"/>
      <c r="R172" s="8"/>
      <c r="S172" s="8"/>
      <c r="T172" s="8"/>
      <c r="U172" s="8"/>
      <c r="V172" s="8"/>
      <c r="W172" s="8"/>
      <c r="X172" s="10"/>
      <c r="Y172" s="10"/>
      <c r="Z172" s="10"/>
    </row>
    <row r="173" spans="1:26" ht="18.75" customHeight="1">
      <c r="A173" s="8"/>
      <c r="B173" s="8"/>
      <c r="C173" s="8"/>
      <c r="D173" s="8"/>
      <c r="E173" s="9"/>
      <c r="F173" s="8"/>
      <c r="G173" s="8"/>
      <c r="H173" s="8"/>
      <c r="I173" s="8"/>
      <c r="J173" s="8"/>
      <c r="K173" s="8"/>
      <c r="L173" s="8"/>
      <c r="M173" s="8"/>
      <c r="N173" s="8"/>
      <c r="O173" s="8"/>
      <c r="P173" s="8"/>
      <c r="Q173" s="8"/>
      <c r="R173" s="8"/>
      <c r="S173" s="8"/>
      <c r="T173" s="8"/>
      <c r="U173" s="8"/>
      <c r="V173" s="8"/>
      <c r="W173" s="8"/>
      <c r="X173" s="10"/>
      <c r="Y173" s="10"/>
      <c r="Z173" s="10"/>
    </row>
    <row r="174" spans="1:26" ht="18.75" customHeight="1">
      <c r="A174" s="8"/>
      <c r="B174" s="8"/>
      <c r="C174" s="8"/>
      <c r="D174" s="8"/>
      <c r="E174" s="9"/>
      <c r="F174" s="8"/>
      <c r="G174" s="8"/>
      <c r="H174" s="8"/>
      <c r="I174" s="8"/>
      <c r="J174" s="8"/>
      <c r="K174" s="8"/>
      <c r="L174" s="8"/>
      <c r="M174" s="8"/>
      <c r="N174" s="8"/>
      <c r="O174" s="8"/>
      <c r="P174" s="8"/>
      <c r="Q174" s="8"/>
      <c r="R174" s="8"/>
      <c r="S174" s="8"/>
      <c r="T174" s="8"/>
      <c r="U174" s="8"/>
      <c r="V174" s="8"/>
      <c r="W174" s="8"/>
      <c r="X174" s="10"/>
      <c r="Y174" s="10"/>
      <c r="Z174" s="10"/>
    </row>
    <row r="175" spans="1:26" ht="18.75" customHeight="1">
      <c r="A175" s="8"/>
      <c r="B175" s="8"/>
      <c r="C175" s="8"/>
      <c r="D175" s="8"/>
      <c r="E175" s="9"/>
      <c r="F175" s="8"/>
      <c r="G175" s="8"/>
      <c r="H175" s="8"/>
      <c r="I175" s="8"/>
      <c r="J175" s="8"/>
      <c r="K175" s="8"/>
      <c r="L175" s="8"/>
      <c r="M175" s="8"/>
      <c r="N175" s="8"/>
      <c r="O175" s="8"/>
      <c r="P175" s="8"/>
      <c r="Q175" s="8"/>
      <c r="R175" s="8"/>
      <c r="S175" s="8"/>
      <c r="T175" s="8"/>
      <c r="U175" s="8"/>
      <c r="V175" s="8"/>
      <c r="W175" s="8"/>
      <c r="X175" s="10"/>
      <c r="Y175" s="10"/>
      <c r="Z175" s="10"/>
    </row>
    <row r="176" spans="1:26" ht="18.75" customHeight="1">
      <c r="A176" s="8"/>
      <c r="B176" s="8"/>
      <c r="C176" s="8"/>
      <c r="D176" s="8"/>
      <c r="E176" s="9"/>
      <c r="F176" s="8"/>
      <c r="G176" s="8"/>
      <c r="H176" s="8"/>
      <c r="I176" s="8"/>
      <c r="J176" s="8"/>
      <c r="K176" s="8"/>
      <c r="L176" s="8"/>
      <c r="M176" s="8"/>
      <c r="N176" s="8"/>
      <c r="O176" s="8"/>
      <c r="P176" s="8"/>
      <c r="Q176" s="8"/>
      <c r="R176" s="8"/>
      <c r="S176" s="8"/>
      <c r="T176" s="8"/>
      <c r="U176" s="8"/>
      <c r="V176" s="8"/>
      <c r="W176" s="8"/>
      <c r="X176" s="10"/>
      <c r="Y176" s="10"/>
      <c r="Z176" s="10"/>
    </row>
    <row r="177" spans="1:26" ht="18.75" customHeight="1">
      <c r="A177" s="8"/>
      <c r="B177" s="8"/>
      <c r="C177" s="8"/>
      <c r="D177" s="8"/>
      <c r="E177" s="9"/>
      <c r="F177" s="8"/>
      <c r="G177" s="8"/>
      <c r="H177" s="8"/>
      <c r="I177" s="8"/>
      <c r="J177" s="8"/>
      <c r="K177" s="8"/>
      <c r="L177" s="8"/>
      <c r="M177" s="8"/>
      <c r="N177" s="8"/>
      <c r="O177" s="8"/>
      <c r="P177" s="8"/>
      <c r="Q177" s="8"/>
      <c r="R177" s="8"/>
      <c r="S177" s="8"/>
      <c r="T177" s="8"/>
      <c r="U177" s="8"/>
      <c r="V177" s="8"/>
      <c r="W177" s="8"/>
      <c r="X177" s="10"/>
      <c r="Y177" s="10"/>
      <c r="Z177" s="10"/>
    </row>
    <row r="178" spans="1:26" ht="18.75" customHeight="1">
      <c r="A178" s="8"/>
      <c r="B178" s="8"/>
      <c r="C178" s="8"/>
      <c r="D178" s="8"/>
      <c r="E178" s="9"/>
      <c r="F178" s="8"/>
      <c r="G178" s="8"/>
      <c r="H178" s="8"/>
      <c r="I178" s="8"/>
      <c r="J178" s="8"/>
      <c r="K178" s="8"/>
      <c r="L178" s="8"/>
      <c r="M178" s="8"/>
      <c r="N178" s="8"/>
      <c r="O178" s="8"/>
      <c r="P178" s="8"/>
      <c r="Q178" s="8"/>
      <c r="R178" s="8"/>
      <c r="S178" s="8"/>
      <c r="T178" s="8"/>
      <c r="U178" s="8"/>
      <c r="V178" s="8"/>
      <c r="W178" s="8"/>
      <c r="X178" s="10"/>
      <c r="Y178" s="10"/>
      <c r="Z178" s="10"/>
    </row>
    <row r="179" spans="1:26" ht="18.75" customHeight="1">
      <c r="A179" s="8"/>
      <c r="B179" s="8"/>
      <c r="C179" s="8"/>
      <c r="D179" s="8"/>
      <c r="E179" s="9"/>
      <c r="F179" s="8"/>
      <c r="G179" s="8"/>
      <c r="H179" s="8"/>
      <c r="I179" s="8"/>
      <c r="J179" s="8"/>
      <c r="K179" s="8"/>
      <c r="L179" s="8"/>
      <c r="M179" s="8"/>
      <c r="N179" s="8"/>
      <c r="O179" s="8"/>
      <c r="P179" s="8"/>
      <c r="Q179" s="8"/>
      <c r="R179" s="8"/>
      <c r="S179" s="8"/>
      <c r="T179" s="8"/>
      <c r="U179" s="8"/>
      <c r="V179" s="8"/>
      <c r="W179" s="8"/>
      <c r="X179" s="10"/>
      <c r="Y179" s="10"/>
      <c r="Z179" s="10"/>
    </row>
    <row r="180" spans="1:26" ht="18.75" customHeight="1">
      <c r="A180" s="8"/>
      <c r="B180" s="8"/>
      <c r="C180" s="8"/>
      <c r="D180" s="8"/>
      <c r="E180" s="9"/>
      <c r="F180" s="8"/>
      <c r="G180" s="8"/>
      <c r="H180" s="8"/>
      <c r="I180" s="8"/>
      <c r="J180" s="8"/>
      <c r="K180" s="8"/>
      <c r="L180" s="8"/>
      <c r="M180" s="8"/>
      <c r="N180" s="8"/>
      <c r="O180" s="8"/>
      <c r="P180" s="8"/>
      <c r="Q180" s="8"/>
      <c r="R180" s="8"/>
      <c r="S180" s="8"/>
      <c r="T180" s="8"/>
      <c r="U180" s="8"/>
      <c r="V180" s="8"/>
      <c r="W180" s="8"/>
      <c r="X180" s="10"/>
      <c r="Y180" s="10"/>
      <c r="Z180" s="10"/>
    </row>
    <row r="181" spans="1:26" ht="18.75" customHeight="1">
      <c r="A181" s="8"/>
      <c r="B181" s="8"/>
      <c r="C181" s="8"/>
      <c r="D181" s="8"/>
      <c r="E181" s="9"/>
      <c r="F181" s="8"/>
      <c r="G181" s="8"/>
      <c r="H181" s="8"/>
      <c r="I181" s="8"/>
      <c r="J181" s="8"/>
      <c r="K181" s="8"/>
      <c r="L181" s="8"/>
      <c r="M181" s="8"/>
      <c r="N181" s="8"/>
      <c r="O181" s="8"/>
      <c r="P181" s="8"/>
      <c r="Q181" s="8"/>
      <c r="R181" s="8"/>
      <c r="S181" s="8"/>
      <c r="T181" s="8"/>
      <c r="U181" s="8"/>
      <c r="V181" s="8"/>
      <c r="W181" s="8"/>
      <c r="X181" s="10"/>
      <c r="Y181" s="10"/>
      <c r="Z181" s="10"/>
    </row>
    <row r="182" spans="1:26" ht="18.75" customHeight="1">
      <c r="A182" s="8"/>
      <c r="B182" s="8"/>
      <c r="C182" s="8"/>
      <c r="D182" s="8"/>
      <c r="E182" s="9"/>
      <c r="F182" s="8"/>
      <c r="G182" s="8"/>
      <c r="H182" s="8"/>
      <c r="I182" s="8"/>
      <c r="J182" s="8"/>
      <c r="K182" s="8"/>
      <c r="L182" s="8"/>
      <c r="M182" s="8"/>
      <c r="N182" s="8"/>
      <c r="O182" s="8"/>
      <c r="P182" s="8"/>
      <c r="Q182" s="8"/>
      <c r="R182" s="8"/>
      <c r="S182" s="8"/>
      <c r="T182" s="8"/>
      <c r="U182" s="8"/>
      <c r="V182" s="8"/>
      <c r="W182" s="8"/>
      <c r="X182" s="10"/>
      <c r="Y182" s="10"/>
      <c r="Z182" s="10"/>
    </row>
    <row r="183" spans="1:26" ht="18.75" customHeight="1">
      <c r="A183" s="8"/>
      <c r="B183" s="8"/>
      <c r="C183" s="8"/>
      <c r="D183" s="8"/>
      <c r="E183" s="9"/>
      <c r="F183" s="8"/>
      <c r="G183" s="8"/>
      <c r="H183" s="8"/>
      <c r="I183" s="8"/>
      <c r="J183" s="8"/>
      <c r="K183" s="8"/>
      <c r="L183" s="8"/>
      <c r="M183" s="8"/>
      <c r="N183" s="8"/>
      <c r="O183" s="8"/>
      <c r="P183" s="8"/>
      <c r="Q183" s="8"/>
      <c r="R183" s="8"/>
      <c r="S183" s="8"/>
      <c r="T183" s="8"/>
      <c r="U183" s="8"/>
      <c r="V183" s="8"/>
      <c r="W183" s="8"/>
      <c r="X183" s="10"/>
      <c r="Y183" s="10"/>
      <c r="Z183" s="10"/>
    </row>
    <row r="184" spans="1:26" ht="18.75" customHeight="1">
      <c r="A184" s="8"/>
      <c r="B184" s="8"/>
      <c r="C184" s="8"/>
      <c r="D184" s="8"/>
      <c r="E184" s="9"/>
      <c r="F184" s="8"/>
      <c r="G184" s="8"/>
      <c r="H184" s="8"/>
      <c r="I184" s="8"/>
      <c r="J184" s="8"/>
      <c r="K184" s="8"/>
      <c r="L184" s="8"/>
      <c r="M184" s="8"/>
      <c r="N184" s="8"/>
      <c r="O184" s="8"/>
      <c r="P184" s="8"/>
      <c r="Q184" s="8"/>
      <c r="R184" s="8"/>
      <c r="S184" s="8"/>
      <c r="T184" s="8"/>
      <c r="U184" s="8"/>
      <c r="V184" s="8"/>
      <c r="W184" s="8"/>
      <c r="X184" s="10"/>
      <c r="Y184" s="10"/>
      <c r="Z184" s="10"/>
    </row>
    <row r="185" spans="1:26" ht="18.75" customHeight="1">
      <c r="A185" s="8"/>
      <c r="B185" s="8"/>
      <c r="C185" s="8"/>
      <c r="D185" s="8"/>
      <c r="E185" s="9"/>
      <c r="F185" s="8"/>
      <c r="G185" s="8"/>
      <c r="H185" s="8"/>
      <c r="I185" s="8"/>
      <c r="J185" s="8"/>
      <c r="K185" s="8"/>
      <c r="L185" s="8"/>
      <c r="M185" s="8"/>
      <c r="N185" s="8"/>
      <c r="O185" s="8"/>
      <c r="P185" s="8"/>
      <c r="Q185" s="8"/>
      <c r="R185" s="8"/>
      <c r="S185" s="8"/>
      <c r="T185" s="8"/>
      <c r="U185" s="8"/>
      <c r="V185" s="8"/>
      <c r="W185" s="8"/>
      <c r="X185" s="10"/>
      <c r="Y185" s="10"/>
      <c r="Z185" s="10"/>
    </row>
    <row r="186" spans="1:26" ht="18.75" customHeight="1">
      <c r="A186" s="8"/>
      <c r="B186" s="8"/>
      <c r="C186" s="8"/>
      <c r="D186" s="8"/>
      <c r="E186" s="9"/>
      <c r="F186" s="8"/>
      <c r="G186" s="8"/>
      <c r="H186" s="8"/>
      <c r="I186" s="8"/>
      <c r="J186" s="8"/>
      <c r="K186" s="8"/>
      <c r="L186" s="8"/>
      <c r="M186" s="8"/>
      <c r="N186" s="8"/>
      <c r="O186" s="8"/>
      <c r="P186" s="8"/>
      <c r="Q186" s="8"/>
      <c r="R186" s="8"/>
      <c r="S186" s="8"/>
      <c r="T186" s="8"/>
      <c r="U186" s="8"/>
      <c r="V186" s="8"/>
      <c r="W186" s="8"/>
      <c r="X186" s="10"/>
      <c r="Y186" s="10"/>
      <c r="Z186" s="10"/>
    </row>
    <row r="187" spans="1:26" ht="18.75" customHeight="1">
      <c r="A187" s="8"/>
      <c r="B187" s="8"/>
      <c r="C187" s="8"/>
      <c r="D187" s="8"/>
      <c r="E187" s="9"/>
      <c r="F187" s="8"/>
      <c r="G187" s="8"/>
      <c r="H187" s="8"/>
      <c r="I187" s="8"/>
      <c r="J187" s="8"/>
      <c r="K187" s="8"/>
      <c r="L187" s="8"/>
      <c r="M187" s="8"/>
      <c r="N187" s="8"/>
      <c r="O187" s="8"/>
      <c r="P187" s="8"/>
      <c r="Q187" s="8"/>
      <c r="R187" s="8"/>
      <c r="S187" s="8"/>
      <c r="T187" s="8"/>
      <c r="U187" s="8"/>
      <c r="V187" s="8"/>
      <c r="W187" s="8"/>
      <c r="X187" s="10"/>
      <c r="Y187" s="10"/>
      <c r="Z187" s="10"/>
    </row>
    <row r="188" spans="1:26" ht="18.75" customHeight="1">
      <c r="A188" s="8"/>
      <c r="B188" s="8"/>
      <c r="C188" s="8"/>
      <c r="D188" s="8"/>
      <c r="E188" s="9"/>
      <c r="F188" s="8"/>
      <c r="G188" s="8"/>
      <c r="H188" s="8"/>
      <c r="I188" s="8"/>
      <c r="J188" s="8"/>
      <c r="K188" s="8"/>
      <c r="L188" s="8"/>
      <c r="M188" s="8"/>
      <c r="N188" s="8"/>
      <c r="O188" s="8"/>
      <c r="P188" s="8"/>
      <c r="Q188" s="8"/>
      <c r="R188" s="8"/>
      <c r="S188" s="8"/>
      <c r="T188" s="8"/>
      <c r="U188" s="8"/>
      <c r="V188" s="8"/>
      <c r="W188" s="8"/>
      <c r="X188" s="10"/>
      <c r="Y188" s="10"/>
      <c r="Z188" s="10"/>
    </row>
    <row r="189" spans="1:26" ht="18.75" customHeight="1">
      <c r="A189" s="8"/>
      <c r="B189" s="8"/>
      <c r="C189" s="8"/>
      <c r="D189" s="8"/>
      <c r="E189" s="9"/>
      <c r="F189" s="8"/>
      <c r="G189" s="8"/>
      <c r="H189" s="8"/>
      <c r="I189" s="8"/>
      <c r="J189" s="8"/>
      <c r="K189" s="8"/>
      <c r="L189" s="8"/>
      <c r="M189" s="8"/>
      <c r="N189" s="8"/>
      <c r="O189" s="8"/>
      <c r="P189" s="8"/>
      <c r="Q189" s="8"/>
      <c r="R189" s="8"/>
      <c r="S189" s="8"/>
      <c r="T189" s="8"/>
      <c r="U189" s="8"/>
      <c r="V189" s="8"/>
      <c r="W189" s="8"/>
      <c r="X189" s="10"/>
      <c r="Y189" s="10"/>
      <c r="Z189" s="10"/>
    </row>
    <row r="190" spans="1:26" ht="18.75" customHeight="1">
      <c r="A190" s="8"/>
      <c r="B190" s="8"/>
      <c r="C190" s="8"/>
      <c r="D190" s="8"/>
      <c r="E190" s="9"/>
      <c r="F190" s="8"/>
      <c r="G190" s="8"/>
      <c r="H190" s="8"/>
      <c r="I190" s="8"/>
      <c r="J190" s="8"/>
      <c r="K190" s="8"/>
      <c r="L190" s="8"/>
      <c r="M190" s="8"/>
      <c r="N190" s="8"/>
      <c r="O190" s="8"/>
      <c r="P190" s="8"/>
      <c r="Q190" s="8"/>
      <c r="R190" s="8"/>
      <c r="S190" s="8"/>
      <c r="T190" s="8"/>
      <c r="U190" s="8"/>
      <c r="V190" s="8"/>
      <c r="W190" s="8"/>
      <c r="X190" s="10"/>
      <c r="Y190" s="10"/>
      <c r="Z190" s="10"/>
    </row>
    <row r="191" spans="1:26" ht="18.75" customHeight="1">
      <c r="A191" s="8"/>
      <c r="B191" s="8"/>
      <c r="C191" s="8"/>
      <c r="D191" s="8"/>
      <c r="E191" s="9"/>
      <c r="F191" s="8"/>
      <c r="G191" s="8"/>
      <c r="H191" s="8"/>
      <c r="I191" s="8"/>
      <c r="J191" s="8"/>
      <c r="K191" s="8"/>
      <c r="L191" s="8"/>
      <c r="M191" s="8"/>
      <c r="N191" s="8"/>
      <c r="O191" s="8"/>
      <c r="P191" s="8"/>
      <c r="Q191" s="8"/>
      <c r="R191" s="8"/>
      <c r="S191" s="8"/>
      <c r="T191" s="8"/>
      <c r="U191" s="8"/>
      <c r="V191" s="8"/>
      <c r="W191" s="8"/>
      <c r="X191" s="10"/>
      <c r="Y191" s="10"/>
      <c r="Z191" s="10"/>
    </row>
    <row r="192" spans="1:26" ht="18.75" customHeight="1">
      <c r="A192" s="8"/>
      <c r="B192" s="8"/>
      <c r="C192" s="8"/>
      <c r="D192" s="8"/>
      <c r="E192" s="9"/>
      <c r="F192" s="8"/>
      <c r="G192" s="8"/>
      <c r="H192" s="8"/>
      <c r="I192" s="8"/>
      <c r="J192" s="8"/>
      <c r="K192" s="8"/>
      <c r="L192" s="8"/>
      <c r="M192" s="8"/>
      <c r="N192" s="8"/>
      <c r="O192" s="8"/>
      <c r="P192" s="8"/>
      <c r="Q192" s="8"/>
      <c r="R192" s="8"/>
      <c r="S192" s="8"/>
      <c r="T192" s="8"/>
      <c r="U192" s="8"/>
      <c r="V192" s="8"/>
      <c r="W192" s="8"/>
      <c r="X192" s="10"/>
      <c r="Y192" s="10"/>
      <c r="Z192" s="10"/>
    </row>
    <row r="193" spans="1:26" ht="18.75" customHeight="1">
      <c r="A193" s="8"/>
      <c r="B193" s="8"/>
      <c r="C193" s="8"/>
      <c r="D193" s="8"/>
      <c r="E193" s="9"/>
      <c r="F193" s="8"/>
      <c r="G193" s="8"/>
      <c r="H193" s="8"/>
      <c r="I193" s="8"/>
      <c r="J193" s="8"/>
      <c r="K193" s="8"/>
      <c r="L193" s="8"/>
      <c r="M193" s="8"/>
      <c r="N193" s="8"/>
      <c r="O193" s="8"/>
      <c r="P193" s="8"/>
      <c r="Q193" s="8"/>
      <c r="R193" s="8"/>
      <c r="S193" s="8"/>
      <c r="T193" s="8"/>
      <c r="U193" s="8"/>
      <c r="V193" s="8"/>
      <c r="W193" s="8"/>
      <c r="X193" s="10"/>
      <c r="Y193" s="10"/>
      <c r="Z193" s="10"/>
    </row>
    <row r="194" spans="1:26" ht="18.75" customHeight="1">
      <c r="A194" s="8"/>
      <c r="B194" s="8"/>
      <c r="C194" s="8"/>
      <c r="D194" s="8"/>
      <c r="E194" s="9"/>
      <c r="F194" s="8"/>
      <c r="G194" s="8"/>
      <c r="H194" s="8"/>
      <c r="I194" s="8"/>
      <c r="J194" s="8"/>
      <c r="K194" s="8"/>
      <c r="L194" s="8"/>
      <c r="M194" s="8"/>
      <c r="N194" s="8"/>
      <c r="O194" s="8"/>
      <c r="P194" s="8"/>
      <c r="Q194" s="8"/>
      <c r="R194" s="8"/>
      <c r="S194" s="8"/>
      <c r="T194" s="8"/>
      <c r="U194" s="8"/>
      <c r="V194" s="8"/>
      <c r="W194" s="8"/>
      <c r="X194" s="10"/>
      <c r="Y194" s="10"/>
      <c r="Z194" s="10"/>
    </row>
    <row r="195" spans="1:26" ht="18.75" customHeight="1">
      <c r="A195" s="8"/>
      <c r="B195" s="8"/>
      <c r="C195" s="8"/>
      <c r="D195" s="8"/>
      <c r="E195" s="9"/>
      <c r="F195" s="8"/>
      <c r="G195" s="8"/>
      <c r="H195" s="8"/>
      <c r="I195" s="8"/>
      <c r="J195" s="8"/>
      <c r="K195" s="8"/>
      <c r="L195" s="8"/>
      <c r="M195" s="8"/>
      <c r="N195" s="8"/>
      <c r="O195" s="8"/>
      <c r="P195" s="8"/>
      <c r="Q195" s="8"/>
      <c r="R195" s="8"/>
      <c r="S195" s="8"/>
      <c r="T195" s="8"/>
      <c r="U195" s="8"/>
      <c r="V195" s="8"/>
      <c r="W195" s="8"/>
      <c r="X195" s="10"/>
      <c r="Y195" s="10"/>
      <c r="Z195" s="10"/>
    </row>
    <row r="196" spans="1:26" ht="18.75" customHeight="1">
      <c r="A196" s="8"/>
      <c r="B196" s="8"/>
      <c r="C196" s="8"/>
      <c r="D196" s="8"/>
      <c r="E196" s="9"/>
      <c r="F196" s="8"/>
      <c r="G196" s="8"/>
      <c r="H196" s="8"/>
      <c r="I196" s="8"/>
      <c r="J196" s="8"/>
      <c r="K196" s="8"/>
      <c r="L196" s="8"/>
      <c r="M196" s="8"/>
      <c r="N196" s="8"/>
      <c r="O196" s="8"/>
      <c r="P196" s="8"/>
      <c r="Q196" s="8"/>
      <c r="R196" s="8"/>
      <c r="S196" s="8"/>
      <c r="T196" s="8"/>
      <c r="U196" s="8"/>
      <c r="V196" s="8"/>
      <c r="W196" s="8"/>
      <c r="X196" s="10"/>
      <c r="Y196" s="10"/>
      <c r="Z196" s="10"/>
    </row>
    <row r="197" spans="1:26" ht="18.75" customHeight="1">
      <c r="A197" s="8"/>
      <c r="B197" s="8"/>
      <c r="C197" s="8"/>
      <c r="D197" s="8"/>
      <c r="E197" s="9"/>
      <c r="F197" s="8"/>
      <c r="G197" s="8"/>
      <c r="H197" s="8"/>
      <c r="I197" s="8"/>
      <c r="J197" s="8"/>
      <c r="K197" s="8"/>
      <c r="L197" s="8"/>
      <c r="M197" s="8"/>
      <c r="N197" s="8"/>
      <c r="O197" s="8"/>
      <c r="P197" s="8"/>
      <c r="Q197" s="8"/>
      <c r="R197" s="8"/>
      <c r="S197" s="8"/>
      <c r="T197" s="8"/>
      <c r="U197" s="8"/>
      <c r="V197" s="8"/>
      <c r="W197" s="8"/>
      <c r="X197" s="10"/>
      <c r="Y197" s="10"/>
      <c r="Z197" s="10"/>
    </row>
    <row r="198" spans="1:26" ht="18.75" customHeight="1">
      <c r="A198" s="8"/>
      <c r="B198" s="8"/>
      <c r="C198" s="8"/>
      <c r="D198" s="8"/>
      <c r="E198" s="9"/>
      <c r="F198" s="8"/>
      <c r="G198" s="8"/>
      <c r="H198" s="8"/>
      <c r="I198" s="8"/>
      <c r="J198" s="8"/>
      <c r="K198" s="8"/>
      <c r="L198" s="8"/>
      <c r="M198" s="8"/>
      <c r="N198" s="8"/>
      <c r="O198" s="8"/>
      <c r="P198" s="8"/>
      <c r="Q198" s="8"/>
      <c r="R198" s="8"/>
      <c r="S198" s="8"/>
      <c r="T198" s="8"/>
      <c r="U198" s="8"/>
      <c r="V198" s="8"/>
      <c r="W198" s="8"/>
      <c r="X198" s="10"/>
      <c r="Y198" s="10"/>
      <c r="Z198" s="10"/>
    </row>
    <row r="199" spans="1:26" ht="18.75" customHeight="1">
      <c r="A199" s="8"/>
      <c r="B199" s="8"/>
      <c r="C199" s="8"/>
      <c r="D199" s="8"/>
      <c r="E199" s="9"/>
      <c r="F199" s="8"/>
      <c r="G199" s="8"/>
      <c r="H199" s="8"/>
      <c r="I199" s="8"/>
      <c r="J199" s="8"/>
      <c r="K199" s="8"/>
      <c r="L199" s="8"/>
      <c r="M199" s="8"/>
      <c r="N199" s="8"/>
      <c r="O199" s="8"/>
      <c r="P199" s="8"/>
      <c r="Q199" s="8"/>
      <c r="R199" s="8"/>
      <c r="S199" s="8"/>
      <c r="T199" s="8"/>
      <c r="U199" s="8"/>
      <c r="V199" s="8"/>
      <c r="W199" s="8"/>
      <c r="X199" s="10"/>
      <c r="Y199" s="10"/>
      <c r="Z199" s="10"/>
    </row>
    <row r="200" spans="1:26" ht="18.75" customHeight="1">
      <c r="A200" s="8"/>
      <c r="B200" s="8"/>
      <c r="C200" s="8"/>
      <c r="D200" s="8"/>
      <c r="E200" s="9"/>
      <c r="F200" s="8"/>
      <c r="G200" s="8"/>
      <c r="H200" s="8"/>
      <c r="I200" s="8"/>
      <c r="J200" s="8"/>
      <c r="K200" s="8"/>
      <c r="L200" s="8"/>
      <c r="M200" s="8"/>
      <c r="N200" s="8"/>
      <c r="O200" s="8"/>
      <c r="P200" s="8"/>
      <c r="Q200" s="8"/>
      <c r="R200" s="8"/>
      <c r="S200" s="8"/>
      <c r="T200" s="8"/>
      <c r="U200" s="8"/>
      <c r="V200" s="8"/>
      <c r="W200" s="8"/>
      <c r="X200" s="10"/>
      <c r="Y200" s="10"/>
      <c r="Z200" s="10"/>
    </row>
    <row r="201" spans="1:26" ht="18.75" customHeight="1">
      <c r="A201" s="8"/>
      <c r="B201" s="8"/>
      <c r="C201" s="8"/>
      <c r="D201" s="8"/>
      <c r="E201" s="9"/>
      <c r="F201" s="8"/>
      <c r="G201" s="8"/>
      <c r="H201" s="8"/>
      <c r="I201" s="8"/>
      <c r="J201" s="8"/>
      <c r="K201" s="8"/>
      <c r="L201" s="8"/>
      <c r="M201" s="8"/>
      <c r="N201" s="8"/>
      <c r="O201" s="8"/>
      <c r="P201" s="8"/>
      <c r="Q201" s="8"/>
      <c r="R201" s="8"/>
      <c r="S201" s="8"/>
      <c r="T201" s="8"/>
      <c r="U201" s="8"/>
      <c r="V201" s="8"/>
      <c r="W201" s="8"/>
      <c r="X201" s="10"/>
      <c r="Y201" s="10"/>
      <c r="Z201" s="10"/>
    </row>
    <row r="202" spans="1:26" ht="18.75" customHeight="1">
      <c r="A202" s="8"/>
      <c r="B202" s="8"/>
      <c r="C202" s="8"/>
      <c r="D202" s="8"/>
      <c r="E202" s="9"/>
      <c r="F202" s="8"/>
      <c r="G202" s="8"/>
      <c r="H202" s="8"/>
      <c r="I202" s="8"/>
      <c r="J202" s="8"/>
      <c r="K202" s="8"/>
      <c r="L202" s="8"/>
      <c r="M202" s="8"/>
      <c r="N202" s="8"/>
      <c r="O202" s="8"/>
      <c r="P202" s="8"/>
      <c r="Q202" s="8"/>
      <c r="R202" s="8"/>
      <c r="S202" s="8"/>
      <c r="T202" s="8"/>
      <c r="U202" s="8"/>
      <c r="V202" s="8"/>
      <c r="W202" s="8"/>
      <c r="X202" s="10"/>
      <c r="Y202" s="10"/>
      <c r="Z202" s="10"/>
    </row>
    <row r="203" spans="1:26" ht="18.75" customHeight="1">
      <c r="A203" s="8"/>
      <c r="B203" s="8"/>
      <c r="C203" s="8"/>
      <c r="D203" s="8"/>
      <c r="E203" s="9"/>
      <c r="F203" s="8"/>
      <c r="G203" s="8"/>
      <c r="H203" s="8"/>
      <c r="I203" s="8"/>
      <c r="J203" s="8"/>
      <c r="K203" s="8"/>
      <c r="L203" s="8"/>
      <c r="M203" s="8"/>
      <c r="N203" s="8"/>
      <c r="O203" s="8"/>
      <c r="P203" s="8"/>
      <c r="Q203" s="8"/>
      <c r="R203" s="8"/>
      <c r="S203" s="8"/>
      <c r="T203" s="8"/>
      <c r="U203" s="8"/>
      <c r="V203" s="8"/>
      <c r="W203" s="8"/>
      <c r="X203" s="10"/>
      <c r="Y203" s="10"/>
      <c r="Z203" s="10"/>
    </row>
    <row r="204" spans="1:26" ht="18.75" customHeight="1">
      <c r="A204" s="8"/>
      <c r="B204" s="8"/>
      <c r="C204" s="8"/>
      <c r="D204" s="8"/>
      <c r="E204" s="9"/>
      <c r="F204" s="8"/>
      <c r="G204" s="8"/>
      <c r="H204" s="8"/>
      <c r="I204" s="8"/>
      <c r="J204" s="8"/>
      <c r="K204" s="8"/>
      <c r="L204" s="8"/>
      <c r="M204" s="8"/>
      <c r="N204" s="8"/>
      <c r="O204" s="8"/>
      <c r="P204" s="8"/>
      <c r="Q204" s="8"/>
      <c r="R204" s="8"/>
      <c r="S204" s="8"/>
      <c r="T204" s="8"/>
      <c r="U204" s="8"/>
      <c r="V204" s="8"/>
      <c r="W204" s="8"/>
      <c r="X204" s="10"/>
      <c r="Y204" s="10"/>
      <c r="Z204" s="10"/>
    </row>
    <row r="205" spans="1:26" ht="18.75" customHeight="1">
      <c r="A205" s="8"/>
      <c r="B205" s="8"/>
      <c r="C205" s="8"/>
      <c r="D205" s="8"/>
      <c r="E205" s="9"/>
      <c r="F205" s="8"/>
      <c r="G205" s="8"/>
      <c r="H205" s="8"/>
      <c r="I205" s="8"/>
      <c r="J205" s="8"/>
      <c r="K205" s="8"/>
      <c r="L205" s="8"/>
      <c r="M205" s="8"/>
      <c r="N205" s="8"/>
      <c r="O205" s="8"/>
      <c r="P205" s="8"/>
      <c r="Q205" s="8"/>
      <c r="R205" s="8"/>
      <c r="S205" s="8"/>
      <c r="T205" s="8"/>
      <c r="U205" s="8"/>
      <c r="V205" s="8"/>
      <c r="W205" s="8"/>
      <c r="X205" s="10"/>
      <c r="Y205" s="10"/>
      <c r="Z205" s="10"/>
    </row>
    <row r="206" spans="1:26" ht="18.75" customHeight="1">
      <c r="A206" s="8"/>
      <c r="B206" s="8"/>
      <c r="C206" s="8"/>
      <c r="D206" s="8"/>
      <c r="E206" s="9"/>
      <c r="F206" s="8"/>
      <c r="G206" s="8"/>
      <c r="H206" s="8"/>
      <c r="I206" s="8"/>
      <c r="J206" s="8"/>
      <c r="K206" s="8"/>
      <c r="L206" s="8"/>
      <c r="M206" s="8"/>
      <c r="N206" s="8"/>
      <c r="O206" s="8"/>
      <c r="P206" s="8"/>
      <c r="Q206" s="8"/>
      <c r="R206" s="8"/>
      <c r="S206" s="8"/>
      <c r="T206" s="8"/>
      <c r="U206" s="8"/>
      <c r="V206" s="8"/>
      <c r="W206" s="8"/>
      <c r="X206" s="10"/>
      <c r="Y206" s="10"/>
      <c r="Z206" s="10"/>
    </row>
    <row r="207" spans="1:26" ht="18.75" customHeight="1">
      <c r="A207" s="8"/>
      <c r="B207" s="8"/>
      <c r="C207" s="8"/>
      <c r="D207" s="8"/>
      <c r="E207" s="9"/>
      <c r="F207" s="8"/>
      <c r="G207" s="8"/>
      <c r="H207" s="8"/>
      <c r="I207" s="8"/>
      <c r="J207" s="8"/>
      <c r="K207" s="8"/>
      <c r="L207" s="8"/>
      <c r="M207" s="8"/>
      <c r="N207" s="8"/>
      <c r="O207" s="8"/>
      <c r="P207" s="8"/>
      <c r="Q207" s="8"/>
      <c r="R207" s="8"/>
      <c r="S207" s="8"/>
      <c r="T207" s="8"/>
      <c r="U207" s="8"/>
      <c r="V207" s="8"/>
      <c r="W207" s="8"/>
      <c r="X207" s="10"/>
      <c r="Y207" s="10"/>
      <c r="Z207" s="10"/>
    </row>
    <row r="208" spans="1:26" ht="18.75" customHeight="1">
      <c r="A208" s="8"/>
      <c r="B208" s="8"/>
      <c r="C208" s="8"/>
      <c r="D208" s="8"/>
      <c r="E208" s="9"/>
      <c r="F208" s="8"/>
      <c r="G208" s="8"/>
      <c r="H208" s="8"/>
      <c r="I208" s="8"/>
      <c r="J208" s="8"/>
      <c r="K208" s="8"/>
      <c r="L208" s="8"/>
      <c r="M208" s="8"/>
      <c r="N208" s="8"/>
      <c r="O208" s="8"/>
      <c r="P208" s="8"/>
      <c r="Q208" s="8"/>
      <c r="R208" s="8"/>
      <c r="S208" s="8"/>
      <c r="T208" s="8"/>
      <c r="U208" s="8"/>
      <c r="V208" s="8"/>
      <c r="W208" s="8"/>
      <c r="X208" s="10"/>
      <c r="Y208" s="10"/>
      <c r="Z208" s="10"/>
    </row>
    <row r="209" spans="1:26" ht="18.75" customHeight="1">
      <c r="A209" s="8"/>
      <c r="B209" s="8"/>
      <c r="C209" s="8"/>
      <c r="D209" s="8"/>
      <c r="E209" s="9"/>
      <c r="F209" s="8"/>
      <c r="G209" s="8"/>
      <c r="H209" s="8"/>
      <c r="I209" s="8"/>
      <c r="J209" s="8"/>
      <c r="K209" s="8"/>
      <c r="L209" s="8"/>
      <c r="M209" s="8"/>
      <c r="N209" s="8"/>
      <c r="O209" s="8"/>
      <c r="P209" s="8"/>
      <c r="Q209" s="8"/>
      <c r="R209" s="8"/>
      <c r="S209" s="8"/>
      <c r="T209" s="8"/>
      <c r="U209" s="8"/>
      <c r="V209" s="8"/>
      <c r="W209" s="8"/>
      <c r="X209" s="10"/>
      <c r="Y209" s="10"/>
      <c r="Z209" s="10"/>
    </row>
    <row r="210" spans="1:26" ht="18.75" customHeight="1">
      <c r="A210" s="8"/>
      <c r="B210" s="8"/>
      <c r="C210" s="8"/>
      <c r="D210" s="8"/>
      <c r="E210" s="9"/>
      <c r="F210" s="8"/>
      <c r="G210" s="8"/>
      <c r="H210" s="8"/>
      <c r="I210" s="8"/>
      <c r="J210" s="8"/>
      <c r="K210" s="8"/>
      <c r="L210" s="8"/>
      <c r="M210" s="8"/>
      <c r="N210" s="8"/>
      <c r="O210" s="8"/>
      <c r="P210" s="8"/>
      <c r="Q210" s="8"/>
      <c r="R210" s="8"/>
      <c r="S210" s="8"/>
      <c r="T210" s="8"/>
      <c r="U210" s="8"/>
      <c r="V210" s="8"/>
      <c r="W210" s="8"/>
      <c r="X210" s="10"/>
      <c r="Y210" s="10"/>
      <c r="Z210" s="10"/>
    </row>
    <row r="211" spans="1:26" ht="18.75" customHeight="1">
      <c r="A211" s="8"/>
      <c r="B211" s="8"/>
      <c r="C211" s="8"/>
      <c r="D211" s="8"/>
      <c r="E211" s="9"/>
      <c r="F211" s="8"/>
      <c r="G211" s="8"/>
      <c r="H211" s="8"/>
      <c r="I211" s="8"/>
      <c r="J211" s="8"/>
      <c r="K211" s="8"/>
      <c r="L211" s="8"/>
      <c r="M211" s="8"/>
      <c r="N211" s="8"/>
      <c r="O211" s="8"/>
      <c r="P211" s="8"/>
      <c r="Q211" s="8"/>
      <c r="R211" s="8"/>
      <c r="S211" s="8"/>
      <c r="T211" s="8"/>
      <c r="U211" s="8"/>
      <c r="V211" s="8"/>
      <c r="W211" s="8"/>
      <c r="X211" s="10"/>
      <c r="Y211" s="10"/>
      <c r="Z211" s="10"/>
    </row>
    <row r="212" spans="1:26" ht="18.75" customHeight="1">
      <c r="A212" s="8"/>
      <c r="B212" s="8"/>
      <c r="C212" s="8"/>
      <c r="D212" s="8"/>
      <c r="E212" s="9"/>
      <c r="F212" s="8"/>
      <c r="G212" s="8"/>
      <c r="H212" s="8"/>
      <c r="I212" s="8"/>
      <c r="J212" s="8"/>
      <c r="K212" s="8"/>
      <c r="L212" s="8"/>
      <c r="M212" s="8"/>
      <c r="N212" s="8"/>
      <c r="O212" s="8"/>
      <c r="P212" s="8"/>
      <c r="Q212" s="8"/>
      <c r="R212" s="8"/>
      <c r="S212" s="8"/>
      <c r="T212" s="8"/>
      <c r="U212" s="8"/>
      <c r="V212" s="8"/>
      <c r="W212" s="8"/>
      <c r="X212" s="10"/>
      <c r="Y212" s="10"/>
      <c r="Z212" s="10"/>
    </row>
    <row r="213" spans="1:26" ht="18.75" customHeight="1">
      <c r="A213" s="8"/>
      <c r="B213" s="8"/>
      <c r="C213" s="8"/>
      <c r="D213" s="8"/>
      <c r="E213" s="9"/>
      <c r="F213" s="8"/>
      <c r="G213" s="8"/>
      <c r="H213" s="8"/>
      <c r="I213" s="8"/>
      <c r="J213" s="8"/>
      <c r="K213" s="8"/>
      <c r="L213" s="8"/>
      <c r="M213" s="8"/>
      <c r="N213" s="8"/>
      <c r="O213" s="8"/>
      <c r="P213" s="8"/>
      <c r="Q213" s="8"/>
      <c r="R213" s="8"/>
      <c r="S213" s="8"/>
      <c r="T213" s="8"/>
      <c r="U213" s="8"/>
      <c r="V213" s="8"/>
      <c r="W213" s="8"/>
      <c r="X213" s="10"/>
      <c r="Y213" s="10"/>
      <c r="Z213" s="10"/>
    </row>
    <row r="214" spans="1:26" ht="18.75" customHeight="1">
      <c r="A214" s="8"/>
      <c r="B214" s="8"/>
      <c r="C214" s="8"/>
      <c r="D214" s="8"/>
      <c r="E214" s="9"/>
      <c r="F214" s="8"/>
      <c r="G214" s="8"/>
      <c r="H214" s="8"/>
      <c r="I214" s="8"/>
      <c r="J214" s="8"/>
      <c r="K214" s="8"/>
      <c r="L214" s="8"/>
      <c r="M214" s="8"/>
      <c r="N214" s="8"/>
      <c r="O214" s="8"/>
      <c r="P214" s="8"/>
      <c r="Q214" s="8"/>
      <c r="R214" s="8"/>
      <c r="S214" s="8"/>
      <c r="T214" s="8"/>
      <c r="U214" s="8"/>
      <c r="V214" s="8"/>
      <c r="W214" s="8"/>
      <c r="X214" s="10"/>
      <c r="Y214" s="10"/>
      <c r="Z214" s="10"/>
    </row>
    <row r="215" spans="1:26" ht="18.75" customHeight="1">
      <c r="A215" s="8"/>
      <c r="B215" s="8"/>
      <c r="C215" s="8"/>
      <c r="D215" s="8"/>
      <c r="E215" s="9"/>
      <c r="F215" s="8"/>
      <c r="G215" s="8"/>
      <c r="H215" s="8"/>
      <c r="I215" s="8"/>
      <c r="J215" s="8"/>
      <c r="K215" s="8"/>
      <c r="L215" s="8"/>
      <c r="M215" s="8"/>
      <c r="N215" s="8"/>
      <c r="O215" s="8"/>
      <c r="P215" s="8"/>
      <c r="Q215" s="8"/>
      <c r="R215" s="8"/>
      <c r="S215" s="8"/>
      <c r="T215" s="8"/>
      <c r="U215" s="8"/>
      <c r="V215" s="8"/>
      <c r="W215" s="8"/>
      <c r="X215" s="10"/>
      <c r="Y215" s="10"/>
      <c r="Z215" s="10"/>
    </row>
    <row r="216" spans="1:26" ht="18.75" customHeight="1">
      <c r="A216" s="8"/>
      <c r="B216" s="8"/>
      <c r="C216" s="8"/>
      <c r="D216" s="8"/>
      <c r="E216" s="9"/>
      <c r="F216" s="8"/>
      <c r="G216" s="8"/>
      <c r="H216" s="8"/>
      <c r="I216" s="8"/>
      <c r="J216" s="8"/>
      <c r="K216" s="8"/>
      <c r="L216" s="8"/>
      <c r="M216" s="8"/>
      <c r="N216" s="8"/>
      <c r="O216" s="8"/>
      <c r="P216" s="8"/>
      <c r="Q216" s="8"/>
      <c r="R216" s="8"/>
      <c r="S216" s="8"/>
      <c r="T216" s="8"/>
      <c r="U216" s="8"/>
      <c r="V216" s="8"/>
      <c r="W216" s="8"/>
      <c r="X216" s="10"/>
      <c r="Y216" s="10"/>
      <c r="Z216" s="10"/>
    </row>
    <row r="217" spans="1:26" ht="18.75" customHeight="1">
      <c r="A217" s="8"/>
      <c r="B217" s="8"/>
      <c r="C217" s="8"/>
      <c r="D217" s="8"/>
      <c r="E217" s="9"/>
      <c r="F217" s="8"/>
      <c r="G217" s="8"/>
      <c r="H217" s="8"/>
      <c r="I217" s="8"/>
      <c r="J217" s="8"/>
      <c r="K217" s="8"/>
      <c r="L217" s="8"/>
      <c r="M217" s="8"/>
      <c r="N217" s="8"/>
      <c r="O217" s="8"/>
      <c r="P217" s="8"/>
      <c r="Q217" s="8"/>
      <c r="R217" s="8"/>
      <c r="S217" s="8"/>
      <c r="T217" s="8"/>
      <c r="U217" s="8"/>
      <c r="V217" s="8"/>
      <c r="W217" s="8"/>
      <c r="X217" s="10"/>
      <c r="Y217" s="10"/>
      <c r="Z217" s="10"/>
    </row>
    <row r="218" spans="1:26" ht="18.75" customHeight="1">
      <c r="A218" s="8"/>
      <c r="B218" s="8"/>
      <c r="C218" s="8"/>
      <c r="D218" s="8"/>
      <c r="E218" s="9"/>
      <c r="F218" s="8"/>
      <c r="G218" s="8"/>
      <c r="H218" s="8"/>
      <c r="I218" s="8"/>
      <c r="J218" s="8"/>
      <c r="K218" s="8"/>
      <c r="L218" s="8"/>
      <c r="M218" s="8"/>
      <c r="N218" s="8"/>
      <c r="O218" s="8"/>
      <c r="P218" s="8"/>
      <c r="Q218" s="8"/>
      <c r="R218" s="8"/>
      <c r="S218" s="8"/>
      <c r="T218" s="8"/>
      <c r="U218" s="8"/>
      <c r="V218" s="8"/>
      <c r="W218" s="8"/>
      <c r="X218" s="10"/>
      <c r="Y218" s="10"/>
      <c r="Z218" s="10"/>
    </row>
    <row r="219" spans="1:26" ht="18.75" customHeight="1">
      <c r="A219" s="8"/>
      <c r="B219" s="8"/>
      <c r="C219" s="8"/>
      <c r="D219" s="8"/>
      <c r="E219" s="9"/>
      <c r="F219" s="8"/>
      <c r="G219" s="8"/>
      <c r="H219" s="8"/>
      <c r="I219" s="8"/>
      <c r="J219" s="8"/>
      <c r="K219" s="8"/>
      <c r="L219" s="8"/>
      <c r="M219" s="8"/>
      <c r="N219" s="8"/>
      <c r="O219" s="8"/>
      <c r="P219" s="8"/>
      <c r="Q219" s="8"/>
      <c r="R219" s="8"/>
      <c r="S219" s="8"/>
      <c r="T219" s="8"/>
      <c r="U219" s="8"/>
      <c r="V219" s="8"/>
      <c r="W219" s="8"/>
      <c r="X219" s="10"/>
      <c r="Y219" s="10"/>
      <c r="Z219" s="10"/>
    </row>
    <row r="220" spans="1:26" ht="18.75" customHeight="1">
      <c r="A220" s="8"/>
      <c r="B220" s="8"/>
      <c r="C220" s="8"/>
      <c r="D220" s="8"/>
      <c r="E220" s="9"/>
      <c r="F220" s="8"/>
      <c r="G220" s="8"/>
      <c r="H220" s="8"/>
      <c r="I220" s="8"/>
      <c r="J220" s="8"/>
      <c r="K220" s="8"/>
      <c r="L220" s="8"/>
      <c r="M220" s="8"/>
      <c r="N220" s="8"/>
      <c r="O220" s="8"/>
      <c r="P220" s="8"/>
      <c r="Q220" s="8"/>
      <c r="R220" s="8"/>
      <c r="S220" s="8"/>
      <c r="T220" s="8"/>
      <c r="U220" s="8"/>
      <c r="V220" s="8"/>
      <c r="W220" s="8"/>
      <c r="X220" s="10"/>
      <c r="Y220" s="10"/>
      <c r="Z220" s="10"/>
    </row>
    <row r="221" spans="1:26" ht="18.75" customHeight="1">
      <c r="A221" s="8"/>
      <c r="B221" s="8"/>
      <c r="C221" s="8"/>
      <c r="D221" s="8"/>
      <c r="E221" s="9"/>
      <c r="F221" s="8"/>
      <c r="G221" s="8"/>
      <c r="H221" s="8"/>
      <c r="I221" s="8"/>
      <c r="J221" s="8"/>
      <c r="K221" s="8"/>
      <c r="L221" s="8"/>
      <c r="M221" s="8"/>
      <c r="N221" s="8"/>
      <c r="O221" s="8"/>
      <c r="P221" s="8"/>
      <c r="Q221" s="8"/>
      <c r="R221" s="8"/>
      <c r="S221" s="8"/>
      <c r="T221" s="8"/>
      <c r="U221" s="8"/>
      <c r="V221" s="8"/>
      <c r="W221" s="8"/>
      <c r="X221" s="10"/>
      <c r="Y221" s="10"/>
      <c r="Z221" s="10"/>
    </row>
    <row r="222" spans="1:26" ht="18.75" customHeight="1">
      <c r="A222" s="8"/>
      <c r="B222" s="8"/>
      <c r="C222" s="8"/>
      <c r="D222" s="8"/>
      <c r="E222" s="9"/>
      <c r="F222" s="8"/>
      <c r="G222" s="8"/>
      <c r="H222" s="8"/>
      <c r="I222" s="8"/>
      <c r="J222" s="8"/>
      <c r="K222" s="8"/>
      <c r="L222" s="8"/>
      <c r="M222" s="8"/>
      <c r="N222" s="8"/>
      <c r="O222" s="8"/>
      <c r="P222" s="8"/>
      <c r="Q222" s="8"/>
      <c r="R222" s="8"/>
      <c r="S222" s="8"/>
      <c r="T222" s="8"/>
      <c r="U222" s="8"/>
      <c r="V222" s="8"/>
      <c r="W222" s="8"/>
      <c r="X222" s="10"/>
      <c r="Y222" s="10"/>
      <c r="Z222" s="10"/>
    </row>
    <row r="223" spans="1:26" ht="18.75" customHeight="1">
      <c r="A223" s="8"/>
      <c r="B223" s="8"/>
      <c r="C223" s="8"/>
      <c r="D223" s="8"/>
      <c r="E223" s="9"/>
      <c r="F223" s="8"/>
      <c r="G223" s="8"/>
      <c r="H223" s="8"/>
      <c r="I223" s="8"/>
      <c r="J223" s="8"/>
      <c r="K223" s="8"/>
      <c r="L223" s="8"/>
      <c r="M223" s="8"/>
      <c r="N223" s="8"/>
      <c r="O223" s="8"/>
      <c r="P223" s="8"/>
      <c r="Q223" s="8"/>
      <c r="R223" s="8"/>
      <c r="S223" s="8"/>
      <c r="T223" s="8"/>
      <c r="U223" s="8"/>
      <c r="V223" s="8"/>
      <c r="W223" s="8"/>
      <c r="X223" s="10"/>
      <c r="Y223" s="10"/>
      <c r="Z223" s="10"/>
    </row>
    <row r="224" spans="1:26" ht="18.75" customHeight="1">
      <c r="A224" s="8"/>
      <c r="B224" s="8"/>
      <c r="C224" s="8"/>
      <c r="D224" s="8"/>
      <c r="E224" s="9"/>
      <c r="F224" s="8"/>
      <c r="G224" s="8"/>
      <c r="H224" s="8"/>
      <c r="I224" s="8"/>
      <c r="J224" s="8"/>
      <c r="K224" s="8"/>
      <c r="L224" s="8"/>
      <c r="M224" s="8"/>
      <c r="N224" s="8"/>
      <c r="O224" s="8"/>
      <c r="P224" s="8"/>
      <c r="Q224" s="8"/>
      <c r="R224" s="8"/>
      <c r="S224" s="8"/>
      <c r="T224" s="8"/>
      <c r="U224" s="8"/>
      <c r="V224" s="8"/>
      <c r="W224" s="8"/>
      <c r="X224" s="10"/>
      <c r="Y224" s="10"/>
      <c r="Z224" s="10"/>
    </row>
    <row r="225" spans="1:26" ht="18.75" customHeight="1">
      <c r="A225" s="8"/>
      <c r="B225" s="8"/>
      <c r="C225" s="8"/>
      <c r="D225" s="8"/>
      <c r="E225" s="9"/>
      <c r="F225" s="8"/>
      <c r="G225" s="8"/>
      <c r="H225" s="8"/>
      <c r="I225" s="8"/>
      <c r="J225" s="8"/>
      <c r="K225" s="8"/>
      <c r="L225" s="8"/>
      <c r="M225" s="8"/>
      <c r="N225" s="8"/>
      <c r="O225" s="8"/>
      <c r="P225" s="8"/>
      <c r="Q225" s="8"/>
      <c r="R225" s="8"/>
      <c r="S225" s="8"/>
      <c r="T225" s="8"/>
      <c r="U225" s="8"/>
      <c r="V225" s="8"/>
      <c r="W225" s="8"/>
      <c r="X225" s="10"/>
      <c r="Y225" s="10"/>
      <c r="Z225" s="10"/>
    </row>
    <row r="226" spans="1:26" ht="18.75" customHeight="1">
      <c r="A226" s="8"/>
      <c r="B226" s="8"/>
      <c r="C226" s="8"/>
      <c r="D226" s="8"/>
      <c r="E226" s="9"/>
      <c r="F226" s="8"/>
      <c r="G226" s="8"/>
      <c r="H226" s="8"/>
      <c r="I226" s="8"/>
      <c r="J226" s="8"/>
      <c r="K226" s="8"/>
      <c r="L226" s="8"/>
      <c r="M226" s="8"/>
      <c r="N226" s="8"/>
      <c r="O226" s="8"/>
      <c r="P226" s="8"/>
      <c r="Q226" s="8"/>
      <c r="R226" s="8"/>
      <c r="S226" s="8"/>
      <c r="T226" s="8"/>
      <c r="U226" s="8"/>
      <c r="V226" s="8"/>
      <c r="W226" s="8"/>
      <c r="X226" s="10"/>
      <c r="Y226" s="10"/>
      <c r="Z226" s="10"/>
    </row>
    <row r="227" spans="1:26" ht="18.75" customHeight="1">
      <c r="A227" s="8"/>
      <c r="B227" s="8"/>
      <c r="C227" s="8"/>
      <c r="D227" s="8"/>
      <c r="E227" s="9"/>
      <c r="F227" s="8"/>
      <c r="G227" s="8"/>
      <c r="H227" s="8"/>
      <c r="I227" s="8"/>
      <c r="J227" s="8"/>
      <c r="K227" s="8"/>
      <c r="L227" s="8"/>
      <c r="M227" s="8"/>
      <c r="N227" s="8"/>
      <c r="O227" s="8"/>
      <c r="P227" s="8"/>
      <c r="Q227" s="8"/>
      <c r="R227" s="8"/>
      <c r="S227" s="8"/>
      <c r="T227" s="8"/>
      <c r="U227" s="8"/>
      <c r="V227" s="8"/>
      <c r="W227" s="8"/>
      <c r="X227" s="10"/>
      <c r="Y227" s="10"/>
      <c r="Z227" s="10"/>
    </row>
    <row r="228" spans="1:26" ht="15.75" customHeight="1">
      <c r="A228" s="10"/>
      <c r="B228" s="10"/>
      <c r="C228" s="10"/>
      <c r="D228" s="10"/>
      <c r="E228" s="11"/>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1"/>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1"/>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1"/>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1"/>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1"/>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1"/>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1"/>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1"/>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1"/>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1"/>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1"/>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1"/>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1"/>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1"/>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1"/>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1"/>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1"/>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1"/>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1"/>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1"/>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1"/>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1"/>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1"/>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1"/>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1"/>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1"/>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1"/>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1"/>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1"/>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1"/>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1"/>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1"/>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1"/>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1"/>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1"/>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1"/>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1"/>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1"/>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1"/>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1"/>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1"/>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1"/>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1"/>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1"/>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1"/>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1"/>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1"/>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1"/>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1"/>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1"/>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1"/>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1"/>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1"/>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1"/>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1"/>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1"/>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1"/>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1"/>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1"/>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1"/>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1"/>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1"/>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1"/>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1"/>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1"/>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1"/>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1"/>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1"/>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1"/>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1"/>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1"/>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1"/>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1"/>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1"/>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1"/>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1"/>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1"/>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1"/>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1"/>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1"/>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1"/>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1"/>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1"/>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1"/>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1"/>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1"/>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1"/>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1"/>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1"/>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1"/>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1"/>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1"/>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1"/>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1"/>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1"/>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1"/>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1"/>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1"/>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1"/>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1"/>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1"/>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1"/>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1"/>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1"/>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1"/>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1"/>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1"/>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1"/>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1"/>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1"/>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1"/>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1"/>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1"/>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1"/>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1"/>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1"/>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1"/>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1"/>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1"/>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1"/>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1"/>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1"/>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1"/>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1"/>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1"/>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1"/>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1"/>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1"/>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1"/>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1"/>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1"/>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1"/>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1"/>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1"/>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1"/>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1"/>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1"/>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1"/>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1"/>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1"/>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1"/>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1"/>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1"/>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1"/>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1"/>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1"/>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1"/>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1"/>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1"/>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1"/>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1"/>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1"/>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1"/>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1"/>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1"/>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1"/>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1"/>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1"/>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1"/>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1"/>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1"/>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1"/>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1"/>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1"/>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1"/>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1"/>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1"/>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1"/>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1"/>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1"/>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1"/>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1"/>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1"/>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1"/>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1"/>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1"/>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1"/>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1"/>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1"/>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1"/>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1"/>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1"/>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1"/>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1"/>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1"/>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1"/>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1"/>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1"/>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1"/>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1"/>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1"/>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1"/>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1"/>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1"/>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1"/>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1"/>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1"/>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1"/>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1"/>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1"/>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1"/>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1"/>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1"/>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1"/>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1"/>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1"/>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1"/>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1"/>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1"/>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1"/>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1"/>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1"/>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1"/>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1"/>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1"/>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1"/>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1"/>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1"/>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1"/>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1"/>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1"/>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1"/>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1"/>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1"/>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1"/>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1"/>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1"/>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1"/>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1"/>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1"/>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1"/>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1"/>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1"/>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1"/>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1"/>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1"/>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1"/>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1"/>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1"/>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1"/>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1"/>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1"/>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1"/>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1"/>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1"/>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1"/>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1"/>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1"/>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1"/>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1"/>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1"/>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1"/>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1"/>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1"/>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1"/>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1"/>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1"/>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1"/>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1"/>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1"/>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1"/>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1"/>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1"/>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1"/>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1"/>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1"/>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1"/>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1"/>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1"/>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1"/>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1"/>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1"/>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1"/>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1"/>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1"/>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1"/>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1"/>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1"/>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1"/>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1"/>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1"/>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1"/>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1"/>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1"/>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1"/>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1"/>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1"/>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1"/>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1"/>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1"/>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1"/>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1"/>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1"/>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1"/>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1"/>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1"/>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1"/>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1"/>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1"/>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1"/>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1"/>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1"/>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1"/>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1"/>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1"/>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1"/>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1"/>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1"/>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1"/>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1"/>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1"/>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1"/>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1"/>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1"/>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1"/>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1"/>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1"/>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1"/>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1"/>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1"/>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1"/>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1"/>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1"/>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1"/>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1"/>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1"/>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1"/>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1"/>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1"/>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1"/>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1"/>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1"/>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1"/>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1"/>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1"/>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1"/>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1"/>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1"/>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1"/>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1"/>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1"/>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1"/>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1"/>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1"/>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1"/>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1"/>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1"/>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1"/>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1"/>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1"/>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1"/>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1"/>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1"/>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1"/>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1"/>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1"/>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1"/>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1"/>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1"/>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1"/>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1"/>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1"/>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1"/>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1"/>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1"/>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1"/>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1"/>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1"/>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1"/>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1"/>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1"/>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1"/>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1"/>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1"/>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1"/>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1"/>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1"/>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1"/>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1"/>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1"/>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1"/>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1"/>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1"/>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1"/>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1"/>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1"/>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1"/>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1"/>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1"/>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1"/>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1"/>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1"/>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1"/>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1"/>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1"/>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1"/>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1"/>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1"/>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1"/>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1"/>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1"/>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1"/>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1"/>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1"/>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1"/>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1"/>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1"/>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1"/>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1"/>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1"/>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1"/>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1"/>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1"/>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1"/>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1"/>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1"/>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1"/>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1"/>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1"/>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1"/>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1"/>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1"/>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1"/>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1"/>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1"/>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1"/>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1"/>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1"/>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1"/>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1"/>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1"/>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1"/>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1"/>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1"/>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1"/>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1"/>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1"/>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1"/>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1"/>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1"/>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1"/>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1"/>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1"/>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1"/>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1"/>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1"/>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1"/>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1"/>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1"/>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1"/>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1"/>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1"/>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1"/>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1"/>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1"/>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1"/>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1"/>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1"/>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1"/>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1"/>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1"/>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1"/>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1"/>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1"/>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1"/>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1"/>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1"/>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1"/>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1"/>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1"/>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1"/>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1"/>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1"/>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1"/>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1"/>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1"/>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1"/>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1"/>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1"/>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1"/>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1"/>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1"/>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1"/>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1"/>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1"/>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1"/>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1"/>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1"/>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1"/>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1"/>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1"/>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1"/>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1"/>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1"/>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1"/>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1"/>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1"/>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1"/>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1"/>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1"/>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1"/>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1"/>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1"/>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1"/>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1"/>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1"/>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1"/>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1"/>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1"/>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1"/>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1"/>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1"/>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1"/>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1"/>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1"/>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1"/>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1"/>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1"/>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1"/>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1"/>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1"/>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1"/>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1"/>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1"/>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1"/>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1"/>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1"/>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1"/>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1"/>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1"/>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1"/>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1"/>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1"/>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1"/>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1"/>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1"/>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1"/>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1"/>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1"/>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1"/>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1"/>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1"/>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1"/>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1"/>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1"/>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1"/>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1"/>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1"/>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1"/>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1"/>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1"/>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1"/>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1"/>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1"/>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1"/>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1"/>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1"/>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1"/>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1"/>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1"/>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1"/>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1"/>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1"/>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1"/>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1"/>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1"/>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1"/>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1"/>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1"/>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1"/>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1"/>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1"/>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1"/>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1"/>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1"/>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1"/>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1"/>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1"/>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1"/>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1"/>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1"/>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1"/>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1"/>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1"/>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1"/>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1"/>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1"/>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1"/>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1"/>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1"/>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1"/>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1"/>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1"/>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1"/>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1"/>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1"/>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1"/>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1"/>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1"/>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1"/>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1"/>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1"/>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1"/>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1"/>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1"/>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1"/>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1"/>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1"/>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1"/>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1"/>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1"/>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1"/>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1"/>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1"/>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1"/>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1"/>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1"/>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1"/>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1"/>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1"/>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1"/>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1"/>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1"/>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1"/>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1"/>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1"/>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1"/>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1"/>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1"/>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1"/>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1"/>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1"/>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1"/>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1"/>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1"/>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1"/>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1"/>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1"/>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1"/>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1"/>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1"/>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1"/>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1"/>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1"/>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1"/>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1"/>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1"/>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1"/>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1"/>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1"/>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1"/>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1"/>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1"/>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1"/>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1"/>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1"/>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1"/>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1"/>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1"/>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1"/>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1"/>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1"/>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1"/>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1"/>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1"/>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1"/>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1"/>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1"/>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1"/>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1"/>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1"/>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1"/>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1"/>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1"/>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1"/>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1"/>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1"/>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1"/>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1"/>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1"/>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1"/>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1"/>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1"/>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1"/>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1"/>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1"/>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1"/>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1"/>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1"/>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1"/>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1"/>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1"/>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1"/>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1"/>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1"/>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1"/>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1"/>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1"/>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1"/>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1"/>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1"/>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1"/>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1"/>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1"/>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1"/>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1"/>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1"/>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1"/>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1"/>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1"/>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1"/>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1"/>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1"/>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1"/>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1"/>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1"/>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1"/>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1"/>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1"/>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1"/>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1"/>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1"/>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1"/>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1"/>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1"/>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1"/>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1"/>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1"/>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1"/>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1"/>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1"/>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1"/>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1"/>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1"/>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1"/>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1"/>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1"/>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1"/>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1"/>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1"/>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1"/>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1"/>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1"/>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1"/>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1"/>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1"/>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1"/>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1"/>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1"/>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1"/>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1"/>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1"/>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1"/>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1"/>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1"/>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1"/>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1"/>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1"/>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1"/>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1"/>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1"/>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1"/>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1"/>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1"/>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1"/>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1"/>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1"/>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1"/>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1"/>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1"/>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1"/>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1"/>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75" customHeight="1">
      <c r="A1001" s="10"/>
      <c r="B1001" s="10"/>
      <c r="C1001" s="10"/>
      <c r="D1001" s="10"/>
      <c r="E1001" s="11"/>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5.75" customHeight="1">
      <c r="A1002" s="10"/>
      <c r="B1002" s="10"/>
      <c r="C1002" s="10"/>
      <c r="D1002" s="10"/>
      <c r="E1002" s="11"/>
      <c r="F1002" s="10"/>
      <c r="G1002" s="10"/>
      <c r="H1002" s="10"/>
      <c r="I1002" s="10"/>
      <c r="J1002" s="10"/>
      <c r="K1002" s="10"/>
      <c r="L1002" s="10"/>
      <c r="M1002" s="10"/>
      <c r="N1002" s="10"/>
      <c r="O1002" s="10"/>
      <c r="P1002" s="10"/>
      <c r="Q1002" s="10"/>
      <c r="R1002" s="10"/>
      <c r="S1002" s="10"/>
      <c r="T1002" s="10"/>
      <c r="U1002" s="10"/>
      <c r="V1002" s="10"/>
      <c r="W1002" s="10"/>
      <c r="X1002" s="10"/>
      <c r="Y1002" s="10"/>
      <c r="Z1002" s="10"/>
    </row>
  </sheetData>
  <mergeCells count="4">
    <mergeCell ref="B2:C2"/>
    <mergeCell ref="B7:B8"/>
    <mergeCell ref="B18:C18"/>
    <mergeCell ref="B20:C21"/>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035"/>
  <sheetViews>
    <sheetView topLeftCell="D1" zoomScale="70" zoomScaleNormal="70" workbookViewId="0">
      <selection activeCell="B87" sqref="B87:B98"/>
    </sheetView>
  </sheetViews>
  <sheetFormatPr defaultColWidth="14.42578125" defaultRowHeight="15" customHeight="1"/>
  <cols>
    <col min="1" max="1" width="9.42578125" customWidth="1"/>
    <col min="2" max="2" width="119" customWidth="1"/>
    <col min="3" max="3" width="27.5703125" customWidth="1"/>
    <col min="4" max="4" width="19.5703125" customWidth="1"/>
    <col min="5" max="5" width="26.140625" customWidth="1"/>
    <col min="6" max="6" width="155.140625" customWidth="1"/>
    <col min="7" max="7" width="94.7109375" customWidth="1"/>
    <col min="8" max="8" width="12" hidden="1" customWidth="1"/>
    <col min="9"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208"/>
      <c r="B1" s="208"/>
      <c r="C1" s="209"/>
      <c r="D1" s="209"/>
      <c r="E1" s="210"/>
      <c r="F1" s="211"/>
      <c r="G1" s="212"/>
      <c r="H1" s="213"/>
      <c r="I1" s="213"/>
      <c r="J1" s="213"/>
      <c r="K1" s="213"/>
      <c r="L1" s="213"/>
      <c r="M1" s="213"/>
      <c r="N1" s="213"/>
      <c r="O1" s="213"/>
      <c r="P1" s="213"/>
      <c r="Q1" s="213"/>
      <c r="R1" s="209"/>
      <c r="S1" s="209"/>
      <c r="T1" s="209"/>
      <c r="U1" s="209"/>
      <c r="V1" s="209"/>
      <c r="W1" s="209"/>
      <c r="X1" s="209"/>
      <c r="Y1" s="209"/>
      <c r="Z1" s="209"/>
      <c r="AA1" s="209"/>
      <c r="AB1" s="209"/>
      <c r="AC1" s="209"/>
      <c r="AD1" s="209"/>
      <c r="AE1" s="209"/>
      <c r="AF1" s="209"/>
      <c r="AG1" s="209"/>
    </row>
    <row r="2" spans="1:33" ht="18.75" customHeight="1">
      <c r="A2" s="208"/>
      <c r="B2" s="438" t="s">
        <v>58</v>
      </c>
      <c r="C2" s="439"/>
      <c r="D2" s="439"/>
      <c r="E2" s="439"/>
      <c r="F2" s="439"/>
      <c r="G2" s="436"/>
      <c r="H2" s="213"/>
      <c r="I2" s="213"/>
      <c r="J2" s="213"/>
      <c r="K2" s="213"/>
      <c r="L2" s="213"/>
      <c r="M2" s="213"/>
      <c r="N2" s="213"/>
      <c r="O2" s="213"/>
      <c r="P2" s="213"/>
      <c r="Q2" s="213"/>
      <c r="R2" s="209"/>
      <c r="S2" s="209"/>
      <c r="T2" s="209"/>
      <c r="U2" s="209"/>
      <c r="V2" s="209"/>
      <c r="W2" s="209"/>
      <c r="X2" s="209"/>
      <c r="Y2" s="209"/>
      <c r="Z2" s="209"/>
      <c r="AA2" s="209"/>
      <c r="AB2" s="209"/>
      <c r="AC2" s="209"/>
      <c r="AD2" s="209"/>
      <c r="AE2" s="209"/>
      <c r="AF2" s="209"/>
      <c r="AG2" s="209"/>
    </row>
    <row r="3" spans="1:33" ht="40.5" customHeight="1">
      <c r="A3" s="208"/>
      <c r="B3" s="423"/>
      <c r="C3" s="440"/>
      <c r="D3" s="440"/>
      <c r="E3" s="440"/>
      <c r="F3" s="440"/>
      <c r="G3" s="437"/>
      <c r="H3" s="213"/>
      <c r="I3" s="213"/>
      <c r="J3" s="213"/>
      <c r="K3" s="213"/>
      <c r="L3" s="213"/>
      <c r="M3" s="213"/>
      <c r="N3" s="213"/>
      <c r="O3" s="213"/>
      <c r="P3" s="213"/>
      <c r="Q3" s="213"/>
      <c r="R3" s="209"/>
      <c r="S3" s="209"/>
      <c r="T3" s="209"/>
      <c r="U3" s="209"/>
      <c r="V3" s="209"/>
      <c r="W3" s="209"/>
      <c r="X3" s="209"/>
      <c r="Y3" s="209"/>
      <c r="Z3" s="209"/>
      <c r="AA3" s="209"/>
      <c r="AB3" s="209"/>
      <c r="AC3" s="209"/>
      <c r="AD3" s="209"/>
      <c r="AE3" s="209"/>
      <c r="AF3" s="209"/>
      <c r="AG3" s="209"/>
    </row>
    <row r="4" spans="1:33" ht="27" customHeight="1">
      <c r="A4" s="208"/>
      <c r="B4" s="441" t="s">
        <v>59</v>
      </c>
      <c r="C4" s="439"/>
      <c r="D4" s="439"/>
      <c r="E4" s="439"/>
      <c r="F4" s="439"/>
      <c r="G4" s="436"/>
      <c r="H4" s="213"/>
      <c r="I4" s="213"/>
      <c r="J4" s="213"/>
      <c r="K4" s="213"/>
      <c r="L4" s="213"/>
      <c r="M4" s="213"/>
      <c r="N4" s="213"/>
      <c r="O4" s="213"/>
      <c r="P4" s="213"/>
      <c r="Q4" s="213"/>
      <c r="R4" s="209"/>
      <c r="S4" s="209"/>
      <c r="T4" s="209"/>
      <c r="U4" s="209"/>
      <c r="V4" s="209"/>
      <c r="W4" s="209"/>
      <c r="X4" s="209"/>
      <c r="Y4" s="209"/>
      <c r="Z4" s="209"/>
      <c r="AA4" s="209"/>
      <c r="AB4" s="209"/>
      <c r="AC4" s="209"/>
      <c r="AD4" s="209"/>
      <c r="AE4" s="209"/>
      <c r="AF4" s="209"/>
      <c r="AG4" s="209"/>
    </row>
    <row r="5" spans="1:33" ht="34.5" customHeight="1">
      <c r="A5" s="208"/>
      <c r="B5" s="423"/>
      <c r="C5" s="440"/>
      <c r="D5" s="440"/>
      <c r="E5" s="440"/>
      <c r="F5" s="440"/>
      <c r="G5" s="437"/>
      <c r="H5" s="213"/>
      <c r="I5" s="213"/>
      <c r="J5" s="213"/>
      <c r="K5" s="213"/>
      <c r="L5" s="213"/>
      <c r="M5" s="213"/>
      <c r="N5" s="213"/>
      <c r="O5" s="213"/>
      <c r="P5" s="213"/>
      <c r="Q5" s="213"/>
      <c r="R5" s="209"/>
      <c r="S5" s="209"/>
      <c r="T5" s="209"/>
      <c r="U5" s="209"/>
      <c r="V5" s="209"/>
      <c r="W5" s="209"/>
      <c r="X5" s="209"/>
      <c r="Y5" s="209"/>
      <c r="Z5" s="209"/>
      <c r="AA5" s="209"/>
      <c r="AB5" s="209"/>
      <c r="AC5" s="209"/>
      <c r="AD5" s="209"/>
      <c r="AE5" s="209"/>
      <c r="AF5" s="209"/>
      <c r="AG5" s="209"/>
    </row>
    <row r="6" spans="1:33" ht="18" customHeight="1">
      <c r="A6" s="208"/>
      <c r="B6" s="214"/>
      <c r="C6" s="215"/>
      <c r="D6" s="215"/>
      <c r="E6" s="216"/>
      <c r="F6" s="217"/>
      <c r="G6" s="218"/>
      <c r="H6" s="213"/>
      <c r="I6" s="213"/>
      <c r="J6" s="213"/>
      <c r="K6" s="213"/>
      <c r="L6" s="213"/>
      <c r="M6" s="213"/>
      <c r="N6" s="213"/>
      <c r="O6" s="213"/>
      <c r="P6" s="213"/>
      <c r="Q6" s="213"/>
      <c r="R6" s="209"/>
      <c r="S6" s="209"/>
      <c r="T6" s="209"/>
      <c r="U6" s="209"/>
      <c r="V6" s="209"/>
      <c r="W6" s="209"/>
      <c r="X6" s="209"/>
      <c r="Y6" s="209"/>
      <c r="Z6" s="209"/>
      <c r="AA6" s="209"/>
      <c r="AB6" s="209"/>
      <c r="AC6" s="209"/>
      <c r="AD6" s="209"/>
      <c r="AE6" s="209"/>
      <c r="AF6" s="209"/>
      <c r="AG6" s="209"/>
    </row>
    <row r="7" spans="1:33" ht="73.5" customHeight="1">
      <c r="A7" s="208"/>
      <c r="B7" s="442" t="s">
        <v>60</v>
      </c>
      <c r="C7" s="443"/>
      <c r="D7" s="443"/>
      <c r="E7" s="443"/>
      <c r="F7" s="443"/>
      <c r="G7" s="431"/>
      <c r="H7" s="213"/>
      <c r="I7" s="213"/>
      <c r="J7" s="213"/>
      <c r="K7" s="213"/>
      <c r="L7" s="213"/>
      <c r="M7" s="213"/>
      <c r="N7" s="213"/>
      <c r="O7" s="213"/>
      <c r="P7" s="213"/>
      <c r="Q7" s="213"/>
      <c r="R7" s="209"/>
      <c r="S7" s="209"/>
      <c r="T7" s="219"/>
      <c r="U7" s="220"/>
      <c r="V7" s="209"/>
      <c r="W7" s="209"/>
      <c r="X7" s="209"/>
      <c r="Y7" s="209"/>
      <c r="Z7" s="209"/>
      <c r="AA7" s="209"/>
      <c r="AB7" s="209"/>
      <c r="AC7" s="209"/>
      <c r="AD7" s="209"/>
      <c r="AE7" s="209"/>
      <c r="AF7" s="209"/>
      <c r="AG7" s="209"/>
    </row>
    <row r="8" spans="1:33" ht="91.5" customHeight="1">
      <c r="A8" s="208"/>
      <c r="B8" s="442" t="s">
        <v>61</v>
      </c>
      <c r="C8" s="443"/>
      <c r="D8" s="431"/>
      <c r="E8" s="444" t="s">
        <v>12</v>
      </c>
      <c r="F8" s="443"/>
      <c r="G8" s="431"/>
      <c r="H8" s="213"/>
      <c r="I8" s="219"/>
      <c r="J8" s="219"/>
      <c r="K8" s="219"/>
      <c r="L8" s="219"/>
      <c r="M8" s="219"/>
      <c r="N8" s="219"/>
      <c r="O8" s="219"/>
      <c r="P8" s="219"/>
      <c r="Q8" s="213"/>
      <c r="R8" s="209"/>
      <c r="S8" s="209"/>
      <c r="T8" s="219"/>
      <c r="U8" s="221" t="s">
        <v>12</v>
      </c>
      <c r="V8" s="209"/>
      <c r="W8" s="209"/>
      <c r="X8" s="209"/>
      <c r="Y8" s="209"/>
      <c r="Z8" s="209"/>
      <c r="AA8" s="209"/>
      <c r="AB8" s="209"/>
      <c r="AC8" s="209"/>
      <c r="AD8" s="209"/>
      <c r="AE8" s="209"/>
      <c r="AF8" s="209"/>
      <c r="AG8" s="209"/>
    </row>
    <row r="9" spans="1:33" ht="21.75" customHeight="1">
      <c r="A9" s="208"/>
      <c r="B9" s="208"/>
      <c r="C9" s="209"/>
      <c r="D9" s="209"/>
      <c r="E9" s="210"/>
      <c r="F9" s="211"/>
      <c r="G9" s="212"/>
      <c r="H9" s="213"/>
      <c r="I9" s="213"/>
      <c r="J9" s="213"/>
      <c r="K9" s="213"/>
      <c r="L9" s="213"/>
      <c r="M9" s="213"/>
      <c r="N9" s="213"/>
      <c r="O9" s="213"/>
      <c r="P9" s="213"/>
      <c r="Q9" s="213"/>
      <c r="R9" s="209"/>
      <c r="S9" s="209"/>
      <c r="T9" s="209"/>
      <c r="U9" s="221" t="s">
        <v>13</v>
      </c>
      <c r="V9" s="209"/>
      <c r="W9" s="209"/>
      <c r="X9" s="209"/>
      <c r="Y9" s="209"/>
      <c r="Z9" s="209"/>
      <c r="AA9" s="209"/>
      <c r="AB9" s="209"/>
      <c r="AC9" s="209"/>
      <c r="AD9" s="209"/>
      <c r="AE9" s="209"/>
      <c r="AF9" s="209"/>
      <c r="AG9" s="209"/>
    </row>
    <row r="10" spans="1:33" ht="15" customHeight="1">
      <c r="A10" s="208"/>
      <c r="B10" s="208"/>
      <c r="C10" s="221"/>
      <c r="D10" s="221"/>
      <c r="E10" s="210"/>
      <c r="F10" s="211"/>
      <c r="G10" s="212"/>
      <c r="H10" s="213"/>
      <c r="I10" s="213"/>
      <c r="J10" s="213"/>
      <c r="K10" s="213"/>
      <c r="L10" s="213"/>
      <c r="M10" s="213"/>
      <c r="N10" s="213"/>
      <c r="O10" s="213"/>
      <c r="P10" s="213"/>
      <c r="Q10" s="213"/>
      <c r="R10" s="209"/>
      <c r="S10" s="209"/>
      <c r="T10" s="209"/>
      <c r="U10" s="221" t="s">
        <v>14</v>
      </c>
      <c r="V10" s="209"/>
      <c r="W10" s="209"/>
      <c r="X10" s="209"/>
      <c r="Y10" s="209"/>
      <c r="Z10" s="209"/>
      <c r="AA10" s="209"/>
      <c r="AB10" s="209"/>
      <c r="AC10" s="209"/>
      <c r="AD10" s="209"/>
      <c r="AE10" s="209"/>
      <c r="AF10" s="209"/>
      <c r="AG10" s="209"/>
    </row>
    <row r="11" spans="1:33" ht="84.75" customHeight="1">
      <c r="A11" s="222"/>
      <c r="B11" s="20" t="s">
        <v>62</v>
      </c>
      <c r="C11" s="20" t="s">
        <v>63</v>
      </c>
      <c r="D11" s="20" t="s">
        <v>64</v>
      </c>
      <c r="E11" s="21" t="s">
        <v>65</v>
      </c>
      <c r="F11" s="22" t="s">
        <v>66</v>
      </c>
      <c r="G11" s="23"/>
      <c r="H11" s="223"/>
      <c r="I11" s="223"/>
      <c r="J11" s="223"/>
      <c r="K11" s="223"/>
      <c r="L11" s="223"/>
      <c r="M11" s="223"/>
      <c r="N11" s="223"/>
      <c r="O11" s="223"/>
      <c r="P11" s="223"/>
      <c r="Q11" s="208"/>
      <c r="R11" s="208" t="s">
        <v>67</v>
      </c>
      <c r="S11" s="223"/>
      <c r="T11" s="224"/>
      <c r="U11" s="221" t="s">
        <v>68</v>
      </c>
      <c r="V11" s="223"/>
      <c r="W11" s="223"/>
      <c r="X11" s="223"/>
      <c r="Y11" s="223"/>
      <c r="Z11" s="223"/>
      <c r="AA11" s="223"/>
      <c r="AB11" s="223"/>
      <c r="AC11" s="223"/>
      <c r="AD11" s="223"/>
      <c r="AE11" s="24"/>
      <c r="AF11" s="24"/>
      <c r="AG11" s="24"/>
    </row>
    <row r="12" spans="1:33" ht="54" customHeight="1">
      <c r="A12" s="25">
        <v>1</v>
      </c>
      <c r="B12" s="225" t="s">
        <v>69</v>
      </c>
      <c r="C12" s="26">
        <v>45417</v>
      </c>
      <c r="D12" s="27" t="s">
        <v>70</v>
      </c>
      <c r="E12" s="28" t="s">
        <v>71</v>
      </c>
      <c r="F12" s="29" t="s">
        <v>72</v>
      </c>
      <c r="G12" s="30"/>
      <c r="H12" s="213"/>
      <c r="I12" s="213"/>
      <c r="J12" s="213"/>
      <c r="K12" s="213"/>
      <c r="L12" s="213"/>
      <c r="M12" s="213"/>
      <c r="N12" s="213"/>
      <c r="O12" s="213"/>
      <c r="P12" s="213"/>
      <c r="Q12" s="208"/>
      <c r="R12" s="208" t="s">
        <v>73</v>
      </c>
      <c r="S12" s="213"/>
      <c r="T12" s="226"/>
      <c r="U12" s="221" t="s">
        <v>20</v>
      </c>
      <c r="V12" s="213"/>
      <c r="W12" s="213"/>
      <c r="X12" s="213"/>
      <c r="Y12" s="213"/>
      <c r="Z12" s="213"/>
      <c r="AA12" s="213"/>
      <c r="AB12" s="213"/>
      <c r="AC12" s="213"/>
      <c r="AD12" s="213"/>
      <c r="AE12" s="24"/>
      <c r="AF12" s="24"/>
      <c r="AG12" s="24"/>
    </row>
    <row r="13" spans="1:33" ht="60" customHeight="1">
      <c r="A13" s="31">
        <v>2</v>
      </c>
      <c r="B13" s="225" t="s">
        <v>74</v>
      </c>
      <c r="C13" s="26">
        <v>45417</v>
      </c>
      <c r="D13" s="32" t="s">
        <v>70</v>
      </c>
      <c r="E13" s="28" t="s">
        <v>73</v>
      </c>
      <c r="F13" s="227" t="s">
        <v>75</v>
      </c>
      <c r="G13" s="30"/>
      <c r="H13" s="213"/>
      <c r="I13" s="213"/>
      <c r="J13" s="213"/>
      <c r="K13" s="213"/>
      <c r="L13" s="213"/>
      <c r="M13" s="213"/>
      <c r="N13" s="213"/>
      <c r="O13" s="213"/>
      <c r="P13" s="209"/>
      <c r="Q13" s="209"/>
      <c r="R13" s="209"/>
      <c r="S13" s="209"/>
      <c r="T13" s="226"/>
      <c r="U13" s="221"/>
      <c r="V13" s="209"/>
      <c r="W13" s="209"/>
      <c r="X13" s="209"/>
      <c r="Y13" s="209"/>
      <c r="Z13" s="209"/>
      <c r="AA13" s="209"/>
      <c r="AB13" s="209"/>
      <c r="AC13" s="209"/>
      <c r="AD13" s="209"/>
      <c r="AE13" s="24"/>
      <c r="AF13" s="24"/>
      <c r="AG13" s="24"/>
    </row>
    <row r="14" spans="1:33" ht="409.6" customHeight="1">
      <c r="A14" s="25">
        <v>3</v>
      </c>
      <c r="B14" s="225" t="s">
        <v>76</v>
      </c>
      <c r="C14" s="33">
        <v>45261</v>
      </c>
      <c r="D14" s="32" t="s">
        <v>70</v>
      </c>
      <c r="E14" s="34" t="s">
        <v>71</v>
      </c>
      <c r="F14" s="29" t="s">
        <v>77</v>
      </c>
      <c r="G14" s="30"/>
      <c r="H14" s="213"/>
      <c r="I14" s="213"/>
      <c r="J14" s="213"/>
      <c r="K14" s="213"/>
      <c r="L14" s="213"/>
      <c r="M14" s="213"/>
      <c r="N14" s="213"/>
      <c r="O14" s="213"/>
      <c r="P14" s="209"/>
      <c r="Q14" s="209"/>
      <c r="R14" s="209"/>
      <c r="S14" s="209"/>
      <c r="T14" s="226"/>
      <c r="U14" s="221" t="s">
        <v>78</v>
      </c>
      <c r="V14" s="209"/>
      <c r="W14" s="209"/>
      <c r="X14" s="209"/>
      <c r="Y14" s="209"/>
      <c r="Z14" s="209"/>
      <c r="AA14" s="209"/>
      <c r="AB14" s="209"/>
      <c r="AC14" s="209"/>
      <c r="AD14" s="209"/>
      <c r="AE14" s="24"/>
      <c r="AF14" s="24"/>
      <c r="AG14" s="24"/>
    </row>
    <row r="15" spans="1:33" ht="64.5" customHeight="1">
      <c r="A15" s="31">
        <v>4</v>
      </c>
      <c r="B15" s="225" t="s">
        <v>79</v>
      </c>
      <c r="C15" s="26">
        <v>45417</v>
      </c>
      <c r="D15" s="32" t="s">
        <v>70</v>
      </c>
      <c r="E15" s="34" t="s">
        <v>73</v>
      </c>
      <c r="F15" s="29" t="s">
        <v>80</v>
      </c>
      <c r="G15" s="30" t="s">
        <v>81</v>
      </c>
      <c r="H15" s="213"/>
      <c r="I15" s="213"/>
      <c r="J15" s="213"/>
      <c r="K15" s="213"/>
      <c r="L15" s="213"/>
      <c r="M15" s="213"/>
      <c r="N15" s="213"/>
      <c r="O15" s="213"/>
      <c r="P15" s="209"/>
      <c r="Q15" s="209"/>
      <c r="R15" s="209"/>
      <c r="S15" s="209"/>
      <c r="T15" s="226"/>
      <c r="U15" s="221"/>
      <c r="V15" s="209"/>
      <c r="W15" s="209"/>
      <c r="X15" s="209"/>
      <c r="Y15" s="209"/>
      <c r="Z15" s="209"/>
      <c r="AA15" s="209"/>
      <c r="AB15" s="209"/>
      <c r="AC15" s="209"/>
      <c r="AD15" s="209"/>
      <c r="AE15" s="24"/>
      <c r="AF15" s="24"/>
      <c r="AG15" s="24"/>
    </row>
    <row r="16" spans="1:33" ht="86.25" customHeight="1">
      <c r="A16" s="25">
        <v>5</v>
      </c>
      <c r="B16" s="225" t="s">
        <v>82</v>
      </c>
      <c r="C16" s="26">
        <v>45417</v>
      </c>
      <c r="D16" s="32" t="s">
        <v>70</v>
      </c>
      <c r="E16" s="34" t="s">
        <v>73</v>
      </c>
      <c r="F16" s="29" t="s">
        <v>83</v>
      </c>
      <c r="G16" s="30" t="s">
        <v>84</v>
      </c>
      <c r="H16" s="228"/>
      <c r="I16" s="228"/>
      <c r="J16" s="228"/>
      <c r="K16" s="228"/>
      <c r="L16" s="228"/>
      <c r="M16" s="228"/>
      <c r="N16" s="228"/>
      <c r="O16" s="228"/>
      <c r="P16" s="208"/>
      <c r="Q16" s="208"/>
      <c r="R16" s="208"/>
      <c r="S16" s="208"/>
      <c r="T16" s="226"/>
      <c r="U16" s="229"/>
      <c r="V16" s="208"/>
      <c r="W16" s="208"/>
      <c r="X16" s="208"/>
      <c r="Y16" s="208"/>
      <c r="Z16" s="208"/>
      <c r="AA16" s="208"/>
      <c r="AB16" s="208"/>
      <c r="AC16" s="208"/>
      <c r="AD16" s="208"/>
      <c r="AE16" s="35"/>
      <c r="AF16" s="35"/>
      <c r="AG16" s="35"/>
    </row>
    <row r="17" spans="1:33" ht="57.75" customHeight="1">
      <c r="A17" s="31">
        <v>6</v>
      </c>
      <c r="B17" s="225" t="s">
        <v>85</v>
      </c>
      <c r="C17" s="33">
        <v>45261</v>
      </c>
      <c r="D17" s="32" t="s">
        <v>70</v>
      </c>
      <c r="E17" s="34" t="s">
        <v>73</v>
      </c>
      <c r="F17" s="29" t="s">
        <v>86</v>
      </c>
      <c r="G17" s="30" t="s">
        <v>87</v>
      </c>
      <c r="H17" s="213"/>
      <c r="I17" s="213"/>
      <c r="J17" s="213"/>
      <c r="K17" s="213"/>
      <c r="L17" s="213"/>
      <c r="M17" s="213"/>
      <c r="N17" s="213"/>
      <c r="O17" s="213"/>
      <c r="P17" s="209"/>
      <c r="Q17" s="209"/>
      <c r="R17" s="209"/>
      <c r="S17" s="209"/>
      <c r="T17" s="226"/>
      <c r="U17" s="221"/>
      <c r="V17" s="209"/>
      <c r="W17" s="209"/>
      <c r="X17" s="209"/>
      <c r="Y17" s="209"/>
      <c r="Z17" s="209"/>
      <c r="AA17" s="209"/>
      <c r="AB17" s="209"/>
      <c r="AC17" s="209"/>
      <c r="AD17" s="209"/>
      <c r="AE17" s="24"/>
      <c r="AF17" s="24"/>
      <c r="AG17" s="24"/>
    </row>
    <row r="18" spans="1:33" ht="63" customHeight="1">
      <c r="A18" s="25">
        <v>7</v>
      </c>
      <c r="B18" s="225" t="s">
        <v>88</v>
      </c>
      <c r="C18" s="33">
        <v>45261</v>
      </c>
      <c r="D18" s="32" t="s">
        <v>70</v>
      </c>
      <c r="E18" s="34" t="s">
        <v>73</v>
      </c>
      <c r="F18" s="29" t="s">
        <v>89</v>
      </c>
      <c r="G18" s="30" t="s">
        <v>90</v>
      </c>
      <c r="H18" s="213"/>
      <c r="I18" s="213"/>
      <c r="J18" s="213"/>
      <c r="K18" s="213"/>
      <c r="L18" s="213"/>
      <c r="M18" s="213"/>
      <c r="N18" s="213"/>
      <c r="O18" s="213"/>
      <c r="P18" s="209"/>
      <c r="Q18" s="209"/>
      <c r="R18" s="209"/>
      <c r="S18" s="209"/>
      <c r="T18" s="226"/>
      <c r="U18" s="221"/>
      <c r="V18" s="209"/>
      <c r="W18" s="209"/>
      <c r="X18" s="209"/>
      <c r="Y18" s="209"/>
      <c r="Z18" s="209"/>
      <c r="AA18" s="209"/>
      <c r="AB18" s="209"/>
      <c r="AC18" s="209"/>
      <c r="AD18" s="209"/>
      <c r="AE18" s="24"/>
      <c r="AF18" s="24"/>
      <c r="AG18" s="24"/>
    </row>
    <row r="19" spans="1:33" ht="99.75" customHeight="1">
      <c r="A19" s="31">
        <v>8</v>
      </c>
      <c r="B19" s="225" t="s">
        <v>91</v>
      </c>
      <c r="C19" s="26">
        <v>45417</v>
      </c>
      <c r="D19" s="32" t="s">
        <v>70</v>
      </c>
      <c r="E19" s="34" t="s">
        <v>67</v>
      </c>
      <c r="F19" s="29" t="s">
        <v>92</v>
      </c>
      <c r="G19" s="30" t="s">
        <v>93</v>
      </c>
      <c r="H19" s="213"/>
      <c r="I19" s="213"/>
      <c r="J19" s="213"/>
      <c r="K19" s="213"/>
      <c r="L19" s="213"/>
      <c r="M19" s="213"/>
      <c r="N19" s="213"/>
      <c r="O19" s="213"/>
      <c r="P19" s="209"/>
      <c r="Q19" s="209"/>
      <c r="R19" s="209"/>
      <c r="S19" s="209"/>
      <c r="T19" s="226"/>
      <c r="U19" s="221"/>
      <c r="V19" s="209"/>
      <c r="W19" s="209"/>
      <c r="X19" s="209"/>
      <c r="Y19" s="209"/>
      <c r="Z19" s="209"/>
      <c r="AA19" s="209"/>
      <c r="AB19" s="209"/>
      <c r="AC19" s="209"/>
      <c r="AD19" s="209"/>
      <c r="AE19" s="24"/>
      <c r="AF19" s="24"/>
      <c r="AG19" s="24"/>
    </row>
    <row r="20" spans="1:33" ht="72" customHeight="1">
      <c r="A20" s="25">
        <v>9</v>
      </c>
      <c r="B20" s="225" t="s">
        <v>94</v>
      </c>
      <c r="C20" s="26">
        <v>45417</v>
      </c>
      <c r="D20" s="32" t="s">
        <v>70</v>
      </c>
      <c r="E20" s="34" t="s">
        <v>73</v>
      </c>
      <c r="F20" s="29" t="s">
        <v>95</v>
      </c>
      <c r="G20" s="30" t="s">
        <v>96</v>
      </c>
      <c r="H20" s="213"/>
      <c r="I20" s="213"/>
      <c r="J20" s="213"/>
      <c r="K20" s="213"/>
      <c r="L20" s="213"/>
      <c r="M20" s="213"/>
      <c r="N20" s="213"/>
      <c r="O20" s="213"/>
      <c r="P20" s="209"/>
      <c r="Q20" s="209"/>
      <c r="R20" s="209"/>
      <c r="S20" s="209"/>
      <c r="T20" s="226"/>
      <c r="U20" s="221"/>
      <c r="V20" s="209"/>
      <c r="W20" s="209"/>
      <c r="X20" s="209"/>
      <c r="Y20" s="209"/>
      <c r="Z20" s="209"/>
      <c r="AA20" s="209"/>
      <c r="AB20" s="209"/>
      <c r="AC20" s="209"/>
      <c r="AD20" s="209"/>
      <c r="AE20" s="24"/>
      <c r="AF20" s="24"/>
      <c r="AG20" s="24"/>
    </row>
    <row r="21" spans="1:33" ht="72" customHeight="1">
      <c r="A21" s="31">
        <v>10</v>
      </c>
      <c r="B21" s="225" t="s">
        <v>97</v>
      </c>
      <c r="C21" s="33">
        <v>44896</v>
      </c>
      <c r="D21" s="32" t="s">
        <v>70</v>
      </c>
      <c r="E21" s="34" t="s">
        <v>73</v>
      </c>
      <c r="F21" s="29" t="s">
        <v>98</v>
      </c>
      <c r="G21" s="30" t="s">
        <v>99</v>
      </c>
      <c r="H21" s="213"/>
      <c r="I21" s="213"/>
      <c r="J21" s="213"/>
      <c r="K21" s="213"/>
      <c r="L21" s="213"/>
      <c r="M21" s="213"/>
      <c r="N21" s="213"/>
      <c r="O21" s="213"/>
      <c r="P21" s="209"/>
      <c r="Q21" s="209"/>
      <c r="R21" s="209"/>
      <c r="S21" s="209"/>
      <c r="T21" s="226"/>
      <c r="U21" s="221"/>
      <c r="V21" s="209"/>
      <c r="W21" s="209"/>
      <c r="X21" s="209"/>
      <c r="Y21" s="209"/>
      <c r="Z21" s="209"/>
      <c r="AA21" s="209"/>
      <c r="AB21" s="209"/>
      <c r="AC21" s="209"/>
      <c r="AD21" s="209"/>
      <c r="AE21" s="24"/>
      <c r="AF21" s="24"/>
      <c r="AG21" s="24"/>
    </row>
    <row r="22" spans="1:33" ht="108.75" customHeight="1">
      <c r="A22" s="25">
        <v>11</v>
      </c>
      <c r="B22" s="225" t="s">
        <v>100</v>
      </c>
      <c r="C22" s="26">
        <v>45417</v>
      </c>
      <c r="D22" s="32" t="s">
        <v>70</v>
      </c>
      <c r="E22" s="34" t="s">
        <v>67</v>
      </c>
      <c r="F22" s="29" t="s">
        <v>101</v>
      </c>
      <c r="G22" s="30" t="s">
        <v>102</v>
      </c>
      <c r="H22" s="213"/>
      <c r="I22" s="213"/>
      <c r="J22" s="213"/>
      <c r="K22" s="213"/>
      <c r="L22" s="213"/>
      <c r="M22" s="213"/>
      <c r="N22" s="213"/>
      <c r="O22" s="213"/>
      <c r="P22" s="209"/>
      <c r="Q22" s="209"/>
      <c r="R22" s="209"/>
      <c r="S22" s="209"/>
      <c r="T22" s="226"/>
      <c r="U22" s="221"/>
      <c r="V22" s="209"/>
      <c r="W22" s="209"/>
      <c r="X22" s="209"/>
      <c r="Y22" s="209"/>
      <c r="Z22" s="209"/>
      <c r="AA22" s="209"/>
      <c r="AB22" s="209"/>
      <c r="AC22" s="209"/>
      <c r="AD22" s="209"/>
      <c r="AE22" s="24"/>
      <c r="AF22" s="24"/>
      <c r="AG22" s="24"/>
    </row>
    <row r="23" spans="1:33" ht="123.75" customHeight="1">
      <c r="A23" s="31">
        <v>12</v>
      </c>
      <c r="B23" s="225" t="s">
        <v>103</v>
      </c>
      <c r="C23" s="33">
        <v>44896</v>
      </c>
      <c r="D23" s="32" t="s">
        <v>70</v>
      </c>
      <c r="E23" s="34" t="s">
        <v>73</v>
      </c>
      <c r="F23" s="29" t="s">
        <v>104</v>
      </c>
      <c r="G23" s="30" t="s">
        <v>99</v>
      </c>
      <c r="H23" s="213"/>
      <c r="I23" s="213"/>
      <c r="J23" s="213"/>
      <c r="K23" s="213"/>
      <c r="L23" s="213"/>
      <c r="M23" s="213"/>
      <c r="N23" s="213"/>
      <c r="O23" s="213"/>
      <c r="P23" s="209"/>
      <c r="Q23" s="209"/>
      <c r="R23" s="209"/>
      <c r="S23" s="209"/>
      <c r="T23" s="226"/>
      <c r="U23" s="221"/>
      <c r="V23" s="209"/>
      <c r="W23" s="209"/>
      <c r="X23" s="209"/>
      <c r="Y23" s="209"/>
      <c r="Z23" s="209"/>
      <c r="AA23" s="209"/>
      <c r="AB23" s="209"/>
      <c r="AC23" s="209"/>
      <c r="AD23" s="209"/>
      <c r="AE23" s="24"/>
      <c r="AF23" s="24"/>
      <c r="AG23" s="24"/>
    </row>
    <row r="24" spans="1:33" ht="72" customHeight="1">
      <c r="A24" s="25">
        <v>13</v>
      </c>
      <c r="B24" s="225" t="s">
        <v>105</v>
      </c>
      <c r="C24" s="26">
        <v>45417</v>
      </c>
      <c r="D24" s="32" t="s">
        <v>70</v>
      </c>
      <c r="E24" s="34" t="s">
        <v>67</v>
      </c>
      <c r="F24" s="36" t="s">
        <v>106</v>
      </c>
      <c r="G24" s="30" t="s">
        <v>107</v>
      </c>
      <c r="H24" s="213"/>
      <c r="I24" s="213"/>
      <c r="J24" s="213"/>
      <c r="K24" s="213"/>
      <c r="L24" s="213"/>
      <c r="M24" s="213"/>
      <c r="N24" s="213"/>
      <c r="O24" s="213"/>
      <c r="P24" s="209"/>
      <c r="Q24" s="209"/>
      <c r="R24" s="209"/>
      <c r="S24" s="209"/>
      <c r="T24" s="226"/>
      <c r="U24" s="221"/>
      <c r="V24" s="209"/>
      <c r="W24" s="209"/>
      <c r="X24" s="209"/>
      <c r="Y24" s="209"/>
      <c r="Z24" s="209"/>
      <c r="AA24" s="209"/>
      <c r="AB24" s="209"/>
      <c r="AC24" s="209"/>
      <c r="AD24" s="209"/>
      <c r="AE24" s="24"/>
      <c r="AF24" s="24"/>
      <c r="AG24" s="24"/>
    </row>
    <row r="25" spans="1:33" ht="72" customHeight="1">
      <c r="A25" s="31">
        <v>14</v>
      </c>
      <c r="B25" s="225" t="s">
        <v>108</v>
      </c>
      <c r="C25" s="26">
        <v>45417</v>
      </c>
      <c r="D25" s="32" t="s">
        <v>70</v>
      </c>
      <c r="E25" s="34" t="s">
        <v>73</v>
      </c>
      <c r="F25" s="37" t="s">
        <v>109</v>
      </c>
      <c r="G25" s="30" t="s">
        <v>110</v>
      </c>
      <c r="H25" s="213"/>
      <c r="I25" s="213"/>
      <c r="J25" s="213"/>
      <c r="K25" s="213"/>
      <c r="L25" s="213"/>
      <c r="M25" s="213"/>
      <c r="N25" s="213"/>
      <c r="O25" s="213"/>
      <c r="P25" s="209"/>
      <c r="Q25" s="209"/>
      <c r="R25" s="209"/>
      <c r="S25" s="209"/>
      <c r="T25" s="226"/>
      <c r="U25" s="221"/>
      <c r="V25" s="209"/>
      <c r="W25" s="209"/>
      <c r="X25" s="209"/>
      <c r="Y25" s="209"/>
      <c r="Z25" s="209"/>
      <c r="AA25" s="209"/>
      <c r="AB25" s="209"/>
      <c r="AC25" s="209"/>
      <c r="AD25" s="209"/>
      <c r="AE25" s="24"/>
      <c r="AF25" s="24"/>
      <c r="AG25" s="24"/>
    </row>
    <row r="26" spans="1:33" ht="52.5" customHeight="1">
      <c r="A26" s="25">
        <v>15</v>
      </c>
      <c r="B26" s="225" t="s">
        <v>111</v>
      </c>
      <c r="C26" s="26">
        <v>45417</v>
      </c>
      <c r="D26" s="32" t="s">
        <v>70</v>
      </c>
      <c r="E26" s="34" t="s">
        <v>73</v>
      </c>
      <c r="F26" s="29" t="s">
        <v>98</v>
      </c>
      <c r="G26" s="30" t="s">
        <v>112</v>
      </c>
      <c r="H26" s="213"/>
      <c r="I26" s="213"/>
      <c r="J26" s="213"/>
      <c r="K26" s="213"/>
      <c r="L26" s="213"/>
      <c r="M26" s="213"/>
      <c r="N26" s="213"/>
      <c r="O26" s="213"/>
      <c r="P26" s="209"/>
      <c r="Q26" s="209"/>
      <c r="R26" s="209"/>
      <c r="S26" s="209"/>
      <c r="T26" s="226"/>
      <c r="U26" s="221"/>
      <c r="V26" s="209"/>
      <c r="W26" s="209"/>
      <c r="X26" s="209"/>
      <c r="Y26" s="209"/>
      <c r="Z26" s="209"/>
      <c r="AA26" s="209"/>
      <c r="AB26" s="209"/>
      <c r="AC26" s="209"/>
      <c r="AD26" s="209"/>
      <c r="AE26" s="24"/>
      <c r="AF26" s="24"/>
      <c r="AG26" s="24"/>
    </row>
    <row r="27" spans="1:33" ht="72" customHeight="1">
      <c r="A27" s="31">
        <v>16</v>
      </c>
      <c r="B27" s="225" t="s">
        <v>113</v>
      </c>
      <c r="C27" s="26">
        <v>45417</v>
      </c>
      <c r="D27" s="32" t="s">
        <v>70</v>
      </c>
      <c r="E27" s="34" t="s">
        <v>67</v>
      </c>
      <c r="F27" s="29" t="s">
        <v>114</v>
      </c>
      <c r="G27" s="30" t="s">
        <v>115</v>
      </c>
      <c r="H27" s="213"/>
      <c r="I27" s="213"/>
      <c r="J27" s="213"/>
      <c r="K27" s="213"/>
      <c r="L27" s="213"/>
      <c r="M27" s="213"/>
      <c r="N27" s="213"/>
      <c r="O27" s="213"/>
      <c r="P27" s="209"/>
      <c r="Q27" s="209"/>
      <c r="R27" s="209"/>
      <c r="S27" s="209"/>
      <c r="T27" s="226"/>
      <c r="U27" s="221"/>
      <c r="V27" s="209"/>
      <c r="W27" s="209"/>
      <c r="X27" s="209"/>
      <c r="Y27" s="209"/>
      <c r="Z27" s="209"/>
      <c r="AA27" s="209"/>
      <c r="AB27" s="209"/>
      <c r="AC27" s="209"/>
      <c r="AD27" s="209"/>
      <c r="AE27" s="24"/>
      <c r="AF27" s="24"/>
      <c r="AG27" s="24"/>
    </row>
    <row r="28" spans="1:33" ht="247.5" customHeight="1">
      <c r="A28" s="25">
        <v>17</v>
      </c>
      <c r="B28" s="225" t="s">
        <v>116</v>
      </c>
      <c r="C28" s="33">
        <v>44896</v>
      </c>
      <c r="D28" s="32" t="s">
        <v>70</v>
      </c>
      <c r="E28" s="34" t="s">
        <v>71</v>
      </c>
      <c r="F28" s="29" t="s">
        <v>117</v>
      </c>
      <c r="G28" s="30" t="s">
        <v>118</v>
      </c>
      <c r="H28" s="213"/>
      <c r="I28" s="213"/>
      <c r="J28" s="213"/>
      <c r="K28" s="213"/>
      <c r="L28" s="213"/>
      <c r="M28" s="213"/>
      <c r="N28" s="213"/>
      <c r="O28" s="213"/>
      <c r="P28" s="209"/>
      <c r="Q28" s="209"/>
      <c r="R28" s="209"/>
      <c r="S28" s="209"/>
      <c r="T28" s="226"/>
      <c r="U28" s="221"/>
      <c r="V28" s="209"/>
      <c r="W28" s="209"/>
      <c r="X28" s="209"/>
      <c r="Y28" s="209"/>
      <c r="Z28" s="209"/>
      <c r="AA28" s="209"/>
      <c r="AB28" s="209"/>
      <c r="AC28" s="209"/>
      <c r="AD28" s="209"/>
      <c r="AE28" s="24"/>
      <c r="AF28" s="24"/>
      <c r="AG28" s="24"/>
    </row>
    <row r="29" spans="1:33" ht="72" customHeight="1">
      <c r="A29" s="31">
        <v>18</v>
      </c>
      <c r="B29" s="38" t="s">
        <v>119</v>
      </c>
      <c r="C29" s="33">
        <v>44896</v>
      </c>
      <c r="D29" s="32" t="s">
        <v>70</v>
      </c>
      <c r="E29" s="34" t="s">
        <v>71</v>
      </c>
      <c r="F29" s="29" t="s">
        <v>120</v>
      </c>
      <c r="G29" s="30" t="s">
        <v>121</v>
      </c>
      <c r="H29" s="213"/>
      <c r="I29" s="213"/>
      <c r="J29" s="213"/>
      <c r="K29" s="213"/>
      <c r="L29" s="213"/>
      <c r="M29" s="213"/>
      <c r="N29" s="213"/>
      <c r="O29" s="213"/>
      <c r="P29" s="209"/>
      <c r="Q29" s="209"/>
      <c r="R29" s="209"/>
      <c r="S29" s="209"/>
      <c r="T29" s="226"/>
      <c r="U29" s="221"/>
      <c r="V29" s="209"/>
      <c r="W29" s="209"/>
      <c r="X29" s="209"/>
      <c r="Y29" s="209"/>
      <c r="Z29" s="209"/>
      <c r="AA29" s="209"/>
      <c r="AB29" s="209"/>
      <c r="AC29" s="209"/>
      <c r="AD29" s="209"/>
      <c r="AE29" s="24"/>
      <c r="AF29" s="24"/>
      <c r="AG29" s="24"/>
    </row>
    <row r="30" spans="1:33" ht="126.75" customHeight="1">
      <c r="A30" s="25">
        <v>19</v>
      </c>
      <c r="B30" s="38" t="s">
        <v>122</v>
      </c>
      <c r="C30" s="33">
        <v>44896</v>
      </c>
      <c r="D30" s="32" t="s">
        <v>70</v>
      </c>
      <c r="E30" s="34" t="s">
        <v>71</v>
      </c>
      <c r="F30" s="29"/>
      <c r="G30" s="30" t="s">
        <v>121</v>
      </c>
      <c r="H30" s="213"/>
      <c r="I30" s="213"/>
      <c r="J30" s="213"/>
      <c r="K30" s="213"/>
      <c r="L30" s="213"/>
      <c r="M30" s="213"/>
      <c r="N30" s="213"/>
      <c r="O30" s="213"/>
      <c r="P30" s="209"/>
      <c r="Q30" s="209"/>
      <c r="R30" s="209"/>
      <c r="S30" s="209"/>
      <c r="T30" s="226"/>
      <c r="U30" s="221"/>
      <c r="V30" s="209"/>
      <c r="W30" s="209"/>
      <c r="X30" s="209"/>
      <c r="Y30" s="209"/>
      <c r="Z30" s="209"/>
      <c r="AA30" s="209"/>
      <c r="AB30" s="209"/>
      <c r="AC30" s="209"/>
      <c r="AD30" s="209"/>
      <c r="AE30" s="24"/>
      <c r="AF30" s="24"/>
      <c r="AG30" s="24"/>
    </row>
    <row r="31" spans="1:33" ht="85.5" customHeight="1">
      <c r="A31" s="31">
        <v>20</v>
      </c>
      <c r="B31" s="38" t="s">
        <v>123</v>
      </c>
      <c r="C31" s="33">
        <v>44896</v>
      </c>
      <c r="D31" s="32" t="s">
        <v>70</v>
      </c>
      <c r="E31" s="34" t="s">
        <v>67</v>
      </c>
      <c r="F31" s="29" t="s">
        <v>124</v>
      </c>
      <c r="G31" s="30" t="s">
        <v>121</v>
      </c>
      <c r="H31" s="213"/>
      <c r="I31" s="213"/>
      <c r="J31" s="213"/>
      <c r="K31" s="213"/>
      <c r="L31" s="213"/>
      <c r="M31" s="213"/>
      <c r="N31" s="213"/>
      <c r="O31" s="213"/>
      <c r="P31" s="209"/>
      <c r="Q31" s="209"/>
      <c r="R31" s="209"/>
      <c r="S31" s="209"/>
      <c r="T31" s="226"/>
      <c r="U31" s="221"/>
      <c r="V31" s="209"/>
      <c r="W31" s="209"/>
      <c r="X31" s="209"/>
      <c r="Y31" s="209"/>
      <c r="Z31" s="209"/>
      <c r="AA31" s="209"/>
      <c r="AB31" s="209"/>
      <c r="AC31" s="209"/>
      <c r="AD31" s="209"/>
      <c r="AE31" s="24"/>
      <c r="AF31" s="24"/>
      <c r="AG31" s="24"/>
    </row>
    <row r="32" spans="1:33" ht="72" customHeight="1">
      <c r="A32" s="25">
        <v>21</v>
      </c>
      <c r="B32" s="38" t="s">
        <v>125</v>
      </c>
      <c r="C32" s="26">
        <v>45417</v>
      </c>
      <c r="D32" s="32" t="s">
        <v>70</v>
      </c>
      <c r="E32" s="34" t="s">
        <v>67</v>
      </c>
      <c r="F32" s="29" t="s">
        <v>126</v>
      </c>
      <c r="G32" s="30"/>
      <c r="H32" s="213"/>
      <c r="I32" s="213"/>
      <c r="J32" s="213"/>
      <c r="K32" s="213"/>
      <c r="L32" s="213"/>
      <c r="M32" s="213"/>
      <c r="N32" s="213"/>
      <c r="O32" s="213"/>
      <c r="P32" s="209"/>
      <c r="Q32" s="209"/>
      <c r="R32" s="209"/>
      <c r="S32" s="209"/>
      <c r="T32" s="226"/>
      <c r="U32" s="221"/>
      <c r="V32" s="209"/>
      <c r="W32" s="209"/>
      <c r="X32" s="209"/>
      <c r="Y32" s="209"/>
      <c r="Z32" s="209"/>
      <c r="AA32" s="209"/>
      <c r="AB32" s="209"/>
      <c r="AC32" s="209"/>
      <c r="AD32" s="209"/>
      <c r="AE32" s="24"/>
      <c r="AF32" s="24"/>
      <c r="AG32" s="24"/>
    </row>
    <row r="33" spans="1:33" ht="72" customHeight="1">
      <c r="A33" s="31">
        <v>22</v>
      </c>
      <c r="B33" s="38" t="s">
        <v>127</v>
      </c>
      <c r="C33" s="26">
        <v>45417</v>
      </c>
      <c r="D33" s="32" t="s">
        <v>70</v>
      </c>
      <c r="E33" s="34" t="s">
        <v>71</v>
      </c>
      <c r="F33" s="29" t="s">
        <v>128</v>
      </c>
      <c r="G33" s="30"/>
      <c r="H33" s="213"/>
      <c r="I33" s="213"/>
      <c r="J33" s="213"/>
      <c r="K33" s="213"/>
      <c r="L33" s="213"/>
      <c r="M33" s="213"/>
      <c r="N33" s="213"/>
      <c r="O33" s="213"/>
      <c r="P33" s="209"/>
      <c r="Q33" s="209"/>
      <c r="R33" s="209"/>
      <c r="S33" s="209"/>
      <c r="T33" s="226"/>
      <c r="U33" s="221"/>
      <c r="V33" s="209"/>
      <c r="W33" s="209"/>
      <c r="X33" s="209"/>
      <c r="Y33" s="209"/>
      <c r="Z33" s="209"/>
      <c r="AA33" s="209"/>
      <c r="AB33" s="209"/>
      <c r="AC33" s="209"/>
      <c r="AD33" s="209"/>
      <c r="AE33" s="24"/>
      <c r="AF33" s="24"/>
      <c r="AG33" s="24"/>
    </row>
    <row r="34" spans="1:33" ht="235.5" customHeight="1">
      <c r="A34" s="25">
        <v>23</v>
      </c>
      <c r="B34" s="38" t="s">
        <v>129</v>
      </c>
      <c r="C34" s="26">
        <v>45417</v>
      </c>
      <c r="D34" s="32" t="s">
        <v>70</v>
      </c>
      <c r="E34" s="34" t="s">
        <v>67</v>
      </c>
      <c r="F34" s="39" t="s">
        <v>130</v>
      </c>
      <c r="G34" s="30"/>
      <c r="H34" s="213"/>
      <c r="I34" s="213"/>
      <c r="J34" s="213"/>
      <c r="K34" s="213"/>
      <c r="L34" s="213"/>
      <c r="M34" s="213"/>
      <c r="N34" s="213"/>
      <c r="O34" s="213"/>
      <c r="P34" s="209"/>
      <c r="Q34" s="209"/>
      <c r="R34" s="209"/>
      <c r="S34" s="209"/>
      <c r="T34" s="226"/>
      <c r="U34" s="221"/>
      <c r="V34" s="209"/>
      <c r="W34" s="209"/>
      <c r="X34" s="209"/>
      <c r="Y34" s="209"/>
      <c r="Z34" s="209"/>
      <c r="AA34" s="209"/>
      <c r="AB34" s="209"/>
      <c r="AC34" s="209"/>
      <c r="AD34" s="209"/>
      <c r="AE34" s="24"/>
      <c r="AF34" s="24"/>
      <c r="AG34" s="24"/>
    </row>
    <row r="35" spans="1:33" ht="72" customHeight="1">
      <c r="A35" s="31">
        <v>24</v>
      </c>
      <c r="B35" s="38" t="s">
        <v>131</v>
      </c>
      <c r="C35" s="26">
        <v>45417</v>
      </c>
      <c r="D35" s="32" t="s">
        <v>70</v>
      </c>
      <c r="E35" s="34" t="s">
        <v>67</v>
      </c>
      <c r="F35" s="29" t="s">
        <v>132</v>
      </c>
      <c r="G35" s="30"/>
      <c r="H35" s="213"/>
      <c r="I35" s="213"/>
      <c r="J35" s="213"/>
      <c r="K35" s="213"/>
      <c r="L35" s="213"/>
      <c r="M35" s="213"/>
      <c r="N35" s="213"/>
      <c r="O35" s="213"/>
      <c r="P35" s="209"/>
      <c r="Q35" s="209"/>
      <c r="R35" s="209"/>
      <c r="S35" s="209"/>
      <c r="T35" s="226"/>
      <c r="U35" s="221"/>
      <c r="V35" s="209"/>
      <c r="W35" s="209"/>
      <c r="X35" s="209"/>
      <c r="Y35" s="209"/>
      <c r="Z35" s="209"/>
      <c r="AA35" s="209"/>
      <c r="AB35" s="209"/>
      <c r="AC35" s="209"/>
      <c r="AD35" s="209"/>
      <c r="AE35" s="24"/>
      <c r="AF35" s="24"/>
      <c r="AG35" s="24"/>
    </row>
    <row r="36" spans="1:33" ht="112.5" customHeight="1">
      <c r="A36" s="25">
        <v>25</v>
      </c>
      <c r="B36" s="38" t="s">
        <v>133</v>
      </c>
      <c r="C36" s="26">
        <v>45417</v>
      </c>
      <c r="D36" s="32" t="s">
        <v>70</v>
      </c>
      <c r="E36" s="34" t="s">
        <v>67</v>
      </c>
      <c r="F36" s="29" t="s">
        <v>134</v>
      </c>
      <c r="G36" s="30"/>
      <c r="H36" s="213"/>
      <c r="I36" s="213"/>
      <c r="J36" s="213"/>
      <c r="K36" s="213"/>
      <c r="L36" s="213"/>
      <c r="M36" s="213"/>
      <c r="N36" s="213"/>
      <c r="O36" s="213"/>
      <c r="P36" s="209"/>
      <c r="Q36" s="209"/>
      <c r="R36" s="209"/>
      <c r="S36" s="209"/>
      <c r="T36" s="226"/>
      <c r="U36" s="221"/>
      <c r="V36" s="209"/>
      <c r="W36" s="209"/>
      <c r="X36" s="209"/>
      <c r="Y36" s="209"/>
      <c r="Z36" s="209"/>
      <c r="AA36" s="209"/>
      <c r="AB36" s="209"/>
      <c r="AC36" s="209"/>
      <c r="AD36" s="209"/>
      <c r="AE36" s="24"/>
      <c r="AF36" s="24"/>
      <c r="AG36" s="24"/>
    </row>
    <row r="37" spans="1:33" ht="72" customHeight="1">
      <c r="A37" s="31">
        <v>26</v>
      </c>
      <c r="B37" s="40" t="s">
        <v>135</v>
      </c>
      <c r="C37" s="33">
        <v>44531</v>
      </c>
      <c r="D37" s="32" t="s">
        <v>70</v>
      </c>
      <c r="E37" s="34" t="s">
        <v>71</v>
      </c>
      <c r="F37" s="29"/>
      <c r="G37" s="30"/>
      <c r="H37" s="213"/>
      <c r="I37" s="213"/>
      <c r="J37" s="213"/>
      <c r="K37" s="213"/>
      <c r="L37" s="213"/>
      <c r="M37" s="213"/>
      <c r="N37" s="213"/>
      <c r="O37" s="213"/>
      <c r="P37" s="209"/>
      <c r="Q37" s="209"/>
      <c r="R37" s="209"/>
      <c r="S37" s="209"/>
      <c r="T37" s="226"/>
      <c r="U37" s="221"/>
      <c r="V37" s="209"/>
      <c r="W37" s="209"/>
      <c r="X37" s="209"/>
      <c r="Y37" s="209"/>
      <c r="Z37" s="209"/>
      <c r="AA37" s="209"/>
      <c r="AB37" s="209"/>
      <c r="AC37" s="209"/>
      <c r="AD37" s="209"/>
      <c r="AE37" s="24"/>
      <c r="AF37" s="24"/>
      <c r="AG37" s="24"/>
    </row>
    <row r="38" spans="1:33" ht="72" customHeight="1">
      <c r="A38" s="25">
        <v>27</v>
      </c>
      <c r="B38" s="225" t="s">
        <v>136</v>
      </c>
      <c r="C38" s="26">
        <v>45417</v>
      </c>
      <c r="D38" s="32" t="s">
        <v>70</v>
      </c>
      <c r="E38" s="34" t="s">
        <v>71</v>
      </c>
      <c r="F38" s="29" t="s">
        <v>137</v>
      </c>
      <c r="G38" s="30"/>
      <c r="H38" s="213"/>
      <c r="I38" s="213"/>
      <c r="J38" s="213"/>
      <c r="K38" s="213"/>
      <c r="L38" s="213"/>
      <c r="M38" s="213"/>
      <c r="N38" s="213"/>
      <c r="O38" s="213"/>
      <c r="P38" s="209"/>
      <c r="Q38" s="209"/>
      <c r="R38" s="209"/>
      <c r="S38" s="209"/>
      <c r="T38" s="226"/>
      <c r="U38" s="221"/>
      <c r="V38" s="209"/>
      <c r="W38" s="209"/>
      <c r="X38" s="209"/>
      <c r="Y38" s="209"/>
      <c r="Z38" s="209"/>
      <c r="AA38" s="209"/>
      <c r="AB38" s="209"/>
      <c r="AC38" s="209"/>
      <c r="AD38" s="209"/>
      <c r="AE38" s="24"/>
      <c r="AF38" s="24"/>
      <c r="AG38" s="24"/>
    </row>
    <row r="39" spans="1:33" ht="129" customHeight="1">
      <c r="A39" s="31">
        <v>28</v>
      </c>
      <c r="B39" s="38" t="s">
        <v>138</v>
      </c>
      <c r="C39" s="26">
        <v>45417</v>
      </c>
      <c r="D39" s="32" t="s">
        <v>70</v>
      </c>
      <c r="E39" s="34" t="s">
        <v>73</v>
      </c>
      <c r="F39" s="29" t="s">
        <v>139</v>
      </c>
      <c r="G39" s="30"/>
      <c r="H39" s="213"/>
      <c r="I39" s="213"/>
      <c r="J39" s="213"/>
      <c r="K39" s="213"/>
      <c r="L39" s="213"/>
      <c r="M39" s="213"/>
      <c r="N39" s="213"/>
      <c r="O39" s="213"/>
      <c r="P39" s="209"/>
      <c r="Q39" s="209"/>
      <c r="R39" s="209"/>
      <c r="S39" s="209"/>
      <c r="T39" s="226"/>
      <c r="U39" s="221"/>
      <c r="V39" s="209"/>
      <c r="W39" s="209"/>
      <c r="X39" s="209"/>
      <c r="Y39" s="209"/>
      <c r="Z39" s="209"/>
      <c r="AA39" s="209"/>
      <c r="AB39" s="209"/>
      <c r="AC39" s="209"/>
      <c r="AD39" s="209"/>
      <c r="AE39" s="24"/>
      <c r="AF39" s="24"/>
      <c r="AG39" s="24"/>
    </row>
    <row r="40" spans="1:33" ht="99.75" customHeight="1">
      <c r="A40" s="25">
        <v>29</v>
      </c>
      <c r="B40" s="38" t="s">
        <v>140</v>
      </c>
      <c r="C40" s="26">
        <v>45417</v>
      </c>
      <c r="D40" s="32" t="s">
        <v>70</v>
      </c>
      <c r="E40" s="34" t="s">
        <v>71</v>
      </c>
      <c r="F40" s="29" t="s">
        <v>141</v>
      </c>
      <c r="G40" s="30"/>
      <c r="H40" s="213"/>
      <c r="I40" s="213"/>
      <c r="J40" s="213"/>
      <c r="K40" s="213"/>
      <c r="L40" s="213"/>
      <c r="M40" s="213"/>
      <c r="N40" s="213"/>
      <c r="O40" s="213"/>
      <c r="P40" s="209"/>
      <c r="Q40" s="209"/>
      <c r="R40" s="209"/>
      <c r="S40" s="209"/>
      <c r="T40" s="226"/>
      <c r="U40" s="221"/>
      <c r="V40" s="209"/>
      <c r="W40" s="209"/>
      <c r="X40" s="209"/>
      <c r="Y40" s="209"/>
      <c r="Z40" s="209"/>
      <c r="AA40" s="209"/>
      <c r="AB40" s="209"/>
      <c r="AC40" s="209"/>
      <c r="AD40" s="209"/>
      <c r="AE40" s="24"/>
      <c r="AF40" s="24"/>
      <c r="AG40" s="24"/>
    </row>
    <row r="41" spans="1:33" ht="72" customHeight="1">
      <c r="A41" s="31">
        <v>30</v>
      </c>
      <c r="B41" s="38" t="s">
        <v>142</v>
      </c>
      <c r="C41" s="26">
        <v>45417</v>
      </c>
      <c r="D41" s="32" t="s">
        <v>70</v>
      </c>
      <c r="E41" s="34" t="s">
        <v>73</v>
      </c>
      <c r="F41" s="29" t="s">
        <v>143</v>
      </c>
      <c r="G41" s="30"/>
      <c r="H41" s="213"/>
      <c r="I41" s="213"/>
      <c r="J41" s="213"/>
      <c r="K41" s="213"/>
      <c r="L41" s="213"/>
      <c r="M41" s="213"/>
      <c r="N41" s="213"/>
      <c r="O41" s="213"/>
      <c r="P41" s="209"/>
      <c r="Q41" s="209"/>
      <c r="R41" s="209"/>
      <c r="S41" s="209"/>
      <c r="T41" s="226"/>
      <c r="U41" s="221"/>
      <c r="V41" s="209"/>
      <c r="W41" s="209"/>
      <c r="X41" s="209"/>
      <c r="Y41" s="209"/>
      <c r="Z41" s="209"/>
      <c r="AA41" s="209"/>
      <c r="AB41" s="209"/>
      <c r="AC41" s="209"/>
      <c r="AD41" s="209"/>
      <c r="AE41" s="24"/>
      <c r="AF41" s="24"/>
      <c r="AG41" s="24"/>
    </row>
    <row r="42" spans="1:33" ht="72" customHeight="1">
      <c r="A42" s="25">
        <v>31</v>
      </c>
      <c r="B42" s="38" t="s">
        <v>144</v>
      </c>
      <c r="C42" s="26">
        <v>45417</v>
      </c>
      <c r="D42" s="32" t="s">
        <v>70</v>
      </c>
      <c r="E42" s="34" t="s">
        <v>67</v>
      </c>
      <c r="F42" s="29" t="s">
        <v>145</v>
      </c>
      <c r="G42" s="30"/>
      <c r="H42" s="213"/>
      <c r="I42" s="213"/>
      <c r="J42" s="213"/>
      <c r="K42" s="213"/>
      <c r="L42" s="213"/>
      <c r="M42" s="213"/>
      <c r="N42" s="213"/>
      <c r="O42" s="213"/>
      <c r="P42" s="209"/>
      <c r="Q42" s="209"/>
      <c r="R42" s="209"/>
      <c r="S42" s="209"/>
      <c r="T42" s="226"/>
      <c r="U42" s="221"/>
      <c r="V42" s="209"/>
      <c r="W42" s="209"/>
      <c r="X42" s="209"/>
      <c r="Y42" s="209"/>
      <c r="Z42" s="209"/>
      <c r="AA42" s="209"/>
      <c r="AB42" s="209"/>
      <c r="AC42" s="209"/>
      <c r="AD42" s="209"/>
      <c r="AE42" s="24"/>
      <c r="AF42" s="24"/>
      <c r="AG42" s="24"/>
    </row>
    <row r="43" spans="1:33" ht="72" customHeight="1">
      <c r="A43" s="31">
        <v>32</v>
      </c>
      <c r="B43" s="38" t="s">
        <v>146</v>
      </c>
      <c r="C43" s="26">
        <v>45417</v>
      </c>
      <c r="D43" s="32" t="s">
        <v>70</v>
      </c>
      <c r="E43" s="34" t="s">
        <v>73</v>
      </c>
      <c r="F43" s="29" t="s">
        <v>147</v>
      </c>
      <c r="G43" s="30"/>
      <c r="H43" s="213"/>
      <c r="I43" s="213"/>
      <c r="J43" s="213"/>
      <c r="K43" s="213"/>
      <c r="L43" s="213"/>
      <c r="M43" s="213"/>
      <c r="N43" s="213"/>
      <c r="O43" s="213"/>
      <c r="P43" s="209"/>
      <c r="Q43" s="209"/>
      <c r="R43" s="209"/>
      <c r="S43" s="209"/>
      <c r="T43" s="226"/>
      <c r="U43" s="221"/>
      <c r="V43" s="209"/>
      <c r="W43" s="209"/>
      <c r="X43" s="209"/>
      <c r="Y43" s="209"/>
      <c r="Z43" s="209"/>
      <c r="AA43" s="209"/>
      <c r="AB43" s="209"/>
      <c r="AC43" s="209"/>
      <c r="AD43" s="209"/>
      <c r="AE43" s="24"/>
      <c r="AF43" s="24"/>
      <c r="AG43" s="24"/>
    </row>
    <row r="44" spans="1:33" ht="72" customHeight="1">
      <c r="A44" s="25">
        <v>33</v>
      </c>
      <c r="B44" s="38" t="s">
        <v>148</v>
      </c>
      <c r="C44" s="26">
        <v>45417</v>
      </c>
      <c r="D44" s="32" t="s">
        <v>70</v>
      </c>
      <c r="E44" s="34" t="s">
        <v>67</v>
      </c>
      <c r="F44" s="29" t="s">
        <v>149</v>
      </c>
      <c r="G44" s="30"/>
      <c r="H44" s="213"/>
      <c r="I44" s="213"/>
      <c r="J44" s="213"/>
      <c r="K44" s="213"/>
      <c r="L44" s="213"/>
      <c r="M44" s="213"/>
      <c r="N44" s="213"/>
      <c r="O44" s="213"/>
      <c r="P44" s="209"/>
      <c r="Q44" s="209"/>
      <c r="R44" s="209"/>
      <c r="S44" s="209"/>
      <c r="T44" s="226"/>
      <c r="U44" s="221"/>
      <c r="V44" s="209"/>
      <c r="W44" s="209"/>
      <c r="X44" s="209"/>
      <c r="Y44" s="209"/>
      <c r="Z44" s="209"/>
      <c r="AA44" s="209"/>
      <c r="AB44" s="209"/>
      <c r="AC44" s="209"/>
      <c r="AD44" s="209"/>
      <c r="AE44" s="24"/>
      <c r="AF44" s="24"/>
      <c r="AG44" s="24"/>
    </row>
    <row r="45" spans="1:33" ht="72" customHeight="1">
      <c r="A45" s="31">
        <v>34</v>
      </c>
      <c r="B45" s="38" t="s">
        <v>150</v>
      </c>
      <c r="C45" s="26">
        <v>45417</v>
      </c>
      <c r="D45" s="32" t="s">
        <v>70</v>
      </c>
      <c r="E45" s="34" t="s">
        <v>67</v>
      </c>
      <c r="F45" s="29" t="s">
        <v>151</v>
      </c>
      <c r="G45" s="30"/>
      <c r="H45" s="213"/>
      <c r="I45" s="213"/>
      <c r="J45" s="213"/>
      <c r="K45" s="213"/>
      <c r="L45" s="213"/>
      <c r="M45" s="213"/>
      <c r="N45" s="213"/>
      <c r="O45" s="213"/>
      <c r="P45" s="209"/>
      <c r="Q45" s="209"/>
      <c r="R45" s="209"/>
      <c r="S45" s="209"/>
      <c r="T45" s="226"/>
      <c r="U45" s="221"/>
      <c r="V45" s="209"/>
      <c r="W45" s="209"/>
      <c r="X45" s="209"/>
      <c r="Y45" s="209"/>
      <c r="Z45" s="209"/>
      <c r="AA45" s="209"/>
      <c r="AB45" s="209"/>
      <c r="AC45" s="209"/>
      <c r="AD45" s="209"/>
      <c r="AE45" s="24"/>
      <c r="AF45" s="24"/>
      <c r="AG45" s="24"/>
    </row>
    <row r="46" spans="1:33" ht="72" customHeight="1">
      <c r="A46" s="25">
        <v>35</v>
      </c>
      <c r="B46" s="38" t="s">
        <v>152</v>
      </c>
      <c r="C46" s="26">
        <v>45417</v>
      </c>
      <c r="D46" s="32" t="s">
        <v>70</v>
      </c>
      <c r="E46" s="34" t="s">
        <v>73</v>
      </c>
      <c r="F46" s="29" t="s">
        <v>153</v>
      </c>
      <c r="G46" s="30"/>
      <c r="H46" s="213"/>
      <c r="I46" s="213"/>
      <c r="J46" s="213"/>
      <c r="K46" s="213"/>
      <c r="L46" s="213"/>
      <c r="M46" s="213"/>
      <c r="N46" s="213"/>
      <c r="O46" s="213"/>
      <c r="P46" s="209"/>
      <c r="Q46" s="209"/>
      <c r="R46" s="209"/>
      <c r="S46" s="209"/>
      <c r="T46" s="226"/>
      <c r="U46" s="221"/>
      <c r="V46" s="209"/>
      <c r="W46" s="209"/>
      <c r="X46" s="209"/>
      <c r="Y46" s="209"/>
      <c r="Z46" s="209"/>
      <c r="AA46" s="209"/>
      <c r="AB46" s="209"/>
      <c r="AC46" s="209"/>
      <c r="AD46" s="209"/>
      <c r="AE46" s="24"/>
      <c r="AF46" s="24"/>
      <c r="AG46" s="24"/>
    </row>
    <row r="47" spans="1:33" ht="72" customHeight="1">
      <c r="A47" s="31">
        <v>36</v>
      </c>
      <c r="B47" s="38" t="s">
        <v>154</v>
      </c>
      <c r="C47" s="33">
        <v>44531</v>
      </c>
      <c r="D47" s="32" t="s">
        <v>70</v>
      </c>
      <c r="E47" s="34" t="s">
        <v>67</v>
      </c>
      <c r="F47" s="29" t="s">
        <v>155</v>
      </c>
      <c r="G47" s="30"/>
      <c r="H47" s="213"/>
      <c r="I47" s="213"/>
      <c r="J47" s="213"/>
      <c r="K47" s="213"/>
      <c r="L47" s="213"/>
      <c r="M47" s="213"/>
      <c r="N47" s="213"/>
      <c r="O47" s="213"/>
      <c r="P47" s="209"/>
      <c r="Q47" s="209"/>
      <c r="R47" s="209"/>
      <c r="S47" s="209"/>
      <c r="T47" s="226"/>
      <c r="U47" s="221"/>
      <c r="V47" s="209"/>
      <c r="W47" s="209"/>
      <c r="X47" s="209"/>
      <c r="Y47" s="209"/>
      <c r="Z47" s="209"/>
      <c r="AA47" s="209"/>
      <c r="AB47" s="209"/>
      <c r="AC47" s="209"/>
      <c r="AD47" s="209"/>
      <c r="AE47" s="24"/>
      <c r="AF47" s="24"/>
      <c r="AG47" s="24"/>
    </row>
    <row r="48" spans="1:33" ht="72" customHeight="1">
      <c r="A48" s="25">
        <v>37</v>
      </c>
      <c r="B48" s="38" t="s">
        <v>156</v>
      </c>
      <c r="C48" s="33">
        <v>44896</v>
      </c>
      <c r="D48" s="32" t="s">
        <v>70</v>
      </c>
      <c r="E48" s="34" t="s">
        <v>67</v>
      </c>
      <c r="F48" s="29" t="s">
        <v>157</v>
      </c>
      <c r="G48" s="30"/>
      <c r="H48" s="213"/>
      <c r="I48" s="213"/>
      <c r="J48" s="213"/>
      <c r="K48" s="213"/>
      <c r="L48" s="213"/>
      <c r="M48" s="213"/>
      <c r="N48" s="213"/>
      <c r="O48" s="213"/>
      <c r="P48" s="209"/>
      <c r="Q48" s="209"/>
      <c r="R48" s="209"/>
      <c r="S48" s="209"/>
      <c r="T48" s="226"/>
      <c r="U48" s="221"/>
      <c r="V48" s="209"/>
      <c r="W48" s="209"/>
      <c r="X48" s="209"/>
      <c r="Y48" s="209"/>
      <c r="Z48" s="209"/>
      <c r="AA48" s="209"/>
      <c r="AB48" s="209"/>
      <c r="AC48" s="209"/>
      <c r="AD48" s="209"/>
      <c r="AE48" s="24"/>
      <c r="AF48" s="24"/>
      <c r="AG48" s="24"/>
    </row>
    <row r="49" spans="1:33" ht="72" customHeight="1">
      <c r="A49" s="31">
        <v>38</v>
      </c>
      <c r="B49" s="38" t="s">
        <v>158</v>
      </c>
      <c r="C49" s="33">
        <v>44896</v>
      </c>
      <c r="D49" s="32" t="s">
        <v>70</v>
      </c>
      <c r="E49" s="34" t="s">
        <v>67</v>
      </c>
      <c r="F49" s="29" t="s">
        <v>159</v>
      </c>
      <c r="G49" s="30"/>
      <c r="H49" s="213"/>
      <c r="I49" s="213"/>
      <c r="J49" s="213"/>
      <c r="K49" s="213"/>
      <c r="L49" s="213"/>
      <c r="M49" s="213"/>
      <c r="N49" s="213"/>
      <c r="O49" s="213"/>
      <c r="P49" s="209"/>
      <c r="Q49" s="209"/>
      <c r="R49" s="209"/>
      <c r="S49" s="209"/>
      <c r="T49" s="226"/>
      <c r="U49" s="221"/>
      <c r="V49" s="209"/>
      <c r="W49" s="209"/>
      <c r="X49" s="209"/>
      <c r="Y49" s="209"/>
      <c r="Z49" s="209"/>
      <c r="AA49" s="209"/>
      <c r="AB49" s="209"/>
      <c r="AC49" s="209"/>
      <c r="AD49" s="209"/>
      <c r="AE49" s="24"/>
      <c r="AF49" s="24"/>
      <c r="AG49" s="24"/>
    </row>
    <row r="50" spans="1:33" ht="72" customHeight="1">
      <c r="A50" s="25">
        <v>39</v>
      </c>
      <c r="B50" s="38" t="s">
        <v>160</v>
      </c>
      <c r="C50" s="33">
        <v>44531</v>
      </c>
      <c r="D50" s="32" t="s">
        <v>70</v>
      </c>
      <c r="E50" s="34" t="s">
        <v>67</v>
      </c>
      <c r="F50" s="29"/>
      <c r="G50" s="30"/>
      <c r="H50" s="213"/>
      <c r="I50" s="213"/>
      <c r="J50" s="213"/>
      <c r="K50" s="213"/>
      <c r="L50" s="213"/>
      <c r="M50" s="213"/>
      <c r="N50" s="213"/>
      <c r="O50" s="213"/>
      <c r="P50" s="209"/>
      <c r="Q50" s="209"/>
      <c r="R50" s="209"/>
      <c r="S50" s="209"/>
      <c r="T50" s="226"/>
      <c r="U50" s="221"/>
      <c r="V50" s="209"/>
      <c r="W50" s="209"/>
      <c r="X50" s="209"/>
      <c r="Y50" s="209"/>
      <c r="Z50" s="209"/>
      <c r="AA50" s="209"/>
      <c r="AB50" s="209"/>
      <c r="AC50" s="209"/>
      <c r="AD50" s="209"/>
      <c r="AE50" s="24"/>
      <c r="AF50" s="24"/>
      <c r="AG50" s="24"/>
    </row>
    <row r="51" spans="1:33" ht="72" customHeight="1">
      <c r="A51" s="31">
        <v>40</v>
      </c>
      <c r="B51" s="38" t="s">
        <v>161</v>
      </c>
      <c r="C51" s="33">
        <v>44531</v>
      </c>
      <c r="D51" s="32" t="s">
        <v>70</v>
      </c>
      <c r="E51" s="34" t="s">
        <v>71</v>
      </c>
      <c r="F51" s="29" t="s">
        <v>162</v>
      </c>
      <c r="G51" s="30"/>
      <c r="H51" s="213"/>
      <c r="I51" s="213"/>
      <c r="J51" s="213"/>
      <c r="K51" s="213"/>
      <c r="L51" s="213"/>
      <c r="M51" s="213"/>
      <c r="N51" s="213"/>
      <c r="O51" s="213"/>
      <c r="P51" s="209"/>
      <c r="Q51" s="209"/>
      <c r="R51" s="209"/>
      <c r="S51" s="209"/>
      <c r="T51" s="226"/>
      <c r="U51" s="221"/>
      <c r="V51" s="209"/>
      <c r="W51" s="209"/>
      <c r="X51" s="209"/>
      <c r="Y51" s="209"/>
      <c r="Z51" s="209"/>
      <c r="AA51" s="209"/>
      <c r="AB51" s="209"/>
      <c r="AC51" s="209"/>
      <c r="AD51" s="209"/>
      <c r="AE51" s="24"/>
      <c r="AF51" s="24"/>
      <c r="AG51" s="24"/>
    </row>
    <row r="52" spans="1:33" ht="72" customHeight="1">
      <c r="A52" s="25">
        <v>41</v>
      </c>
      <c r="B52" s="38" t="s">
        <v>163</v>
      </c>
      <c r="C52" s="33">
        <v>44166</v>
      </c>
      <c r="D52" s="32" t="s">
        <v>70</v>
      </c>
      <c r="E52" s="34" t="s">
        <v>67</v>
      </c>
      <c r="F52" s="29" t="s">
        <v>164</v>
      </c>
      <c r="G52" s="30"/>
      <c r="H52" s="213"/>
      <c r="I52" s="213"/>
      <c r="J52" s="213"/>
      <c r="K52" s="213"/>
      <c r="L52" s="213"/>
      <c r="M52" s="213"/>
      <c r="N52" s="213"/>
      <c r="O52" s="213"/>
      <c r="P52" s="209"/>
      <c r="Q52" s="209"/>
      <c r="R52" s="209"/>
      <c r="S52" s="209"/>
      <c r="T52" s="226"/>
      <c r="U52" s="221"/>
      <c r="V52" s="209"/>
      <c r="W52" s="209"/>
      <c r="X52" s="209"/>
      <c r="Y52" s="209"/>
      <c r="Z52" s="209"/>
      <c r="AA52" s="209"/>
      <c r="AB52" s="209"/>
      <c r="AC52" s="209"/>
      <c r="AD52" s="209"/>
      <c r="AE52" s="24"/>
      <c r="AF52" s="24"/>
      <c r="AG52" s="24"/>
    </row>
    <row r="53" spans="1:33" ht="72" customHeight="1">
      <c r="A53" s="31">
        <v>42</v>
      </c>
      <c r="B53" s="38" t="s">
        <v>165</v>
      </c>
      <c r="C53" s="33">
        <v>44166</v>
      </c>
      <c r="D53" s="32" t="s">
        <v>70</v>
      </c>
      <c r="E53" s="34" t="s">
        <v>67</v>
      </c>
      <c r="F53" s="29" t="s">
        <v>166</v>
      </c>
      <c r="G53" s="30"/>
      <c r="H53" s="213"/>
      <c r="I53" s="213"/>
      <c r="J53" s="213"/>
      <c r="K53" s="213"/>
      <c r="L53" s="213"/>
      <c r="M53" s="213"/>
      <c r="N53" s="213"/>
      <c r="O53" s="213"/>
      <c r="P53" s="209"/>
      <c r="Q53" s="209"/>
      <c r="R53" s="209"/>
      <c r="S53" s="209"/>
      <c r="T53" s="226"/>
      <c r="U53" s="221"/>
      <c r="V53" s="209"/>
      <c r="W53" s="209"/>
      <c r="X53" s="209"/>
      <c r="Y53" s="209"/>
      <c r="Z53" s="209"/>
      <c r="AA53" s="209"/>
      <c r="AB53" s="209"/>
      <c r="AC53" s="209"/>
      <c r="AD53" s="209"/>
      <c r="AE53" s="24"/>
      <c r="AF53" s="24"/>
      <c r="AG53" s="24"/>
    </row>
    <row r="54" spans="1:33" ht="72" customHeight="1">
      <c r="A54" s="25">
        <v>43</v>
      </c>
      <c r="B54" s="38" t="s">
        <v>167</v>
      </c>
      <c r="C54" s="33">
        <v>44531</v>
      </c>
      <c r="D54" s="32" t="s">
        <v>70</v>
      </c>
      <c r="E54" s="34" t="s">
        <v>67</v>
      </c>
      <c r="F54" s="29" t="s">
        <v>168</v>
      </c>
      <c r="G54" s="30"/>
      <c r="H54" s="213"/>
      <c r="I54" s="213"/>
      <c r="J54" s="213"/>
      <c r="K54" s="213"/>
      <c r="L54" s="213"/>
      <c r="M54" s="213"/>
      <c r="N54" s="213"/>
      <c r="O54" s="213"/>
      <c r="P54" s="209"/>
      <c r="Q54" s="209"/>
      <c r="R54" s="209"/>
      <c r="S54" s="209"/>
      <c r="T54" s="226"/>
      <c r="U54" s="221"/>
      <c r="V54" s="209"/>
      <c r="W54" s="209"/>
      <c r="X54" s="209"/>
      <c r="Y54" s="209"/>
      <c r="Z54" s="209"/>
      <c r="AA54" s="209"/>
      <c r="AB54" s="209"/>
      <c r="AC54" s="209"/>
      <c r="AD54" s="209"/>
      <c r="AE54" s="24"/>
      <c r="AF54" s="24"/>
      <c r="AG54" s="24"/>
    </row>
    <row r="55" spans="1:33" ht="72" customHeight="1">
      <c r="A55" s="31">
        <v>44</v>
      </c>
      <c r="B55" s="38" t="s">
        <v>169</v>
      </c>
      <c r="C55" s="33">
        <v>44896</v>
      </c>
      <c r="D55" s="32" t="s">
        <v>70</v>
      </c>
      <c r="E55" s="34" t="s">
        <v>73</v>
      </c>
      <c r="F55" s="29" t="s">
        <v>170</v>
      </c>
      <c r="G55" s="30"/>
      <c r="H55" s="213"/>
      <c r="I55" s="213"/>
      <c r="J55" s="213"/>
      <c r="K55" s="213"/>
      <c r="L55" s="213"/>
      <c r="M55" s="213"/>
      <c r="N55" s="213"/>
      <c r="O55" s="213"/>
      <c r="P55" s="209"/>
      <c r="Q55" s="209"/>
      <c r="R55" s="209"/>
      <c r="S55" s="209"/>
      <c r="T55" s="226"/>
      <c r="U55" s="221"/>
      <c r="V55" s="209"/>
      <c r="W55" s="209"/>
      <c r="X55" s="209"/>
      <c r="Y55" s="209"/>
      <c r="Z55" s="209"/>
      <c r="AA55" s="209"/>
      <c r="AB55" s="209"/>
      <c r="AC55" s="209"/>
      <c r="AD55" s="209"/>
      <c r="AE55" s="24"/>
      <c r="AF55" s="24"/>
      <c r="AG55" s="24"/>
    </row>
    <row r="56" spans="1:33" ht="72" customHeight="1">
      <c r="A56" s="25">
        <v>45</v>
      </c>
      <c r="B56" s="40" t="s">
        <v>171</v>
      </c>
      <c r="C56" s="33">
        <v>44531</v>
      </c>
      <c r="D56" s="32" t="s">
        <v>70</v>
      </c>
      <c r="E56" s="34" t="s">
        <v>67</v>
      </c>
      <c r="F56" s="37" t="s">
        <v>172</v>
      </c>
      <c r="G56" s="30"/>
      <c r="H56" s="213"/>
      <c r="I56" s="213"/>
      <c r="J56" s="213"/>
      <c r="K56" s="213"/>
      <c r="L56" s="213"/>
      <c r="M56" s="213"/>
      <c r="N56" s="213"/>
      <c r="O56" s="213"/>
      <c r="P56" s="209"/>
      <c r="Q56" s="209"/>
      <c r="R56" s="209"/>
      <c r="S56" s="209"/>
      <c r="T56" s="226"/>
      <c r="U56" s="221"/>
      <c r="V56" s="209"/>
      <c r="W56" s="209"/>
      <c r="X56" s="209"/>
      <c r="Y56" s="209"/>
      <c r="Z56" s="209"/>
      <c r="AA56" s="209"/>
      <c r="AB56" s="209"/>
      <c r="AC56" s="209"/>
      <c r="AD56" s="209"/>
      <c r="AE56" s="24"/>
      <c r="AF56" s="24"/>
      <c r="AG56" s="24"/>
    </row>
    <row r="57" spans="1:33" ht="72" customHeight="1">
      <c r="A57" s="31">
        <v>46</v>
      </c>
      <c r="B57" s="40" t="s">
        <v>173</v>
      </c>
      <c r="C57" s="33">
        <v>44531</v>
      </c>
      <c r="D57" s="32" t="s">
        <v>70</v>
      </c>
      <c r="E57" s="34" t="s">
        <v>67</v>
      </c>
      <c r="F57" s="37" t="s">
        <v>174</v>
      </c>
      <c r="G57" s="30"/>
      <c r="H57" s="213"/>
      <c r="I57" s="213"/>
      <c r="J57" s="213"/>
      <c r="K57" s="213"/>
      <c r="L57" s="213"/>
      <c r="M57" s="213"/>
      <c r="N57" s="213"/>
      <c r="O57" s="213"/>
      <c r="P57" s="209"/>
      <c r="Q57" s="209"/>
      <c r="R57" s="209"/>
      <c r="S57" s="209"/>
      <c r="T57" s="226"/>
      <c r="U57" s="221"/>
      <c r="V57" s="209"/>
      <c r="W57" s="209"/>
      <c r="X57" s="209"/>
      <c r="Y57" s="209"/>
      <c r="Z57" s="209"/>
      <c r="AA57" s="209"/>
      <c r="AB57" s="209"/>
      <c r="AC57" s="209"/>
      <c r="AD57" s="209"/>
      <c r="AE57" s="24"/>
      <c r="AF57" s="24"/>
      <c r="AG57" s="24"/>
    </row>
    <row r="58" spans="1:33" ht="72" customHeight="1">
      <c r="A58" s="25">
        <v>47</v>
      </c>
      <c r="B58" s="40" t="s">
        <v>175</v>
      </c>
      <c r="C58" s="33">
        <v>44531</v>
      </c>
      <c r="D58" s="32" t="s">
        <v>70</v>
      </c>
      <c r="E58" s="34" t="s">
        <v>67</v>
      </c>
      <c r="F58" s="37" t="s">
        <v>176</v>
      </c>
      <c r="G58" s="30"/>
      <c r="H58" s="213"/>
      <c r="I58" s="213"/>
      <c r="J58" s="213"/>
      <c r="K58" s="213"/>
      <c r="L58" s="213"/>
      <c r="M58" s="213"/>
      <c r="N58" s="213"/>
      <c r="O58" s="213"/>
      <c r="P58" s="209"/>
      <c r="Q58" s="209"/>
      <c r="R58" s="209"/>
      <c r="S58" s="209"/>
      <c r="T58" s="226"/>
      <c r="U58" s="221"/>
      <c r="V58" s="209"/>
      <c r="W58" s="209"/>
      <c r="X58" s="209"/>
      <c r="Y58" s="209"/>
      <c r="Z58" s="209"/>
      <c r="AA58" s="209"/>
      <c r="AB58" s="209"/>
      <c r="AC58" s="209"/>
      <c r="AD58" s="209"/>
      <c r="AE58" s="24"/>
      <c r="AF58" s="24"/>
      <c r="AG58" s="24"/>
    </row>
    <row r="59" spans="1:33" ht="72" customHeight="1">
      <c r="A59" s="31">
        <v>48</v>
      </c>
      <c r="B59" s="40" t="s">
        <v>177</v>
      </c>
      <c r="C59" s="33">
        <v>44896</v>
      </c>
      <c r="D59" s="32" t="s">
        <v>70</v>
      </c>
      <c r="E59" s="34" t="s">
        <v>67</v>
      </c>
      <c r="F59" s="37" t="s">
        <v>178</v>
      </c>
      <c r="G59" s="30"/>
      <c r="H59" s="213"/>
      <c r="I59" s="213"/>
      <c r="J59" s="213"/>
      <c r="K59" s="213"/>
      <c r="L59" s="213"/>
      <c r="M59" s="213"/>
      <c r="N59" s="213"/>
      <c r="O59" s="213"/>
      <c r="P59" s="209"/>
      <c r="Q59" s="209"/>
      <c r="R59" s="209"/>
      <c r="S59" s="209"/>
      <c r="T59" s="226"/>
      <c r="U59" s="221"/>
      <c r="V59" s="209"/>
      <c r="W59" s="209"/>
      <c r="X59" s="209"/>
      <c r="Y59" s="209"/>
      <c r="Z59" s="209"/>
      <c r="AA59" s="209"/>
      <c r="AB59" s="209"/>
      <c r="AC59" s="209"/>
      <c r="AD59" s="209"/>
      <c r="AE59" s="24"/>
      <c r="AF59" s="24"/>
      <c r="AG59" s="24"/>
    </row>
    <row r="60" spans="1:33" ht="72" customHeight="1">
      <c r="A60" s="25">
        <v>49</v>
      </c>
      <c r="B60" s="40" t="s">
        <v>179</v>
      </c>
      <c r="C60" s="33">
        <v>44896</v>
      </c>
      <c r="D60" s="32" t="s">
        <v>70</v>
      </c>
      <c r="E60" s="34" t="s">
        <v>73</v>
      </c>
      <c r="F60" s="37" t="s">
        <v>180</v>
      </c>
      <c r="G60" s="30"/>
      <c r="H60" s="213"/>
      <c r="I60" s="213"/>
      <c r="J60" s="213"/>
      <c r="K60" s="213"/>
      <c r="L60" s="213"/>
      <c r="M60" s="213"/>
      <c r="N60" s="213"/>
      <c r="O60" s="213"/>
      <c r="P60" s="209"/>
      <c r="Q60" s="209"/>
      <c r="R60" s="209"/>
      <c r="S60" s="209"/>
      <c r="T60" s="226"/>
      <c r="U60" s="221"/>
      <c r="V60" s="209"/>
      <c r="W60" s="209"/>
      <c r="X60" s="209"/>
      <c r="Y60" s="209"/>
      <c r="Z60" s="209"/>
      <c r="AA60" s="209"/>
      <c r="AB60" s="209"/>
      <c r="AC60" s="209"/>
      <c r="AD60" s="209"/>
      <c r="AE60" s="24"/>
      <c r="AF60" s="24"/>
      <c r="AG60" s="24"/>
    </row>
    <row r="61" spans="1:33" ht="72" customHeight="1">
      <c r="A61" s="31">
        <v>50</v>
      </c>
      <c r="B61" s="40" t="s">
        <v>181</v>
      </c>
      <c r="C61" s="33">
        <v>44531</v>
      </c>
      <c r="D61" s="32" t="s">
        <v>70</v>
      </c>
      <c r="E61" s="34" t="s">
        <v>67</v>
      </c>
      <c r="F61" s="37" t="s">
        <v>182</v>
      </c>
      <c r="G61" s="30"/>
      <c r="H61" s="213"/>
      <c r="I61" s="213"/>
      <c r="J61" s="213"/>
      <c r="K61" s="213"/>
      <c r="L61" s="213"/>
      <c r="M61" s="213"/>
      <c r="N61" s="213"/>
      <c r="O61" s="213"/>
      <c r="P61" s="209"/>
      <c r="Q61" s="209"/>
      <c r="R61" s="209"/>
      <c r="S61" s="209"/>
      <c r="T61" s="226"/>
      <c r="U61" s="221"/>
      <c r="V61" s="209"/>
      <c r="W61" s="209"/>
      <c r="X61" s="209"/>
      <c r="Y61" s="209"/>
      <c r="Z61" s="209"/>
      <c r="AA61" s="209"/>
      <c r="AB61" s="209"/>
      <c r="AC61" s="209"/>
      <c r="AD61" s="209"/>
      <c r="AE61" s="24"/>
      <c r="AF61" s="24"/>
      <c r="AG61" s="24"/>
    </row>
    <row r="62" spans="1:33" ht="72" customHeight="1">
      <c r="A62" s="25">
        <v>51</v>
      </c>
      <c r="B62" s="40" t="s">
        <v>183</v>
      </c>
      <c r="C62" s="33">
        <v>44531</v>
      </c>
      <c r="D62" s="32" t="s">
        <v>70</v>
      </c>
      <c r="E62" s="34" t="s">
        <v>67</v>
      </c>
      <c r="F62" s="37" t="s">
        <v>184</v>
      </c>
      <c r="G62" s="30"/>
      <c r="H62" s="213"/>
      <c r="I62" s="213"/>
      <c r="J62" s="213"/>
      <c r="K62" s="213"/>
      <c r="L62" s="213"/>
      <c r="M62" s="213"/>
      <c r="N62" s="213"/>
      <c r="O62" s="213"/>
      <c r="P62" s="209"/>
      <c r="Q62" s="209"/>
      <c r="R62" s="209"/>
      <c r="S62" s="209"/>
      <c r="T62" s="226"/>
      <c r="U62" s="221"/>
      <c r="V62" s="209"/>
      <c r="W62" s="209"/>
      <c r="X62" s="209"/>
      <c r="Y62" s="209"/>
      <c r="Z62" s="209"/>
      <c r="AA62" s="209"/>
      <c r="AB62" s="209"/>
      <c r="AC62" s="209"/>
      <c r="AD62" s="209"/>
      <c r="AE62" s="24"/>
      <c r="AF62" s="24"/>
      <c r="AG62" s="24"/>
    </row>
    <row r="63" spans="1:33" ht="72" customHeight="1">
      <c r="A63" s="31">
        <v>52</v>
      </c>
      <c r="B63" s="40" t="s">
        <v>185</v>
      </c>
      <c r="C63" s="33">
        <v>44531</v>
      </c>
      <c r="D63" s="32" t="s">
        <v>70</v>
      </c>
      <c r="E63" s="34" t="s">
        <v>67</v>
      </c>
      <c r="F63" s="41" t="s">
        <v>186</v>
      </c>
      <c r="G63" s="30" t="s">
        <v>187</v>
      </c>
      <c r="H63" s="213"/>
      <c r="I63" s="213"/>
      <c r="J63" s="213"/>
      <c r="K63" s="213"/>
      <c r="L63" s="213"/>
      <c r="M63" s="213"/>
      <c r="N63" s="213"/>
      <c r="O63" s="213"/>
      <c r="P63" s="209"/>
      <c r="Q63" s="209"/>
      <c r="R63" s="209"/>
      <c r="S63" s="209"/>
      <c r="T63" s="226"/>
      <c r="U63" s="221"/>
      <c r="V63" s="209"/>
      <c r="W63" s="209"/>
      <c r="X63" s="209"/>
      <c r="Y63" s="209"/>
      <c r="Z63" s="209"/>
      <c r="AA63" s="209"/>
      <c r="AB63" s="209"/>
      <c r="AC63" s="209"/>
      <c r="AD63" s="209"/>
      <c r="AE63" s="24"/>
      <c r="AF63" s="24"/>
      <c r="AG63" s="24"/>
    </row>
    <row r="64" spans="1:33" ht="72" customHeight="1">
      <c r="A64" s="25">
        <v>53</v>
      </c>
      <c r="B64" s="40" t="s">
        <v>188</v>
      </c>
      <c r="C64" s="33">
        <v>44531</v>
      </c>
      <c r="D64" s="32" t="s">
        <v>70</v>
      </c>
      <c r="E64" s="34" t="s">
        <v>67</v>
      </c>
      <c r="F64" s="41" t="s">
        <v>189</v>
      </c>
      <c r="G64" s="30"/>
      <c r="H64" s="213"/>
      <c r="I64" s="213"/>
      <c r="J64" s="213"/>
      <c r="K64" s="213"/>
      <c r="L64" s="213"/>
      <c r="M64" s="213"/>
      <c r="N64" s="213"/>
      <c r="O64" s="213"/>
      <c r="P64" s="209"/>
      <c r="Q64" s="209"/>
      <c r="R64" s="209"/>
      <c r="S64" s="209"/>
      <c r="T64" s="226"/>
      <c r="U64" s="221"/>
      <c r="V64" s="209"/>
      <c r="W64" s="209"/>
      <c r="X64" s="209"/>
      <c r="Y64" s="209"/>
      <c r="Z64" s="209"/>
      <c r="AA64" s="209"/>
      <c r="AB64" s="209"/>
      <c r="AC64" s="209"/>
      <c r="AD64" s="209"/>
      <c r="AE64" s="24"/>
      <c r="AF64" s="24"/>
      <c r="AG64" s="24"/>
    </row>
    <row r="65" spans="1:33" ht="72" customHeight="1">
      <c r="A65" s="31">
        <v>54</v>
      </c>
      <c r="B65" s="40" t="s">
        <v>190</v>
      </c>
      <c r="C65" s="33">
        <v>44166</v>
      </c>
      <c r="D65" s="32" t="s">
        <v>70</v>
      </c>
      <c r="E65" s="34" t="s">
        <v>67</v>
      </c>
      <c r="F65" s="41" t="s">
        <v>191</v>
      </c>
      <c r="G65" s="30" t="s">
        <v>192</v>
      </c>
      <c r="H65" s="213"/>
      <c r="I65" s="213"/>
      <c r="J65" s="213"/>
      <c r="K65" s="213"/>
      <c r="L65" s="213"/>
      <c r="M65" s="213"/>
      <c r="N65" s="213"/>
      <c r="O65" s="213"/>
      <c r="P65" s="209"/>
      <c r="Q65" s="209"/>
      <c r="R65" s="209"/>
      <c r="S65" s="209"/>
      <c r="T65" s="226"/>
      <c r="U65" s="221"/>
      <c r="V65" s="209"/>
      <c r="W65" s="209"/>
      <c r="X65" s="209"/>
      <c r="Y65" s="209"/>
      <c r="Z65" s="209"/>
      <c r="AA65" s="209"/>
      <c r="AB65" s="209"/>
      <c r="AC65" s="209"/>
      <c r="AD65" s="209"/>
      <c r="AE65" s="24"/>
      <c r="AF65" s="24"/>
      <c r="AG65" s="24"/>
    </row>
    <row r="66" spans="1:33" ht="72" customHeight="1">
      <c r="A66" s="25">
        <v>55</v>
      </c>
      <c r="B66" s="40" t="s">
        <v>193</v>
      </c>
      <c r="C66" s="33">
        <v>44896</v>
      </c>
      <c r="D66" s="32" t="s">
        <v>70</v>
      </c>
      <c r="E66" s="34" t="s">
        <v>71</v>
      </c>
      <c r="F66" s="41" t="s">
        <v>194</v>
      </c>
      <c r="G66" s="30"/>
      <c r="H66" s="213"/>
      <c r="I66" s="213"/>
      <c r="J66" s="213"/>
      <c r="K66" s="213"/>
      <c r="L66" s="213"/>
      <c r="M66" s="213"/>
      <c r="N66" s="213"/>
      <c r="O66" s="213"/>
      <c r="P66" s="209"/>
      <c r="Q66" s="209"/>
      <c r="R66" s="209"/>
      <c r="S66" s="209"/>
      <c r="T66" s="226"/>
      <c r="U66" s="221"/>
      <c r="V66" s="209"/>
      <c r="W66" s="209"/>
      <c r="X66" s="209"/>
      <c r="Y66" s="209"/>
      <c r="Z66" s="209"/>
      <c r="AA66" s="209"/>
      <c r="AB66" s="209"/>
      <c r="AC66" s="209"/>
      <c r="AD66" s="209"/>
      <c r="AE66" s="24"/>
      <c r="AF66" s="24"/>
      <c r="AG66" s="24"/>
    </row>
    <row r="67" spans="1:33" ht="45.75" customHeight="1">
      <c r="A67" s="25"/>
      <c r="B67" s="42"/>
      <c r="C67" s="43"/>
      <c r="D67" s="44"/>
      <c r="E67" s="45"/>
      <c r="F67" s="46"/>
      <c r="G67" s="212"/>
      <c r="H67" s="213"/>
      <c r="I67" s="209"/>
      <c r="J67" s="209"/>
      <c r="K67" s="209"/>
      <c r="L67" s="209"/>
      <c r="M67" s="209"/>
      <c r="N67" s="209"/>
      <c r="O67" s="209"/>
      <c r="P67" s="209"/>
      <c r="Q67" s="209"/>
      <c r="R67" s="209"/>
      <c r="S67" s="209"/>
      <c r="T67" s="209"/>
      <c r="U67" s="221"/>
      <c r="V67" s="209"/>
      <c r="W67" s="209"/>
      <c r="X67" s="209"/>
      <c r="Y67" s="209"/>
      <c r="Z67" s="209"/>
      <c r="AA67" s="209"/>
      <c r="AB67" s="209"/>
      <c r="AC67" s="209"/>
      <c r="AD67" s="209"/>
      <c r="AE67" s="47"/>
      <c r="AF67" s="24"/>
      <c r="AG67" s="24"/>
    </row>
    <row r="68" spans="1:33" ht="45.75" customHeight="1">
      <c r="A68" s="48"/>
      <c r="B68" s="42"/>
      <c r="C68" s="43"/>
      <c r="D68" s="44"/>
      <c r="E68" s="45"/>
      <c r="F68" s="46"/>
      <c r="G68" s="49"/>
      <c r="H68" s="213"/>
      <c r="I68" s="209"/>
      <c r="J68" s="209"/>
      <c r="K68" s="209"/>
      <c r="L68" s="209"/>
      <c r="M68" s="209"/>
      <c r="N68" s="209"/>
      <c r="O68" s="209"/>
      <c r="P68" s="209"/>
      <c r="Q68" s="209"/>
      <c r="R68" s="209"/>
      <c r="S68" s="209"/>
      <c r="T68" s="209"/>
      <c r="U68" s="221"/>
      <c r="V68" s="209"/>
      <c r="W68" s="209"/>
      <c r="X68" s="209"/>
      <c r="Y68" s="209"/>
      <c r="Z68" s="209"/>
      <c r="AA68" s="209"/>
      <c r="AB68" s="209"/>
      <c r="AC68" s="209"/>
      <c r="AD68" s="209"/>
      <c r="AE68" s="47"/>
      <c r="AF68" s="24"/>
      <c r="AG68" s="24"/>
    </row>
    <row r="69" spans="1:33" ht="45.75" customHeight="1">
      <c r="A69" s="208"/>
      <c r="B69" s="230" t="s">
        <v>195</v>
      </c>
      <c r="C69" s="221"/>
      <c r="D69" s="231"/>
      <c r="E69" s="232"/>
      <c r="F69" s="211"/>
      <c r="G69" s="212"/>
      <c r="H69" s="213"/>
      <c r="I69" s="209"/>
      <c r="J69" s="209"/>
      <c r="K69" s="209"/>
      <c r="L69" s="209"/>
      <c r="M69" s="209"/>
      <c r="N69" s="209"/>
      <c r="O69" s="209"/>
      <c r="P69" s="209"/>
      <c r="Q69" s="209"/>
      <c r="R69" s="209"/>
      <c r="S69" s="209"/>
      <c r="T69" s="209"/>
      <c r="U69" s="221" t="s">
        <v>24</v>
      </c>
      <c r="V69" s="209"/>
      <c r="W69" s="209"/>
      <c r="X69" s="209"/>
      <c r="Y69" s="209"/>
      <c r="Z69" s="209"/>
      <c r="AA69" s="209"/>
      <c r="AB69" s="209"/>
      <c r="AC69" s="209"/>
      <c r="AD69" s="209"/>
      <c r="AE69" s="209"/>
      <c r="AF69" s="24"/>
      <c r="AG69" s="24"/>
    </row>
    <row r="70" spans="1:33" ht="28.5" customHeight="1">
      <c r="A70" s="208"/>
      <c r="B70" s="229"/>
      <c r="C70" s="221"/>
      <c r="D70" s="231"/>
      <c r="E70" s="232"/>
      <c r="F70" s="211"/>
      <c r="G70" s="212"/>
      <c r="H70" s="213"/>
      <c r="I70" s="209"/>
      <c r="J70" s="209"/>
      <c r="K70" s="209"/>
      <c r="L70" s="209"/>
      <c r="M70" s="209"/>
      <c r="N70" s="209"/>
      <c r="O70" s="209"/>
      <c r="P70" s="209"/>
      <c r="Q70" s="209"/>
      <c r="R70" s="209"/>
      <c r="S70" s="209"/>
      <c r="T70" s="209"/>
      <c r="U70" s="24"/>
      <c r="V70" s="209"/>
      <c r="W70" s="209"/>
      <c r="X70" s="209"/>
      <c r="Y70" s="209"/>
      <c r="Z70" s="209"/>
      <c r="AA70" s="209"/>
      <c r="AB70" s="209"/>
      <c r="AC70" s="209"/>
      <c r="AD70" s="209"/>
      <c r="AE70" s="209"/>
      <c r="AF70" s="24"/>
      <c r="AG70" s="24"/>
    </row>
    <row r="71" spans="1:33" ht="28.5" customHeight="1">
      <c r="A71" s="208"/>
      <c r="B71" s="233"/>
      <c r="C71" s="234"/>
      <c r="D71" s="234"/>
      <c r="E71" s="210"/>
      <c r="F71" s="211"/>
      <c r="G71" s="212"/>
      <c r="H71" s="213"/>
      <c r="I71" s="213"/>
      <c r="J71" s="213"/>
      <c r="K71" s="213"/>
      <c r="L71" s="213"/>
      <c r="M71" s="213"/>
      <c r="N71" s="213"/>
      <c r="O71" s="213"/>
      <c r="P71" s="213"/>
      <c r="Q71" s="213"/>
      <c r="R71" s="209"/>
      <c r="S71" s="209"/>
      <c r="T71" s="209"/>
      <c r="U71" s="24"/>
      <c r="V71" s="209"/>
      <c r="W71" s="209"/>
      <c r="X71" s="209"/>
      <c r="Y71" s="209"/>
      <c r="Z71" s="209"/>
      <c r="AA71" s="209"/>
      <c r="AB71" s="209"/>
      <c r="AC71" s="209"/>
      <c r="AD71" s="209"/>
      <c r="AE71" s="209"/>
      <c r="AF71" s="209"/>
      <c r="AG71" s="209"/>
    </row>
    <row r="72" spans="1:33" ht="33.75" customHeight="1">
      <c r="A72" s="208"/>
      <c r="B72" s="229" t="s">
        <v>196</v>
      </c>
      <c r="C72" s="221"/>
      <c r="D72" s="221"/>
      <c r="E72" s="210"/>
      <c r="F72" s="211"/>
      <c r="G72" s="212"/>
      <c r="H72" s="213"/>
      <c r="I72" s="213"/>
      <c r="J72" s="213"/>
      <c r="K72" s="213"/>
      <c r="L72" s="213"/>
      <c r="M72" s="213"/>
      <c r="N72" s="213"/>
      <c r="O72" s="213"/>
      <c r="P72" s="213"/>
      <c r="Q72" s="213"/>
      <c r="R72" s="209"/>
      <c r="S72" s="209"/>
      <c r="T72" s="209"/>
      <c r="U72" s="24"/>
      <c r="V72" s="209"/>
      <c r="W72" s="209"/>
      <c r="X72" s="209"/>
      <c r="Y72" s="209"/>
      <c r="Z72" s="209"/>
      <c r="AA72" s="209"/>
      <c r="AB72" s="209"/>
      <c r="AC72" s="209"/>
      <c r="AD72" s="209"/>
      <c r="AE72" s="209"/>
      <c r="AF72" s="209"/>
      <c r="AG72" s="209"/>
    </row>
    <row r="73" spans="1:33" ht="74.25" customHeight="1">
      <c r="A73" s="208"/>
      <c r="B73" s="50" t="s">
        <v>197</v>
      </c>
      <c r="C73" s="50" t="s">
        <v>198</v>
      </c>
      <c r="D73" s="50" t="s">
        <v>199</v>
      </c>
      <c r="E73" s="210"/>
      <c r="F73" s="211"/>
      <c r="G73" s="212"/>
      <c r="H73" s="213"/>
      <c r="I73" s="213"/>
      <c r="J73" s="213"/>
      <c r="K73" s="213"/>
      <c r="L73" s="213"/>
      <c r="M73" s="213"/>
      <c r="N73" s="213"/>
      <c r="O73" s="213"/>
      <c r="P73" s="213"/>
      <c r="Q73" s="213"/>
      <c r="R73" s="209"/>
      <c r="S73" s="209"/>
      <c r="T73" s="209"/>
      <c r="U73" s="24"/>
      <c r="V73" s="209"/>
      <c r="W73" s="209"/>
      <c r="X73" s="209"/>
      <c r="Y73" s="209"/>
      <c r="Z73" s="209"/>
      <c r="AA73" s="209"/>
      <c r="AB73" s="209"/>
      <c r="AC73" s="209"/>
      <c r="AD73" s="209"/>
      <c r="AE73" s="209"/>
      <c r="AF73" s="209"/>
      <c r="AG73" s="209"/>
    </row>
    <row r="74" spans="1:33" ht="58.5" customHeight="1">
      <c r="A74" s="208"/>
      <c r="B74" s="20">
        <f>COUNTA(B12:B66)</f>
        <v>55</v>
      </c>
      <c r="C74" s="20">
        <f>COUNTIFS($E12:$E66,"REALIZADO")</f>
        <v>28</v>
      </c>
      <c r="D74" s="51">
        <f>C74/B74</f>
        <v>0.50909090909090904</v>
      </c>
      <c r="E74" s="210"/>
      <c r="F74" s="211"/>
      <c r="G74" s="212"/>
      <c r="H74" s="213"/>
      <c r="I74" s="213"/>
      <c r="J74" s="213"/>
      <c r="K74" s="213"/>
      <c r="L74" s="213"/>
      <c r="M74" s="213"/>
      <c r="N74" s="213"/>
      <c r="O74" s="213"/>
      <c r="P74" s="213"/>
      <c r="Q74" s="213"/>
      <c r="R74" s="209"/>
      <c r="S74" s="209"/>
      <c r="T74" s="209"/>
      <c r="U74" s="24"/>
      <c r="V74" s="209"/>
      <c r="W74" s="209"/>
      <c r="X74" s="209"/>
      <c r="Y74" s="209"/>
      <c r="Z74" s="209"/>
      <c r="AA74" s="209"/>
      <c r="AB74" s="209"/>
      <c r="AC74" s="209"/>
      <c r="AD74" s="209"/>
      <c r="AE74" s="209"/>
      <c r="AF74" s="209"/>
      <c r="AG74" s="209"/>
    </row>
    <row r="75" spans="1:33" ht="45" customHeight="1">
      <c r="A75" s="208"/>
      <c r="B75" s="235"/>
      <c r="C75" s="235"/>
      <c r="D75" s="236"/>
      <c r="E75" s="210"/>
      <c r="F75" s="211"/>
      <c r="G75" s="212"/>
      <c r="H75" s="213"/>
      <c r="I75" s="213"/>
      <c r="J75" s="213"/>
      <c r="K75" s="213"/>
      <c r="L75" s="213"/>
      <c r="M75" s="213"/>
      <c r="N75" s="213"/>
      <c r="O75" s="213"/>
      <c r="P75" s="213"/>
      <c r="Q75" s="213"/>
      <c r="R75" s="209"/>
      <c r="S75" s="209"/>
      <c r="T75" s="209"/>
      <c r="U75" s="24"/>
      <c r="V75" s="209"/>
      <c r="W75" s="209"/>
      <c r="X75" s="209"/>
      <c r="Y75" s="209"/>
      <c r="Z75" s="209"/>
      <c r="AA75" s="209"/>
      <c r="AB75" s="209"/>
      <c r="AC75" s="209"/>
      <c r="AD75" s="209"/>
      <c r="AE75" s="209"/>
      <c r="AF75" s="209"/>
      <c r="AG75" s="209"/>
    </row>
    <row r="76" spans="1:33" ht="58.5" customHeight="1">
      <c r="A76" s="208"/>
      <c r="B76" s="235"/>
      <c r="C76" s="235"/>
      <c r="D76" s="236"/>
      <c r="E76" s="210"/>
      <c r="F76" s="211"/>
      <c r="G76" s="212"/>
      <c r="H76" s="213"/>
      <c r="I76" s="213"/>
      <c r="J76" s="213"/>
      <c r="K76" s="213"/>
      <c r="L76" s="213"/>
      <c r="M76" s="213"/>
      <c r="N76" s="213"/>
      <c r="O76" s="213"/>
      <c r="P76" s="213"/>
      <c r="Q76" s="213"/>
      <c r="R76" s="209"/>
      <c r="S76" s="209"/>
      <c r="T76" s="209"/>
      <c r="U76" s="24"/>
      <c r="V76" s="209"/>
      <c r="W76" s="209"/>
      <c r="X76" s="209"/>
      <c r="Y76" s="209"/>
      <c r="Z76" s="209"/>
      <c r="AA76" s="209"/>
      <c r="AB76" s="209"/>
      <c r="AC76" s="209"/>
      <c r="AD76" s="209"/>
      <c r="AE76" s="209"/>
      <c r="AF76" s="209"/>
      <c r="AG76" s="209"/>
    </row>
    <row r="77" spans="1:33" ht="18.75" customHeight="1">
      <c r="A77" s="208"/>
      <c r="B77" s="445" t="s">
        <v>200</v>
      </c>
      <c r="C77" s="446"/>
      <c r="D77" s="446"/>
      <c r="E77" s="446"/>
      <c r="F77" s="447"/>
      <c r="G77" s="212"/>
      <c r="H77" s="213"/>
      <c r="I77" s="213"/>
      <c r="J77" s="213"/>
      <c r="K77" s="213"/>
      <c r="L77" s="213"/>
      <c r="M77" s="213"/>
      <c r="N77" s="213"/>
      <c r="O77" s="213"/>
      <c r="P77" s="213"/>
      <c r="Q77" s="213"/>
      <c r="R77" s="209"/>
      <c r="S77" s="209"/>
      <c r="T77" s="209"/>
      <c r="U77" s="24"/>
      <c r="V77" s="209"/>
      <c r="W77" s="209"/>
      <c r="X77" s="209"/>
      <c r="Y77" s="209"/>
      <c r="Z77" s="209"/>
      <c r="AA77" s="209"/>
      <c r="AB77" s="209"/>
      <c r="AC77" s="209"/>
      <c r="AD77" s="209"/>
      <c r="AE77" s="209"/>
      <c r="AF77" s="209"/>
      <c r="AG77" s="209"/>
    </row>
    <row r="78" spans="1:33" ht="58.5" customHeight="1">
      <c r="A78" s="208"/>
      <c r="B78" s="448"/>
      <c r="C78" s="434"/>
      <c r="D78" s="434"/>
      <c r="E78" s="434"/>
      <c r="F78" s="449"/>
      <c r="G78" s="212"/>
      <c r="H78" s="213"/>
      <c r="I78" s="213"/>
      <c r="J78" s="213"/>
      <c r="K78" s="213"/>
      <c r="L78" s="213"/>
      <c r="M78" s="213"/>
      <c r="N78" s="213"/>
      <c r="O78" s="213"/>
      <c r="P78" s="213"/>
      <c r="Q78" s="213"/>
      <c r="R78" s="209"/>
      <c r="S78" s="209"/>
      <c r="T78" s="209"/>
      <c r="U78" s="24"/>
      <c r="V78" s="209"/>
      <c r="W78" s="209"/>
      <c r="X78" s="209"/>
      <c r="Y78" s="209"/>
      <c r="Z78" s="209"/>
      <c r="AA78" s="209"/>
      <c r="AB78" s="209"/>
      <c r="AC78" s="209"/>
      <c r="AD78" s="209"/>
      <c r="AE78" s="209"/>
      <c r="AF78" s="209"/>
      <c r="AG78" s="209"/>
    </row>
    <row r="79" spans="1:33" ht="19.5" customHeight="1">
      <c r="A79" s="208"/>
      <c r="B79" s="450"/>
      <c r="C79" s="451"/>
      <c r="D79" s="451"/>
      <c r="E79" s="451"/>
      <c r="F79" s="452"/>
      <c r="G79" s="212"/>
      <c r="H79" s="213"/>
      <c r="I79" s="213"/>
      <c r="J79" s="213"/>
      <c r="K79" s="213"/>
      <c r="L79" s="213"/>
      <c r="M79" s="213"/>
      <c r="N79" s="213"/>
      <c r="O79" s="213"/>
      <c r="P79" s="213"/>
      <c r="Q79" s="213"/>
      <c r="R79" s="209"/>
      <c r="S79" s="209"/>
      <c r="T79" s="209"/>
      <c r="U79" s="209"/>
      <c r="V79" s="209"/>
      <c r="W79" s="209"/>
      <c r="X79" s="209"/>
      <c r="Y79" s="209"/>
      <c r="Z79" s="209"/>
      <c r="AA79" s="209"/>
      <c r="AB79" s="209"/>
      <c r="AC79" s="209"/>
      <c r="AD79" s="209"/>
      <c r="AE79" s="209"/>
      <c r="AF79" s="209"/>
      <c r="AG79" s="209"/>
    </row>
    <row r="80" spans="1:33" ht="18.75" customHeight="1">
      <c r="A80" s="453"/>
      <c r="B80" s="229"/>
      <c r="C80" s="209"/>
      <c r="D80" s="209"/>
      <c r="E80" s="238"/>
      <c r="F80" s="239"/>
      <c r="G80" s="240"/>
      <c r="H80" s="239"/>
      <c r="I80" s="239"/>
      <c r="J80" s="239"/>
      <c r="K80" s="239"/>
      <c r="L80" s="239"/>
      <c r="M80" s="239"/>
      <c r="N80" s="239"/>
      <c r="O80" s="239"/>
      <c r="P80" s="239"/>
      <c r="Q80" s="213"/>
      <c r="R80" s="209"/>
      <c r="S80" s="209"/>
      <c r="T80" s="209"/>
      <c r="U80" s="209"/>
      <c r="V80" s="209"/>
      <c r="W80" s="209"/>
      <c r="X80" s="209"/>
      <c r="Y80" s="209"/>
      <c r="Z80" s="209"/>
      <c r="AA80" s="209"/>
      <c r="AB80" s="209"/>
      <c r="AC80" s="209"/>
      <c r="AD80" s="209"/>
      <c r="AE80" s="209"/>
      <c r="AF80" s="209"/>
      <c r="AG80" s="209"/>
    </row>
    <row r="81" spans="1:33" ht="42.75" customHeight="1">
      <c r="A81" s="425"/>
      <c r="B81" s="457" t="s">
        <v>201</v>
      </c>
      <c r="C81" s="425"/>
      <c r="D81" s="209"/>
      <c r="E81" s="238"/>
      <c r="F81" s="239"/>
      <c r="G81" s="240"/>
      <c r="H81" s="239"/>
      <c r="I81" s="239"/>
      <c r="J81" s="239"/>
      <c r="K81" s="239"/>
      <c r="L81" s="239"/>
      <c r="M81" s="239"/>
      <c r="N81" s="239"/>
      <c r="O81" s="239"/>
      <c r="P81" s="239"/>
      <c r="Q81" s="213"/>
      <c r="R81" s="209"/>
      <c r="S81" s="209"/>
      <c r="T81" s="209"/>
      <c r="U81" s="209"/>
      <c r="V81" s="209"/>
      <c r="W81" s="209"/>
      <c r="X81" s="209"/>
      <c r="Y81" s="209"/>
      <c r="Z81" s="209"/>
      <c r="AA81" s="209"/>
      <c r="AB81" s="209"/>
      <c r="AC81" s="209"/>
      <c r="AD81" s="209"/>
      <c r="AE81" s="209"/>
      <c r="AF81" s="209"/>
      <c r="AG81" s="209"/>
    </row>
    <row r="82" spans="1:33" ht="28.5" customHeight="1">
      <c r="A82" s="425"/>
      <c r="B82" s="458" t="s">
        <v>202</v>
      </c>
      <c r="C82" s="439"/>
      <c r="D82" s="439"/>
      <c r="E82" s="439"/>
      <c r="F82" s="439"/>
      <c r="G82" s="436"/>
      <c r="H82" s="239"/>
      <c r="I82" s="239"/>
      <c r="J82" s="239"/>
      <c r="K82" s="239"/>
      <c r="L82" s="239"/>
      <c r="M82" s="239"/>
      <c r="N82" s="239"/>
      <c r="O82" s="239"/>
      <c r="P82" s="239"/>
      <c r="Q82" s="213"/>
      <c r="R82" s="209"/>
      <c r="S82" s="209"/>
      <c r="T82" s="209"/>
      <c r="U82" s="209"/>
      <c r="V82" s="209"/>
      <c r="W82" s="209"/>
      <c r="X82" s="209"/>
      <c r="Y82" s="209"/>
      <c r="Z82" s="209"/>
      <c r="AA82" s="209"/>
      <c r="AB82" s="209"/>
      <c r="AC82" s="209"/>
      <c r="AD82" s="209"/>
      <c r="AE82" s="209"/>
      <c r="AF82" s="209"/>
      <c r="AG82" s="209"/>
    </row>
    <row r="83" spans="1:33" ht="18.75" customHeight="1">
      <c r="A83" s="425"/>
      <c r="B83" s="422"/>
      <c r="C83" s="434"/>
      <c r="D83" s="434"/>
      <c r="E83" s="434"/>
      <c r="F83" s="434"/>
      <c r="G83" s="456"/>
      <c r="H83" s="239"/>
      <c r="I83" s="239"/>
      <c r="J83" s="239"/>
      <c r="K83" s="239"/>
      <c r="L83" s="239"/>
      <c r="M83" s="239"/>
      <c r="N83" s="239"/>
      <c r="O83" s="239"/>
      <c r="P83" s="239"/>
      <c r="Q83" s="213"/>
      <c r="R83" s="209"/>
      <c r="S83" s="209"/>
      <c r="T83" s="209"/>
      <c r="U83" s="209"/>
      <c r="V83" s="209"/>
      <c r="W83" s="209"/>
      <c r="X83" s="209"/>
      <c r="Y83" s="209"/>
      <c r="Z83" s="209"/>
      <c r="AA83" s="209"/>
      <c r="AB83" s="209"/>
      <c r="AC83" s="209"/>
      <c r="AD83" s="209"/>
      <c r="AE83" s="209"/>
      <c r="AF83" s="209"/>
      <c r="AG83" s="209"/>
    </row>
    <row r="84" spans="1:33" ht="18.75" customHeight="1">
      <c r="A84" s="425"/>
      <c r="B84" s="422"/>
      <c r="C84" s="434"/>
      <c r="D84" s="434"/>
      <c r="E84" s="434"/>
      <c r="F84" s="434"/>
      <c r="G84" s="456"/>
      <c r="H84" s="239"/>
      <c r="I84" s="239"/>
      <c r="J84" s="239"/>
      <c r="K84" s="239"/>
      <c r="L84" s="239"/>
      <c r="M84" s="239"/>
      <c r="N84" s="239"/>
      <c r="O84" s="239"/>
      <c r="P84" s="239"/>
      <c r="Q84" s="213"/>
      <c r="R84" s="209"/>
      <c r="S84" s="209"/>
      <c r="T84" s="209"/>
      <c r="U84" s="209"/>
      <c r="V84" s="209"/>
      <c r="W84" s="209"/>
      <c r="X84" s="209"/>
      <c r="Y84" s="209"/>
      <c r="Z84" s="209"/>
      <c r="AA84" s="209"/>
      <c r="AB84" s="209"/>
      <c r="AC84" s="209"/>
      <c r="AD84" s="209"/>
      <c r="AE84" s="209"/>
      <c r="AF84" s="209"/>
      <c r="AG84" s="209"/>
    </row>
    <row r="85" spans="1:33" ht="18.75" customHeight="1">
      <c r="A85" s="425"/>
      <c r="B85" s="423"/>
      <c r="C85" s="440"/>
      <c r="D85" s="440"/>
      <c r="E85" s="440"/>
      <c r="F85" s="440"/>
      <c r="G85" s="437"/>
      <c r="H85" s="239"/>
      <c r="I85" s="239"/>
      <c r="J85" s="239"/>
      <c r="K85" s="239"/>
      <c r="L85" s="239"/>
      <c r="M85" s="239"/>
      <c r="N85" s="239"/>
      <c r="O85" s="239"/>
      <c r="P85" s="239"/>
      <c r="Q85" s="213"/>
      <c r="R85" s="209"/>
      <c r="S85" s="209"/>
      <c r="T85" s="209"/>
      <c r="U85" s="209"/>
      <c r="V85" s="209"/>
      <c r="W85" s="209"/>
      <c r="X85" s="209"/>
      <c r="Y85" s="209"/>
      <c r="Z85" s="209"/>
      <c r="AA85" s="209"/>
      <c r="AB85" s="209"/>
      <c r="AC85" s="209"/>
      <c r="AD85" s="209"/>
      <c r="AE85" s="209"/>
      <c r="AF85" s="209"/>
      <c r="AG85" s="209"/>
    </row>
    <row r="86" spans="1:33" ht="21.75" customHeight="1">
      <c r="A86" s="425"/>
      <c r="B86" s="454"/>
      <c r="C86" s="425"/>
      <c r="D86" s="425"/>
      <c r="E86" s="425"/>
      <c r="F86" s="230"/>
      <c r="G86" s="241"/>
      <c r="H86" s="213"/>
      <c r="I86" s="213"/>
      <c r="J86" s="213"/>
      <c r="K86" s="213"/>
      <c r="L86" s="213"/>
      <c r="M86" s="213"/>
      <c r="N86" s="213"/>
      <c r="O86" s="213"/>
      <c r="P86" s="213"/>
      <c r="Q86" s="213"/>
      <c r="R86" s="209"/>
      <c r="S86" s="209"/>
      <c r="T86" s="209"/>
      <c r="U86" s="209"/>
      <c r="V86" s="209"/>
      <c r="W86" s="209"/>
      <c r="X86" s="209"/>
      <c r="Y86" s="209"/>
      <c r="Z86" s="209"/>
      <c r="AA86" s="209"/>
      <c r="AB86" s="209"/>
      <c r="AC86" s="209"/>
      <c r="AD86" s="209"/>
      <c r="AE86" s="209"/>
      <c r="AF86" s="209"/>
      <c r="AG86" s="209"/>
    </row>
    <row r="87" spans="1:33" ht="265.5" customHeight="1">
      <c r="A87" s="237"/>
      <c r="B87" s="459" t="s">
        <v>77</v>
      </c>
      <c r="C87" s="242"/>
      <c r="D87" s="242"/>
      <c r="E87" s="243"/>
      <c r="F87" s="244"/>
      <c r="G87" s="245"/>
      <c r="H87" s="213"/>
      <c r="I87" s="213"/>
      <c r="J87" s="213"/>
      <c r="K87" s="213"/>
      <c r="L87" s="213"/>
      <c r="M87" s="213"/>
      <c r="N87" s="213"/>
      <c r="O87" s="213"/>
      <c r="P87" s="213"/>
      <c r="Q87" s="213"/>
      <c r="R87" s="209"/>
      <c r="S87" s="209"/>
      <c r="T87" s="209"/>
      <c r="U87" s="209"/>
      <c r="V87" s="209"/>
      <c r="W87" s="209"/>
      <c r="X87" s="209"/>
      <c r="Y87" s="209"/>
      <c r="Z87" s="209"/>
      <c r="AA87" s="209"/>
      <c r="AB87" s="209"/>
      <c r="AC87" s="209"/>
      <c r="AD87" s="209"/>
      <c r="AE87" s="209"/>
      <c r="AF87" s="209"/>
      <c r="AG87" s="209"/>
    </row>
    <row r="88" spans="1:33" ht="15" customHeight="1">
      <c r="A88" s="237"/>
      <c r="B88" s="422"/>
      <c r="C88" s="242"/>
      <c r="D88" s="242"/>
      <c r="E88" s="243"/>
      <c r="F88" s="244"/>
      <c r="G88" s="245"/>
      <c r="H88" s="213"/>
      <c r="I88" s="213"/>
      <c r="J88" s="213"/>
      <c r="K88" s="213"/>
      <c r="L88" s="213"/>
      <c r="M88" s="213"/>
      <c r="N88" s="213"/>
      <c r="O88" s="213"/>
      <c r="P88" s="213"/>
      <c r="Q88" s="213"/>
      <c r="R88" s="209"/>
      <c r="S88" s="209"/>
      <c r="T88" s="209"/>
      <c r="U88" s="209"/>
      <c r="V88" s="209"/>
      <c r="W88" s="209"/>
      <c r="X88" s="209"/>
      <c r="Y88" s="209"/>
      <c r="Z88" s="209"/>
      <c r="AA88" s="209"/>
      <c r="AB88" s="209"/>
      <c r="AC88" s="209"/>
      <c r="AD88" s="209"/>
      <c r="AE88" s="209"/>
      <c r="AF88" s="209"/>
      <c r="AG88" s="209"/>
    </row>
    <row r="89" spans="1:33" ht="15" customHeight="1">
      <c r="A89" s="237"/>
      <c r="B89" s="422"/>
      <c r="C89" s="242"/>
      <c r="D89" s="242"/>
      <c r="E89" s="243"/>
      <c r="F89" s="244"/>
      <c r="G89" s="245"/>
      <c r="H89" s="213"/>
      <c r="I89" s="213"/>
      <c r="J89" s="213"/>
      <c r="K89" s="213"/>
      <c r="L89" s="213"/>
      <c r="M89" s="213"/>
      <c r="N89" s="213"/>
      <c r="O89" s="213"/>
      <c r="P89" s="213"/>
      <c r="Q89" s="213"/>
      <c r="R89" s="209"/>
      <c r="S89" s="209"/>
      <c r="T89" s="209"/>
      <c r="U89" s="209"/>
      <c r="V89" s="209"/>
      <c r="W89" s="209"/>
      <c r="X89" s="209"/>
      <c r="Y89" s="209"/>
      <c r="Z89" s="209"/>
      <c r="AA89" s="209"/>
      <c r="AB89" s="209"/>
      <c r="AC89" s="209"/>
      <c r="AD89" s="209"/>
      <c r="AE89" s="209"/>
      <c r="AF89" s="209"/>
      <c r="AG89" s="209"/>
    </row>
    <row r="90" spans="1:33" ht="15" customHeight="1">
      <c r="A90" s="237"/>
      <c r="B90" s="422"/>
      <c r="C90" s="242"/>
      <c r="D90" s="242"/>
      <c r="E90" s="243"/>
      <c r="F90" s="244"/>
      <c r="G90" s="245"/>
      <c r="H90" s="213"/>
      <c r="I90" s="213"/>
      <c r="J90" s="213"/>
      <c r="K90" s="213"/>
      <c r="L90" s="213"/>
      <c r="M90" s="213"/>
      <c r="N90" s="213"/>
      <c r="O90" s="213"/>
      <c r="P90" s="213"/>
      <c r="Q90" s="213"/>
      <c r="R90" s="209"/>
      <c r="S90" s="209"/>
      <c r="T90" s="209"/>
      <c r="U90" s="209"/>
      <c r="V90" s="209"/>
      <c r="W90" s="209"/>
      <c r="X90" s="209"/>
      <c r="Y90" s="209"/>
      <c r="Z90" s="209"/>
      <c r="AA90" s="209"/>
      <c r="AB90" s="209"/>
      <c r="AC90" s="209"/>
      <c r="AD90" s="209"/>
      <c r="AE90" s="209"/>
      <c r="AF90" s="209"/>
      <c r="AG90" s="209"/>
    </row>
    <row r="91" spans="1:33" ht="15" customHeight="1">
      <c r="A91" s="237"/>
      <c r="B91" s="422"/>
      <c r="C91" s="242"/>
      <c r="D91" s="242"/>
      <c r="E91" s="243"/>
      <c r="F91" s="244"/>
      <c r="G91" s="245"/>
      <c r="H91" s="213"/>
      <c r="I91" s="213"/>
      <c r="J91" s="213"/>
      <c r="K91" s="213"/>
      <c r="L91" s="213"/>
      <c r="M91" s="213"/>
      <c r="N91" s="213"/>
      <c r="O91" s="213"/>
      <c r="P91" s="213"/>
      <c r="Q91" s="213"/>
      <c r="R91" s="209"/>
      <c r="S91" s="209"/>
      <c r="T91" s="209"/>
      <c r="U91" s="209"/>
      <c r="V91" s="209"/>
      <c r="W91" s="209"/>
      <c r="X91" s="209"/>
      <c r="Y91" s="209"/>
      <c r="Z91" s="209"/>
      <c r="AA91" s="209"/>
      <c r="AB91" s="209"/>
      <c r="AC91" s="209"/>
      <c r="AD91" s="209"/>
      <c r="AE91" s="209"/>
      <c r="AF91" s="209"/>
      <c r="AG91" s="209"/>
    </row>
    <row r="92" spans="1:33" ht="15" customHeight="1">
      <c r="A92" s="237"/>
      <c r="B92" s="422"/>
      <c r="C92" s="242"/>
      <c r="D92" s="242"/>
      <c r="E92" s="243"/>
      <c r="F92" s="244"/>
      <c r="G92" s="245"/>
      <c r="H92" s="213"/>
      <c r="I92" s="213"/>
      <c r="J92" s="213"/>
      <c r="K92" s="213"/>
      <c r="L92" s="213"/>
      <c r="M92" s="213"/>
      <c r="N92" s="213"/>
      <c r="O92" s="213"/>
      <c r="P92" s="213"/>
      <c r="Q92" s="213"/>
      <c r="R92" s="209"/>
      <c r="S92" s="209"/>
      <c r="T92" s="209"/>
      <c r="U92" s="209"/>
      <c r="V92" s="209"/>
      <c r="W92" s="209"/>
      <c r="X92" s="209"/>
      <c r="Y92" s="209"/>
      <c r="Z92" s="209"/>
      <c r="AA92" s="209"/>
      <c r="AB92" s="209"/>
      <c r="AC92" s="209"/>
      <c r="AD92" s="209"/>
      <c r="AE92" s="209"/>
      <c r="AF92" s="209"/>
      <c r="AG92" s="209"/>
    </row>
    <row r="93" spans="1:33" ht="15.75" customHeight="1">
      <c r="A93" s="208"/>
      <c r="B93" s="422"/>
      <c r="C93" s="246"/>
      <c r="D93" s="246"/>
      <c r="E93" s="247"/>
      <c r="F93" s="230"/>
      <c r="G93" s="241"/>
      <c r="H93" s="213"/>
      <c r="I93" s="213"/>
      <c r="J93" s="213"/>
      <c r="K93" s="213"/>
      <c r="L93" s="213"/>
      <c r="M93" s="213"/>
      <c r="N93" s="213"/>
      <c r="O93" s="213"/>
      <c r="P93" s="213"/>
      <c r="Q93" s="213"/>
      <c r="R93" s="209"/>
      <c r="S93" s="209"/>
      <c r="T93" s="209"/>
      <c r="U93" s="209"/>
      <c r="V93" s="209"/>
      <c r="W93" s="209"/>
      <c r="X93" s="209"/>
      <c r="Y93" s="209"/>
      <c r="Z93" s="209"/>
      <c r="AA93" s="209"/>
      <c r="AB93" s="209"/>
      <c r="AC93" s="209"/>
      <c r="AD93" s="209"/>
      <c r="AE93" s="209"/>
      <c r="AF93" s="209"/>
      <c r="AG93" s="209"/>
    </row>
    <row r="94" spans="1:33" ht="15.75" customHeight="1">
      <c r="A94" s="208"/>
      <c r="B94" s="422"/>
      <c r="C94" s="246"/>
      <c r="D94" s="246"/>
      <c r="E94" s="247"/>
      <c r="F94" s="230"/>
      <c r="G94" s="241"/>
      <c r="H94" s="213"/>
      <c r="I94" s="213"/>
      <c r="J94" s="213"/>
      <c r="K94" s="213"/>
      <c r="L94" s="213"/>
      <c r="M94" s="213"/>
      <c r="N94" s="213"/>
      <c r="O94" s="213"/>
      <c r="P94" s="213"/>
      <c r="Q94" s="213"/>
      <c r="R94" s="209"/>
      <c r="S94" s="209"/>
      <c r="T94" s="209"/>
      <c r="U94" s="209"/>
      <c r="V94" s="209"/>
      <c r="W94" s="209"/>
      <c r="X94" s="209"/>
      <c r="Y94" s="209"/>
      <c r="Z94" s="209"/>
      <c r="AA94" s="209"/>
      <c r="AB94" s="209"/>
      <c r="AC94" s="209"/>
      <c r="AD94" s="209"/>
      <c r="AE94" s="209"/>
      <c r="AF94" s="209"/>
      <c r="AG94" s="209"/>
    </row>
    <row r="95" spans="1:33" ht="15.75" customHeight="1">
      <c r="A95" s="208"/>
      <c r="B95" s="422"/>
      <c r="C95" s="246"/>
      <c r="D95" s="246"/>
      <c r="E95" s="247"/>
      <c r="F95" s="230"/>
      <c r="G95" s="241"/>
      <c r="H95" s="213"/>
      <c r="I95" s="213"/>
      <c r="J95" s="213"/>
      <c r="K95" s="213"/>
      <c r="L95" s="213"/>
      <c r="M95" s="213"/>
      <c r="N95" s="213"/>
      <c r="O95" s="213"/>
      <c r="P95" s="213"/>
      <c r="Q95" s="213"/>
      <c r="R95" s="209"/>
      <c r="S95" s="209"/>
      <c r="T95" s="209"/>
      <c r="U95" s="209"/>
      <c r="V95" s="209"/>
      <c r="W95" s="209"/>
      <c r="X95" s="209"/>
      <c r="Y95" s="209"/>
      <c r="Z95" s="209"/>
      <c r="AA95" s="209"/>
      <c r="AB95" s="209"/>
      <c r="AC95" s="209"/>
      <c r="AD95" s="209"/>
      <c r="AE95" s="209"/>
      <c r="AF95" s="209"/>
      <c r="AG95" s="209"/>
    </row>
    <row r="96" spans="1:33" ht="15.75" customHeight="1">
      <c r="A96" s="208"/>
      <c r="B96" s="422"/>
      <c r="C96" s="246"/>
      <c r="D96" s="246"/>
      <c r="E96" s="247"/>
      <c r="F96" s="230"/>
      <c r="G96" s="241"/>
      <c r="H96" s="213"/>
      <c r="I96" s="213"/>
      <c r="J96" s="213"/>
      <c r="K96" s="213"/>
      <c r="L96" s="213"/>
      <c r="M96" s="213"/>
      <c r="N96" s="213"/>
      <c r="O96" s="213"/>
      <c r="P96" s="213"/>
      <c r="Q96" s="213"/>
      <c r="R96" s="209"/>
      <c r="S96" s="209"/>
      <c r="T96" s="209"/>
      <c r="U96" s="209"/>
      <c r="V96" s="209"/>
      <c r="W96" s="209"/>
      <c r="X96" s="209"/>
      <c r="Y96" s="209"/>
      <c r="Z96" s="209"/>
      <c r="AA96" s="209"/>
      <c r="AB96" s="209"/>
      <c r="AC96" s="209"/>
      <c r="AD96" s="209"/>
      <c r="AE96" s="209"/>
      <c r="AF96" s="209"/>
      <c r="AG96" s="209"/>
    </row>
    <row r="97" spans="1:33" ht="15.75" customHeight="1">
      <c r="A97" s="208"/>
      <c r="B97" s="422"/>
      <c r="C97" s="246"/>
      <c r="D97" s="246"/>
      <c r="E97" s="247"/>
      <c r="F97" s="230"/>
      <c r="G97" s="241"/>
      <c r="H97" s="213"/>
      <c r="I97" s="213"/>
      <c r="J97" s="213"/>
      <c r="K97" s="213"/>
      <c r="L97" s="213"/>
      <c r="M97" s="213"/>
      <c r="N97" s="213"/>
      <c r="O97" s="213"/>
      <c r="P97" s="213"/>
      <c r="Q97" s="213"/>
      <c r="R97" s="209"/>
      <c r="S97" s="209"/>
      <c r="T97" s="209"/>
      <c r="U97" s="209"/>
      <c r="V97" s="209"/>
      <c r="W97" s="209"/>
      <c r="X97" s="209"/>
      <c r="Y97" s="209"/>
      <c r="Z97" s="209"/>
      <c r="AA97" s="209"/>
      <c r="AB97" s="209"/>
      <c r="AC97" s="209"/>
      <c r="AD97" s="209"/>
      <c r="AE97" s="209"/>
      <c r="AF97" s="209"/>
      <c r="AG97" s="209"/>
    </row>
    <row r="98" spans="1:33" ht="15.75" customHeight="1">
      <c r="A98" s="208"/>
      <c r="B98" s="422"/>
      <c r="C98" s="246"/>
      <c r="D98" s="246"/>
      <c r="E98" s="247"/>
      <c r="F98" s="230"/>
      <c r="G98" s="241"/>
      <c r="H98" s="213"/>
      <c r="I98" s="213"/>
      <c r="J98" s="213"/>
      <c r="K98" s="213"/>
      <c r="L98" s="213"/>
      <c r="M98" s="213"/>
      <c r="N98" s="213"/>
      <c r="O98" s="213"/>
      <c r="P98" s="213"/>
      <c r="Q98" s="213"/>
      <c r="R98" s="209"/>
      <c r="S98" s="209"/>
      <c r="T98" s="209"/>
      <c r="U98" s="209"/>
      <c r="V98" s="209"/>
      <c r="W98" s="209"/>
      <c r="X98" s="209"/>
      <c r="Y98" s="209"/>
      <c r="Z98" s="209"/>
      <c r="AA98" s="209"/>
      <c r="AB98" s="209"/>
      <c r="AC98" s="209"/>
      <c r="AD98" s="209"/>
      <c r="AE98" s="209"/>
      <c r="AF98" s="209"/>
      <c r="AG98" s="209"/>
    </row>
    <row r="99" spans="1:33" ht="15.75" customHeight="1">
      <c r="A99" s="208"/>
      <c r="B99" s="248"/>
      <c r="C99" s="249"/>
      <c r="D99" s="249"/>
      <c r="E99" s="250"/>
      <c r="F99" s="251"/>
      <c r="G99" s="252"/>
      <c r="H99" s="213"/>
      <c r="I99" s="213"/>
      <c r="J99" s="213"/>
      <c r="K99" s="213"/>
      <c r="L99" s="213"/>
      <c r="M99" s="213"/>
      <c r="N99" s="213"/>
      <c r="O99" s="213"/>
      <c r="P99" s="213"/>
      <c r="Q99" s="213"/>
      <c r="R99" s="209"/>
      <c r="S99" s="209"/>
      <c r="T99" s="209"/>
      <c r="U99" s="209"/>
      <c r="V99" s="209"/>
      <c r="W99" s="209"/>
      <c r="X99" s="209"/>
      <c r="Y99" s="209"/>
      <c r="Z99" s="209"/>
      <c r="AA99" s="209"/>
      <c r="AB99" s="209"/>
      <c r="AC99" s="209"/>
      <c r="AD99" s="209"/>
      <c r="AE99" s="209"/>
      <c r="AF99" s="209"/>
      <c r="AG99" s="209"/>
    </row>
    <row r="100" spans="1:33" ht="15.75" customHeight="1">
      <c r="A100" s="208"/>
      <c r="B100" s="222"/>
      <c r="C100" s="222"/>
      <c r="D100" s="222"/>
      <c r="E100" s="253"/>
      <c r="F100" s="230"/>
      <c r="G100" s="254"/>
      <c r="H100" s="213"/>
      <c r="I100" s="213"/>
      <c r="J100" s="213"/>
      <c r="K100" s="213"/>
      <c r="L100" s="213"/>
      <c r="M100" s="213"/>
      <c r="N100" s="213"/>
      <c r="O100" s="213"/>
      <c r="P100" s="213"/>
      <c r="Q100" s="213"/>
      <c r="R100" s="209"/>
      <c r="S100" s="209"/>
      <c r="T100" s="209"/>
      <c r="U100" s="209"/>
      <c r="V100" s="209"/>
      <c r="W100" s="209"/>
      <c r="X100" s="209"/>
      <c r="Y100" s="209"/>
      <c r="Z100" s="209"/>
      <c r="AA100" s="209"/>
      <c r="AB100" s="209"/>
      <c r="AC100" s="209"/>
      <c r="AD100" s="209"/>
      <c r="AE100" s="209"/>
      <c r="AF100" s="209"/>
      <c r="AG100" s="209"/>
    </row>
    <row r="101" spans="1:33" ht="15.75" customHeight="1">
      <c r="A101" s="208"/>
      <c r="B101" s="222"/>
      <c r="C101" s="222"/>
      <c r="D101" s="222"/>
      <c r="E101" s="253"/>
      <c r="F101" s="230"/>
      <c r="G101" s="254"/>
      <c r="H101" s="213"/>
      <c r="I101" s="213"/>
      <c r="J101" s="213"/>
      <c r="K101" s="213"/>
      <c r="L101" s="213"/>
      <c r="M101" s="213"/>
      <c r="N101" s="213"/>
      <c r="O101" s="213"/>
      <c r="P101" s="213"/>
      <c r="Q101" s="213"/>
      <c r="R101" s="209"/>
      <c r="S101" s="209"/>
      <c r="T101" s="209"/>
      <c r="U101" s="209"/>
      <c r="V101" s="209"/>
      <c r="W101" s="209"/>
      <c r="X101" s="209"/>
      <c r="Y101" s="209"/>
      <c r="Z101" s="209"/>
      <c r="AA101" s="209"/>
      <c r="AB101" s="209"/>
      <c r="AC101" s="209"/>
      <c r="AD101" s="209"/>
      <c r="AE101" s="209"/>
      <c r="AF101" s="209"/>
      <c r="AG101" s="209"/>
    </row>
    <row r="102" spans="1:33" ht="15.75" customHeight="1">
      <c r="A102" s="208"/>
      <c r="B102" s="222"/>
      <c r="C102" s="222"/>
      <c r="D102" s="222"/>
      <c r="E102" s="253"/>
      <c r="F102" s="230"/>
      <c r="G102" s="254"/>
      <c r="H102" s="213"/>
      <c r="I102" s="213"/>
      <c r="J102" s="213"/>
      <c r="K102" s="213"/>
      <c r="L102" s="213"/>
      <c r="M102" s="213"/>
      <c r="N102" s="213"/>
      <c r="O102" s="213"/>
      <c r="P102" s="213"/>
      <c r="Q102" s="213"/>
      <c r="R102" s="209"/>
      <c r="S102" s="209"/>
      <c r="T102" s="209"/>
      <c r="U102" s="209"/>
      <c r="V102" s="209"/>
      <c r="W102" s="209"/>
      <c r="X102" s="209"/>
      <c r="Y102" s="209"/>
      <c r="Z102" s="209"/>
      <c r="AA102" s="209"/>
      <c r="AB102" s="209"/>
      <c r="AC102" s="209"/>
      <c r="AD102" s="209"/>
      <c r="AE102" s="209"/>
      <c r="AF102" s="209"/>
      <c r="AG102" s="209"/>
    </row>
    <row r="103" spans="1:33" ht="49.5" customHeight="1">
      <c r="A103" s="208"/>
      <c r="B103" s="457" t="s">
        <v>203</v>
      </c>
      <c r="C103" s="425"/>
      <c r="D103" s="425"/>
      <c r="E103" s="210"/>
      <c r="F103" s="211"/>
      <c r="G103" s="212"/>
      <c r="H103" s="213"/>
      <c r="I103" s="213"/>
      <c r="J103" s="213"/>
      <c r="K103" s="213"/>
      <c r="L103" s="213"/>
      <c r="M103" s="213"/>
      <c r="N103" s="213"/>
      <c r="O103" s="213"/>
      <c r="P103" s="213"/>
      <c r="Q103" s="213"/>
      <c r="R103" s="209"/>
      <c r="S103" s="209"/>
      <c r="T103" s="209"/>
      <c r="U103" s="209"/>
      <c r="V103" s="209"/>
      <c r="W103" s="209"/>
      <c r="X103" s="209"/>
      <c r="Y103" s="209"/>
      <c r="Z103" s="209"/>
      <c r="AA103" s="209"/>
      <c r="AB103" s="209"/>
      <c r="AC103" s="209"/>
      <c r="AD103" s="209"/>
      <c r="AE103" s="209"/>
      <c r="AF103" s="209"/>
      <c r="AG103" s="209"/>
    </row>
    <row r="104" spans="1:33" ht="15.75" customHeight="1">
      <c r="A104" s="208"/>
      <c r="B104" s="458" t="s">
        <v>204</v>
      </c>
      <c r="C104" s="439"/>
      <c r="D104" s="439"/>
      <c r="E104" s="439"/>
      <c r="F104" s="439"/>
      <c r="G104" s="436"/>
      <c r="H104" s="213"/>
      <c r="I104" s="213"/>
      <c r="J104" s="213"/>
      <c r="K104" s="213"/>
      <c r="L104" s="213"/>
      <c r="M104" s="213"/>
      <c r="N104" s="213"/>
      <c r="O104" s="213"/>
      <c r="P104" s="213"/>
      <c r="Q104" s="213"/>
      <c r="R104" s="209"/>
      <c r="S104" s="209"/>
      <c r="T104" s="209"/>
      <c r="U104" s="209"/>
      <c r="V104" s="209"/>
      <c r="W104" s="209"/>
      <c r="X104" s="209"/>
      <c r="Y104" s="209"/>
      <c r="Z104" s="209"/>
      <c r="AA104" s="209"/>
      <c r="AB104" s="209"/>
      <c r="AC104" s="209"/>
      <c r="AD104" s="209"/>
      <c r="AE104" s="209"/>
      <c r="AF104" s="209"/>
      <c r="AG104" s="209"/>
    </row>
    <row r="105" spans="1:33" ht="15.75" customHeight="1">
      <c r="A105" s="208"/>
      <c r="B105" s="422"/>
      <c r="C105" s="434"/>
      <c r="D105" s="434"/>
      <c r="E105" s="434"/>
      <c r="F105" s="434"/>
      <c r="G105" s="456"/>
      <c r="H105" s="213"/>
      <c r="I105" s="213"/>
      <c r="J105" s="213"/>
      <c r="K105" s="213"/>
      <c r="L105" s="213"/>
      <c r="M105" s="213"/>
      <c r="N105" s="213"/>
      <c r="O105" s="213"/>
      <c r="P105" s="213"/>
      <c r="Q105" s="213"/>
      <c r="R105" s="209"/>
      <c r="S105" s="209"/>
      <c r="T105" s="209"/>
      <c r="U105" s="209"/>
      <c r="V105" s="209"/>
      <c r="W105" s="209"/>
      <c r="X105" s="209"/>
      <c r="Y105" s="209"/>
      <c r="Z105" s="209"/>
      <c r="AA105" s="209"/>
      <c r="AB105" s="209"/>
      <c r="AC105" s="209"/>
      <c r="AD105" s="209"/>
      <c r="AE105" s="209"/>
      <c r="AF105" s="209"/>
      <c r="AG105" s="209"/>
    </row>
    <row r="106" spans="1:33" ht="15.75" customHeight="1">
      <c r="A106" s="208"/>
      <c r="B106" s="422"/>
      <c r="C106" s="434"/>
      <c r="D106" s="434"/>
      <c r="E106" s="434"/>
      <c r="F106" s="434"/>
      <c r="G106" s="456"/>
      <c r="H106" s="213"/>
      <c r="I106" s="213"/>
      <c r="J106" s="213"/>
      <c r="K106" s="213"/>
      <c r="L106" s="213"/>
      <c r="M106" s="213"/>
      <c r="N106" s="213"/>
      <c r="O106" s="213"/>
      <c r="P106" s="213"/>
      <c r="Q106" s="213"/>
      <c r="R106" s="209"/>
      <c r="S106" s="209"/>
      <c r="T106" s="209"/>
      <c r="U106" s="209"/>
      <c r="V106" s="209"/>
      <c r="W106" s="209"/>
      <c r="X106" s="209"/>
      <c r="Y106" s="209"/>
      <c r="Z106" s="209"/>
      <c r="AA106" s="209"/>
      <c r="AB106" s="209"/>
      <c r="AC106" s="209"/>
      <c r="AD106" s="209"/>
      <c r="AE106" s="209"/>
      <c r="AF106" s="209"/>
      <c r="AG106" s="209"/>
    </row>
    <row r="107" spans="1:33" ht="15.75" customHeight="1">
      <c r="A107" s="208"/>
      <c r="B107" s="422"/>
      <c r="C107" s="434"/>
      <c r="D107" s="434"/>
      <c r="E107" s="434"/>
      <c r="F107" s="434"/>
      <c r="G107" s="456"/>
      <c r="H107" s="213"/>
      <c r="I107" s="213"/>
      <c r="J107" s="213"/>
      <c r="K107" s="213"/>
      <c r="L107" s="213"/>
      <c r="M107" s="213"/>
      <c r="N107" s="213"/>
      <c r="O107" s="213"/>
      <c r="P107" s="213"/>
      <c r="Q107" s="213"/>
      <c r="R107" s="209"/>
      <c r="S107" s="209"/>
      <c r="T107" s="209"/>
      <c r="U107" s="209"/>
      <c r="V107" s="209"/>
      <c r="W107" s="209"/>
      <c r="X107" s="209"/>
      <c r="Y107" s="209"/>
      <c r="Z107" s="209"/>
      <c r="AA107" s="209"/>
      <c r="AB107" s="209"/>
      <c r="AC107" s="209"/>
      <c r="AD107" s="209"/>
      <c r="AE107" s="209"/>
      <c r="AF107" s="209"/>
      <c r="AG107" s="209"/>
    </row>
    <row r="108" spans="1:33" ht="17.25" customHeight="1">
      <c r="A108" s="208"/>
      <c r="B108" s="423"/>
      <c r="C108" s="440"/>
      <c r="D108" s="440"/>
      <c r="E108" s="440"/>
      <c r="F108" s="440"/>
      <c r="G108" s="437"/>
      <c r="H108" s="213"/>
      <c r="I108" s="213"/>
      <c r="J108" s="213"/>
      <c r="K108" s="213"/>
      <c r="L108" s="213"/>
      <c r="M108" s="213"/>
      <c r="N108" s="213"/>
      <c r="O108" s="213"/>
      <c r="P108" s="213"/>
      <c r="Q108" s="213"/>
      <c r="R108" s="209"/>
      <c r="S108" s="209"/>
      <c r="T108" s="209"/>
      <c r="U108" s="209"/>
      <c r="V108" s="209"/>
      <c r="W108" s="209"/>
      <c r="X108" s="209"/>
      <c r="Y108" s="209"/>
      <c r="Z108" s="209"/>
      <c r="AA108" s="209"/>
      <c r="AB108" s="209"/>
      <c r="AC108" s="209"/>
      <c r="AD108" s="209"/>
      <c r="AE108" s="209"/>
      <c r="AF108" s="209"/>
      <c r="AG108" s="209"/>
    </row>
    <row r="109" spans="1:33" ht="30" customHeight="1">
      <c r="A109" s="208"/>
      <c r="B109" s="52"/>
      <c r="C109" s="125"/>
      <c r="D109" s="125"/>
      <c r="E109" s="255"/>
      <c r="F109" s="125"/>
      <c r="G109" s="256"/>
      <c r="H109" s="213"/>
      <c r="I109" s="213"/>
      <c r="J109" s="213"/>
      <c r="K109" s="213"/>
      <c r="L109" s="213"/>
      <c r="M109" s="213"/>
      <c r="N109" s="213"/>
      <c r="O109" s="213"/>
      <c r="P109" s="213"/>
      <c r="Q109" s="213"/>
      <c r="R109" s="209"/>
      <c r="S109" s="209"/>
      <c r="T109" s="209"/>
      <c r="U109" s="209"/>
      <c r="V109" s="209"/>
      <c r="W109" s="209"/>
      <c r="X109" s="209"/>
      <c r="Y109" s="209"/>
      <c r="Z109" s="209"/>
      <c r="AA109" s="209"/>
      <c r="AB109" s="209"/>
      <c r="AC109" s="209"/>
      <c r="AD109" s="209"/>
      <c r="AE109" s="209"/>
      <c r="AF109" s="209"/>
      <c r="AG109" s="209"/>
    </row>
    <row r="110" spans="1:33" ht="35.25" customHeight="1">
      <c r="A110" s="208"/>
      <c r="B110" s="455" t="s">
        <v>205</v>
      </c>
      <c r="C110" s="425"/>
      <c r="D110" s="425"/>
      <c r="E110" s="425"/>
      <c r="F110" s="425"/>
      <c r="G110" s="456"/>
      <c r="H110" s="213"/>
      <c r="I110" s="213"/>
      <c r="J110" s="213"/>
      <c r="K110" s="213"/>
      <c r="L110" s="213"/>
      <c r="M110" s="213"/>
      <c r="N110" s="213"/>
      <c r="O110" s="213"/>
      <c r="P110" s="213"/>
      <c r="Q110" s="213"/>
      <c r="R110" s="209"/>
      <c r="S110" s="209"/>
      <c r="T110" s="209"/>
      <c r="U110" s="209"/>
      <c r="V110" s="209"/>
      <c r="W110" s="209"/>
      <c r="X110" s="209"/>
      <c r="Y110" s="209"/>
      <c r="Z110" s="209"/>
      <c r="AA110" s="209"/>
      <c r="AB110" s="209"/>
      <c r="AC110" s="209"/>
      <c r="AD110" s="209"/>
      <c r="AE110" s="209"/>
      <c r="AF110" s="209"/>
      <c r="AG110" s="209"/>
    </row>
    <row r="111" spans="1:33" ht="24.75" customHeight="1">
      <c r="A111" s="208"/>
      <c r="B111" s="422"/>
      <c r="C111" s="434"/>
      <c r="D111" s="434"/>
      <c r="E111" s="434"/>
      <c r="F111" s="434"/>
      <c r="G111" s="456"/>
      <c r="H111" s="213"/>
      <c r="I111" s="213"/>
      <c r="J111" s="213"/>
      <c r="K111" s="213"/>
      <c r="L111" s="213"/>
      <c r="M111" s="213"/>
      <c r="N111" s="213"/>
      <c r="O111" s="213"/>
      <c r="P111" s="213"/>
      <c r="Q111" s="213"/>
      <c r="R111" s="209"/>
      <c r="S111" s="209"/>
      <c r="T111" s="209"/>
      <c r="U111" s="209"/>
      <c r="V111" s="209"/>
      <c r="W111" s="209"/>
      <c r="X111" s="209"/>
      <c r="Y111" s="209"/>
      <c r="Z111" s="209"/>
      <c r="AA111" s="209"/>
      <c r="AB111" s="209"/>
      <c r="AC111" s="209"/>
      <c r="AD111" s="209"/>
      <c r="AE111" s="209"/>
      <c r="AF111" s="209"/>
      <c r="AG111" s="209"/>
    </row>
    <row r="112" spans="1:33" ht="15.75" customHeight="1">
      <c r="A112" s="208"/>
      <c r="B112" s="422"/>
      <c r="C112" s="434"/>
      <c r="D112" s="434"/>
      <c r="E112" s="434"/>
      <c r="F112" s="434"/>
      <c r="G112" s="456"/>
      <c r="H112" s="213"/>
      <c r="I112" s="213"/>
      <c r="J112" s="213"/>
      <c r="K112" s="213"/>
      <c r="L112" s="213"/>
      <c r="M112" s="213"/>
      <c r="N112" s="213"/>
      <c r="O112" s="213"/>
      <c r="P112" s="213"/>
      <c r="Q112" s="213"/>
      <c r="R112" s="209"/>
      <c r="S112" s="209"/>
      <c r="T112" s="209"/>
      <c r="U112" s="209"/>
      <c r="V112" s="209"/>
      <c r="W112" s="209"/>
      <c r="X112" s="209"/>
      <c r="Y112" s="209"/>
      <c r="Z112" s="209"/>
      <c r="AA112" s="209"/>
      <c r="AB112" s="209"/>
      <c r="AC112" s="209"/>
      <c r="AD112" s="209"/>
      <c r="AE112" s="209"/>
      <c r="AF112" s="209"/>
      <c r="AG112" s="209"/>
    </row>
    <row r="113" spans="1:33" ht="15.75" customHeight="1">
      <c r="A113" s="208"/>
      <c r="B113" s="422"/>
      <c r="C113" s="434"/>
      <c r="D113" s="434"/>
      <c r="E113" s="434"/>
      <c r="F113" s="434"/>
      <c r="G113" s="456"/>
      <c r="H113" s="213"/>
      <c r="I113" s="213"/>
      <c r="J113" s="213"/>
      <c r="K113" s="213"/>
      <c r="L113" s="213"/>
      <c r="M113" s="213"/>
      <c r="N113" s="213"/>
      <c r="O113" s="213"/>
      <c r="P113" s="213"/>
      <c r="Q113" s="213"/>
      <c r="R113" s="209"/>
      <c r="S113" s="209"/>
      <c r="T113" s="209"/>
      <c r="U113" s="209"/>
      <c r="V113" s="209"/>
      <c r="W113" s="209"/>
      <c r="X113" s="209"/>
      <c r="Y113" s="209"/>
      <c r="Z113" s="209"/>
      <c r="AA113" s="209"/>
      <c r="AB113" s="209"/>
      <c r="AC113" s="209"/>
      <c r="AD113" s="209"/>
      <c r="AE113" s="209"/>
      <c r="AF113" s="209"/>
      <c r="AG113" s="209"/>
    </row>
    <row r="114" spans="1:33" ht="15.75" customHeight="1">
      <c r="A114" s="208"/>
      <c r="B114" s="422"/>
      <c r="C114" s="434"/>
      <c r="D114" s="434"/>
      <c r="E114" s="434"/>
      <c r="F114" s="434"/>
      <c r="G114" s="456"/>
      <c r="H114" s="213"/>
      <c r="I114" s="213"/>
      <c r="J114" s="213"/>
      <c r="K114" s="213"/>
      <c r="L114" s="213"/>
      <c r="M114" s="213"/>
      <c r="N114" s="213"/>
      <c r="O114" s="213"/>
      <c r="P114" s="213"/>
      <c r="Q114" s="213"/>
      <c r="R114" s="209"/>
      <c r="S114" s="209"/>
      <c r="T114" s="209"/>
      <c r="U114" s="209"/>
      <c r="V114" s="209"/>
      <c r="W114" s="209"/>
      <c r="X114" s="209"/>
      <c r="Y114" s="209"/>
      <c r="Z114" s="209"/>
      <c r="AA114" s="209"/>
      <c r="AB114" s="209"/>
      <c r="AC114" s="209"/>
      <c r="AD114" s="209"/>
      <c r="AE114" s="209"/>
      <c r="AF114" s="209"/>
      <c r="AG114" s="209"/>
    </row>
    <row r="115" spans="1:33" ht="19.5" customHeight="1">
      <c r="A115" s="208"/>
      <c r="B115" s="422"/>
      <c r="C115" s="425"/>
      <c r="D115" s="425"/>
      <c r="E115" s="425"/>
      <c r="F115" s="425"/>
      <c r="G115" s="456"/>
      <c r="H115" s="213"/>
      <c r="I115" s="213"/>
      <c r="J115" s="213"/>
      <c r="K115" s="213"/>
      <c r="L115" s="213"/>
      <c r="M115" s="213"/>
      <c r="N115" s="213"/>
      <c r="O115" s="213"/>
      <c r="P115" s="213"/>
      <c r="Q115" s="213"/>
      <c r="R115" s="209"/>
      <c r="S115" s="209"/>
      <c r="T115" s="209"/>
      <c r="U115" s="209"/>
      <c r="V115" s="209"/>
      <c r="W115" s="209"/>
      <c r="X115" s="209"/>
      <c r="Y115" s="209"/>
      <c r="Z115" s="209"/>
      <c r="AA115" s="209"/>
      <c r="AB115" s="209"/>
      <c r="AC115" s="209"/>
      <c r="AD115" s="209"/>
      <c r="AE115" s="209"/>
      <c r="AF115" s="209"/>
      <c r="AG115" s="209"/>
    </row>
    <row r="116" spans="1:33" ht="33" customHeight="1">
      <c r="A116" s="208"/>
      <c r="B116" s="455"/>
      <c r="C116" s="425"/>
      <c r="D116" s="425"/>
      <c r="E116" s="425"/>
      <c r="F116" s="425"/>
      <c r="G116" s="456"/>
      <c r="H116" s="213"/>
      <c r="I116" s="213"/>
      <c r="J116" s="213"/>
      <c r="K116" s="213"/>
      <c r="L116" s="213"/>
      <c r="M116" s="213"/>
      <c r="N116" s="213"/>
      <c r="O116" s="213"/>
      <c r="P116" s="213"/>
      <c r="Q116" s="213"/>
      <c r="R116" s="209"/>
      <c r="S116" s="209"/>
      <c r="T116" s="209"/>
      <c r="U116" s="209"/>
      <c r="V116" s="209"/>
      <c r="W116" s="209"/>
      <c r="X116" s="209"/>
      <c r="Y116" s="209"/>
      <c r="Z116" s="209"/>
      <c r="AA116" s="209"/>
      <c r="AB116" s="209"/>
      <c r="AC116" s="209"/>
      <c r="AD116" s="209"/>
      <c r="AE116" s="209"/>
      <c r="AF116" s="209"/>
      <c r="AG116" s="209"/>
    </row>
    <row r="117" spans="1:33" ht="56.25" customHeight="1">
      <c r="A117" s="208"/>
      <c r="B117" s="455"/>
      <c r="C117" s="425"/>
      <c r="D117" s="425"/>
      <c r="E117" s="425"/>
      <c r="F117" s="425"/>
      <c r="G117" s="456"/>
      <c r="H117" s="213"/>
      <c r="I117" s="213"/>
      <c r="J117" s="213"/>
      <c r="K117" s="213"/>
      <c r="L117" s="213"/>
      <c r="M117" s="213"/>
      <c r="N117" s="213"/>
      <c r="O117" s="213"/>
      <c r="P117" s="213"/>
      <c r="Q117" s="213"/>
      <c r="R117" s="209"/>
      <c r="S117" s="209"/>
      <c r="T117" s="209"/>
      <c r="U117" s="209"/>
      <c r="V117" s="209"/>
      <c r="W117" s="209"/>
      <c r="X117" s="209"/>
      <c r="Y117" s="209"/>
      <c r="Z117" s="209"/>
      <c r="AA117" s="209"/>
      <c r="AB117" s="209"/>
      <c r="AC117" s="209"/>
      <c r="AD117" s="209"/>
      <c r="AE117" s="209"/>
      <c r="AF117" s="209"/>
      <c r="AG117" s="209"/>
    </row>
    <row r="118" spans="1:33" ht="34.5" customHeight="1">
      <c r="A118" s="208"/>
      <c r="B118" s="257"/>
      <c r="C118" s="258"/>
      <c r="D118" s="258"/>
      <c r="E118" s="259"/>
      <c r="F118" s="260"/>
      <c r="G118" s="261"/>
      <c r="H118" s="213"/>
      <c r="I118" s="213"/>
      <c r="J118" s="213"/>
      <c r="K118" s="213"/>
      <c r="L118" s="213"/>
      <c r="M118" s="213"/>
      <c r="N118" s="213"/>
      <c r="O118" s="213"/>
      <c r="P118" s="213"/>
      <c r="Q118" s="213"/>
      <c r="R118" s="209"/>
      <c r="S118" s="209"/>
      <c r="T118" s="209"/>
      <c r="U118" s="209"/>
      <c r="V118" s="209"/>
      <c r="W118" s="209"/>
      <c r="X118" s="209"/>
      <c r="Y118" s="209"/>
      <c r="Z118" s="209"/>
      <c r="AA118" s="209"/>
      <c r="AB118" s="209"/>
      <c r="AC118" s="209"/>
      <c r="AD118" s="209"/>
      <c r="AE118" s="209"/>
      <c r="AF118" s="209"/>
      <c r="AG118" s="209"/>
    </row>
    <row r="119" spans="1:33" ht="15.75" customHeight="1">
      <c r="A119" s="208"/>
      <c r="B119" s="208"/>
      <c r="C119" s="209"/>
      <c r="D119" s="209"/>
      <c r="E119" s="210"/>
      <c r="F119" s="211"/>
      <c r="G119" s="212"/>
      <c r="H119" s="213"/>
      <c r="I119" s="213"/>
      <c r="J119" s="213"/>
      <c r="K119" s="213"/>
      <c r="L119" s="213"/>
      <c r="M119" s="213"/>
      <c r="N119" s="213"/>
      <c r="O119" s="213"/>
      <c r="P119" s="213"/>
      <c r="Q119" s="213"/>
      <c r="R119" s="209"/>
      <c r="S119" s="209"/>
      <c r="T119" s="209"/>
      <c r="U119" s="209"/>
      <c r="V119" s="209"/>
      <c r="W119" s="209"/>
      <c r="X119" s="209"/>
      <c r="Y119" s="209"/>
      <c r="Z119" s="209"/>
      <c r="AA119" s="209"/>
      <c r="AB119" s="209"/>
      <c r="AC119" s="209"/>
      <c r="AD119" s="209"/>
      <c r="AE119" s="209"/>
      <c r="AF119" s="209"/>
      <c r="AG119" s="209"/>
    </row>
    <row r="120" spans="1:33" ht="15.75" customHeight="1">
      <c r="A120" s="208"/>
      <c r="B120" s="208"/>
      <c r="C120" s="209"/>
      <c r="D120" s="209"/>
      <c r="E120" s="210"/>
      <c r="F120" s="211"/>
      <c r="G120" s="212"/>
      <c r="H120" s="213"/>
      <c r="I120" s="213"/>
      <c r="J120" s="213"/>
      <c r="K120" s="213"/>
      <c r="L120" s="213"/>
      <c r="M120" s="213"/>
      <c r="N120" s="213"/>
      <c r="O120" s="213"/>
      <c r="P120" s="213"/>
      <c r="Q120" s="213"/>
      <c r="R120" s="209"/>
      <c r="S120" s="209"/>
      <c r="T120" s="209"/>
      <c r="U120" s="209"/>
      <c r="V120" s="209"/>
      <c r="W120" s="209"/>
      <c r="X120" s="209"/>
      <c r="Y120" s="209"/>
      <c r="Z120" s="209"/>
      <c r="AA120" s="209"/>
      <c r="AB120" s="209"/>
      <c r="AC120" s="209"/>
      <c r="AD120" s="209"/>
      <c r="AE120" s="209"/>
      <c r="AF120" s="209"/>
      <c r="AG120" s="209"/>
    </row>
    <row r="121" spans="1:33" ht="15.75" customHeight="1">
      <c r="A121" s="208"/>
      <c r="B121" s="208"/>
      <c r="C121" s="209"/>
      <c r="D121" s="209"/>
      <c r="E121" s="210"/>
      <c r="F121" s="211"/>
      <c r="G121" s="212"/>
      <c r="H121" s="213"/>
      <c r="I121" s="213"/>
      <c r="J121" s="213"/>
      <c r="K121" s="213"/>
      <c r="L121" s="213"/>
      <c r="M121" s="213"/>
      <c r="N121" s="213"/>
      <c r="O121" s="213"/>
      <c r="P121" s="213"/>
      <c r="Q121" s="213"/>
      <c r="R121" s="209"/>
      <c r="S121" s="209"/>
      <c r="T121" s="209"/>
      <c r="U121" s="209"/>
      <c r="V121" s="209"/>
      <c r="W121" s="209"/>
      <c r="X121" s="209"/>
      <c r="Y121" s="209"/>
      <c r="Z121" s="209"/>
      <c r="AA121" s="209"/>
      <c r="AB121" s="209"/>
      <c r="AC121" s="209"/>
      <c r="AD121" s="209"/>
      <c r="AE121" s="209"/>
      <c r="AF121" s="209"/>
      <c r="AG121" s="209"/>
    </row>
    <row r="122" spans="1:33" ht="22.5" customHeight="1">
      <c r="A122" s="208"/>
      <c r="B122" s="208"/>
      <c r="C122" s="209"/>
      <c r="D122" s="209"/>
      <c r="E122" s="210"/>
      <c r="F122" s="211"/>
      <c r="G122" s="212"/>
      <c r="H122" s="213"/>
      <c r="I122" s="213"/>
      <c r="J122" s="213"/>
      <c r="K122" s="213"/>
      <c r="L122" s="213"/>
      <c r="M122" s="213"/>
      <c r="N122" s="213"/>
      <c r="O122" s="213"/>
      <c r="P122" s="213"/>
      <c r="Q122" s="213"/>
      <c r="R122" s="209"/>
      <c r="S122" s="209"/>
      <c r="T122" s="209"/>
      <c r="U122" s="209"/>
      <c r="V122" s="209"/>
      <c r="W122" s="209"/>
      <c r="X122" s="209"/>
      <c r="Y122" s="209"/>
      <c r="Z122" s="209"/>
      <c r="AA122" s="209"/>
      <c r="AB122" s="209"/>
      <c r="AC122" s="209"/>
      <c r="AD122" s="209"/>
      <c r="AE122" s="209"/>
      <c r="AF122" s="209"/>
      <c r="AG122" s="209"/>
    </row>
    <row r="123" spans="1:33" ht="21.75" customHeight="1">
      <c r="A123" s="208"/>
      <c r="B123" s="457" t="s">
        <v>206</v>
      </c>
      <c r="C123" s="425"/>
      <c r="D123" s="425"/>
      <c r="E123" s="210"/>
      <c r="F123" s="211"/>
      <c r="G123" s="212"/>
      <c r="H123" s="213"/>
      <c r="I123" s="213"/>
      <c r="J123" s="213"/>
      <c r="K123" s="213"/>
      <c r="L123" s="213"/>
      <c r="M123" s="213"/>
      <c r="N123" s="213"/>
      <c r="O123" s="213"/>
      <c r="P123" s="213"/>
      <c r="Q123" s="213"/>
      <c r="R123" s="209"/>
      <c r="S123" s="209"/>
      <c r="T123" s="209"/>
      <c r="U123" s="209"/>
      <c r="V123" s="209"/>
      <c r="W123" s="209"/>
      <c r="X123" s="209"/>
      <c r="Y123" s="209"/>
      <c r="Z123" s="209"/>
      <c r="AA123" s="209"/>
      <c r="AB123" s="209"/>
      <c r="AC123" s="209"/>
      <c r="AD123" s="209"/>
      <c r="AE123" s="209"/>
      <c r="AF123" s="209"/>
      <c r="AG123" s="209"/>
    </row>
    <row r="124" spans="1:33" ht="27.75" customHeight="1">
      <c r="A124" s="208"/>
      <c r="B124" s="458" t="s">
        <v>207</v>
      </c>
      <c r="C124" s="439"/>
      <c r="D124" s="439"/>
      <c r="E124" s="439"/>
      <c r="F124" s="439"/>
      <c r="G124" s="436"/>
      <c r="H124" s="213"/>
      <c r="I124" s="213"/>
      <c r="J124" s="213"/>
      <c r="K124" s="213"/>
      <c r="L124" s="213"/>
      <c r="M124" s="213"/>
      <c r="N124" s="213"/>
      <c r="O124" s="213"/>
      <c r="P124" s="213"/>
      <c r="Q124" s="213"/>
      <c r="R124" s="209"/>
      <c r="S124" s="209"/>
      <c r="T124" s="209"/>
      <c r="U124" s="209"/>
      <c r="V124" s="209"/>
      <c r="W124" s="209"/>
      <c r="X124" s="209"/>
      <c r="Y124" s="209"/>
      <c r="Z124" s="209"/>
      <c r="AA124" s="209"/>
      <c r="AB124" s="209"/>
      <c r="AC124" s="209"/>
      <c r="AD124" s="209"/>
      <c r="AE124" s="209"/>
      <c r="AF124" s="209"/>
      <c r="AG124" s="209"/>
    </row>
    <row r="125" spans="1:33" ht="15.75" customHeight="1">
      <c r="A125" s="208"/>
      <c r="B125" s="422"/>
      <c r="C125" s="434"/>
      <c r="D125" s="434"/>
      <c r="E125" s="434"/>
      <c r="F125" s="434"/>
      <c r="G125" s="456"/>
      <c r="H125" s="213"/>
      <c r="I125" s="213"/>
      <c r="J125" s="213"/>
      <c r="K125" s="213"/>
      <c r="L125" s="213"/>
      <c r="M125" s="213"/>
      <c r="N125" s="213"/>
      <c r="O125" s="213"/>
      <c r="P125" s="213"/>
      <c r="Q125" s="213"/>
      <c r="R125" s="209"/>
      <c r="S125" s="209"/>
      <c r="T125" s="209"/>
      <c r="U125" s="209"/>
      <c r="V125" s="209"/>
      <c r="W125" s="209"/>
      <c r="X125" s="209"/>
      <c r="Y125" s="209"/>
      <c r="Z125" s="209"/>
      <c r="AA125" s="209"/>
      <c r="AB125" s="209"/>
      <c r="AC125" s="209"/>
      <c r="AD125" s="209"/>
      <c r="AE125" s="209"/>
      <c r="AF125" s="209"/>
      <c r="AG125" s="209"/>
    </row>
    <row r="126" spans="1:33" ht="15.75" customHeight="1">
      <c r="A126" s="208"/>
      <c r="B126" s="422"/>
      <c r="C126" s="434"/>
      <c r="D126" s="434"/>
      <c r="E126" s="434"/>
      <c r="F126" s="434"/>
      <c r="G126" s="456"/>
      <c r="H126" s="213"/>
      <c r="I126" s="213"/>
      <c r="J126" s="213"/>
      <c r="K126" s="213"/>
      <c r="L126" s="213"/>
      <c r="M126" s="213"/>
      <c r="N126" s="213"/>
      <c r="O126" s="213"/>
      <c r="P126" s="213"/>
      <c r="Q126" s="213"/>
      <c r="R126" s="209"/>
      <c r="S126" s="209"/>
      <c r="T126" s="209"/>
      <c r="U126" s="209"/>
      <c r="V126" s="209"/>
      <c r="W126" s="209"/>
      <c r="X126" s="209"/>
      <c r="Y126" s="209"/>
      <c r="Z126" s="209"/>
      <c r="AA126" s="209"/>
      <c r="AB126" s="209"/>
      <c r="AC126" s="209"/>
      <c r="AD126" s="209"/>
      <c r="AE126" s="209"/>
      <c r="AF126" s="209"/>
      <c r="AG126" s="209"/>
    </row>
    <row r="127" spans="1:33" ht="15.75" customHeight="1">
      <c r="A127" s="208"/>
      <c r="B127" s="422"/>
      <c r="C127" s="434"/>
      <c r="D127" s="434"/>
      <c r="E127" s="434"/>
      <c r="F127" s="434"/>
      <c r="G127" s="456"/>
      <c r="H127" s="213"/>
      <c r="I127" s="213"/>
      <c r="J127" s="213"/>
      <c r="K127" s="213"/>
      <c r="L127" s="213"/>
      <c r="M127" s="213"/>
      <c r="N127" s="213"/>
      <c r="O127" s="213"/>
      <c r="P127" s="213"/>
      <c r="Q127" s="213"/>
      <c r="R127" s="209"/>
      <c r="S127" s="209"/>
      <c r="T127" s="209"/>
      <c r="U127" s="209"/>
      <c r="V127" s="209"/>
      <c r="W127" s="209"/>
      <c r="X127" s="209"/>
      <c r="Y127" s="209"/>
      <c r="Z127" s="209"/>
      <c r="AA127" s="209"/>
      <c r="AB127" s="209"/>
      <c r="AC127" s="209"/>
      <c r="AD127" s="209"/>
      <c r="AE127" s="209"/>
      <c r="AF127" s="209"/>
      <c r="AG127" s="209"/>
    </row>
    <row r="128" spans="1:33" ht="15.75" customHeight="1">
      <c r="A128" s="208"/>
      <c r="B128" s="423"/>
      <c r="C128" s="440"/>
      <c r="D128" s="440"/>
      <c r="E128" s="440"/>
      <c r="F128" s="440"/>
      <c r="G128" s="437"/>
      <c r="H128" s="213"/>
      <c r="I128" s="213"/>
      <c r="J128" s="213"/>
      <c r="K128" s="213"/>
      <c r="L128" s="213"/>
      <c r="M128" s="213"/>
      <c r="N128" s="213"/>
      <c r="O128" s="213"/>
      <c r="P128" s="213"/>
      <c r="Q128" s="213"/>
      <c r="R128" s="209"/>
      <c r="S128" s="209"/>
      <c r="T128" s="209"/>
      <c r="U128" s="209"/>
      <c r="V128" s="209"/>
      <c r="W128" s="209"/>
      <c r="X128" s="209"/>
      <c r="Y128" s="209"/>
      <c r="Z128" s="209"/>
      <c r="AA128" s="209"/>
      <c r="AB128" s="209"/>
      <c r="AC128" s="209"/>
      <c r="AD128" s="209"/>
      <c r="AE128" s="209"/>
      <c r="AF128" s="209"/>
      <c r="AG128" s="209"/>
    </row>
    <row r="129" spans="1:33" ht="27.75" customHeight="1">
      <c r="A129" s="208"/>
      <c r="B129" s="52" t="s">
        <v>208</v>
      </c>
      <c r="C129" s="125"/>
      <c r="D129" s="125"/>
      <c r="E129" s="255"/>
      <c r="F129" s="125"/>
      <c r="G129" s="256"/>
      <c r="H129" s="213"/>
      <c r="I129" s="213"/>
      <c r="J129" s="213"/>
      <c r="K129" s="213"/>
      <c r="L129" s="213"/>
      <c r="M129" s="213"/>
      <c r="N129" s="213"/>
      <c r="O129" s="213"/>
      <c r="P129" s="213"/>
      <c r="Q129" s="213"/>
      <c r="R129" s="209"/>
      <c r="S129" s="209"/>
      <c r="T129" s="209"/>
      <c r="U129" s="209"/>
      <c r="V129" s="209"/>
      <c r="W129" s="209"/>
      <c r="X129" s="209"/>
      <c r="Y129" s="209"/>
      <c r="Z129" s="209"/>
      <c r="AA129" s="209"/>
      <c r="AB129" s="209"/>
      <c r="AC129" s="209"/>
      <c r="AD129" s="209"/>
      <c r="AE129" s="209"/>
      <c r="AF129" s="209"/>
      <c r="AG129" s="209"/>
    </row>
    <row r="130" spans="1:33" ht="15.75" customHeight="1">
      <c r="A130" s="208"/>
      <c r="B130" s="455" t="s">
        <v>209</v>
      </c>
      <c r="C130" s="425"/>
      <c r="D130" s="425"/>
      <c r="E130" s="425"/>
      <c r="F130" s="425"/>
      <c r="G130" s="456"/>
      <c r="H130" s="213"/>
      <c r="I130" s="213"/>
      <c r="J130" s="213"/>
      <c r="K130" s="213"/>
      <c r="L130" s="213"/>
      <c r="M130" s="213"/>
      <c r="N130" s="213"/>
      <c r="O130" s="213"/>
      <c r="P130" s="213"/>
      <c r="Q130" s="213"/>
      <c r="R130" s="209"/>
      <c r="S130" s="209"/>
      <c r="T130" s="209"/>
      <c r="U130" s="209"/>
      <c r="V130" s="209"/>
      <c r="W130" s="209"/>
      <c r="X130" s="209"/>
      <c r="Y130" s="209"/>
      <c r="Z130" s="209"/>
      <c r="AA130" s="209"/>
      <c r="AB130" s="209"/>
      <c r="AC130" s="209"/>
      <c r="AD130" s="209"/>
      <c r="AE130" s="209"/>
      <c r="AF130" s="209"/>
      <c r="AG130" s="209"/>
    </row>
    <row r="131" spans="1:33" ht="15.75" customHeight="1">
      <c r="A131" s="208"/>
      <c r="B131" s="422"/>
      <c r="C131" s="434"/>
      <c r="D131" s="434"/>
      <c r="E131" s="434"/>
      <c r="F131" s="434"/>
      <c r="G131" s="456"/>
      <c r="H131" s="213"/>
      <c r="I131" s="213"/>
      <c r="J131" s="213"/>
      <c r="K131" s="213"/>
      <c r="L131" s="213"/>
      <c r="M131" s="213"/>
      <c r="N131" s="213"/>
      <c r="O131" s="213"/>
      <c r="P131" s="213"/>
      <c r="Q131" s="213"/>
      <c r="R131" s="209"/>
      <c r="S131" s="209"/>
      <c r="T131" s="209"/>
      <c r="U131" s="209"/>
      <c r="V131" s="209"/>
      <c r="W131" s="209"/>
      <c r="X131" s="209"/>
      <c r="Y131" s="209"/>
      <c r="Z131" s="209"/>
      <c r="AA131" s="209"/>
      <c r="AB131" s="209"/>
      <c r="AC131" s="209"/>
      <c r="AD131" s="209"/>
      <c r="AE131" s="209"/>
      <c r="AF131" s="209"/>
      <c r="AG131" s="209"/>
    </row>
    <row r="132" spans="1:33" ht="15.75" customHeight="1">
      <c r="A132" s="208"/>
      <c r="B132" s="422"/>
      <c r="C132" s="434"/>
      <c r="D132" s="434"/>
      <c r="E132" s="434"/>
      <c r="F132" s="434"/>
      <c r="G132" s="456"/>
      <c r="H132" s="213"/>
      <c r="I132" s="213"/>
      <c r="J132" s="213"/>
      <c r="K132" s="213"/>
      <c r="L132" s="213"/>
      <c r="M132" s="213"/>
      <c r="N132" s="213"/>
      <c r="O132" s="213"/>
      <c r="P132" s="213"/>
      <c r="Q132" s="213"/>
      <c r="R132" s="209"/>
      <c r="S132" s="209"/>
      <c r="T132" s="209"/>
      <c r="U132" s="209"/>
      <c r="V132" s="209"/>
      <c r="W132" s="209"/>
      <c r="X132" s="209"/>
      <c r="Y132" s="209"/>
      <c r="Z132" s="209"/>
      <c r="AA132" s="209"/>
      <c r="AB132" s="209"/>
      <c r="AC132" s="209"/>
      <c r="AD132" s="209"/>
      <c r="AE132" s="209"/>
      <c r="AF132" s="209"/>
      <c r="AG132" s="209"/>
    </row>
    <row r="133" spans="1:33" ht="15.75" customHeight="1">
      <c r="A133" s="208"/>
      <c r="B133" s="422"/>
      <c r="C133" s="434"/>
      <c r="D133" s="434"/>
      <c r="E133" s="434"/>
      <c r="F133" s="434"/>
      <c r="G133" s="456"/>
      <c r="H133" s="213"/>
      <c r="I133" s="213"/>
      <c r="J133" s="213"/>
      <c r="K133" s="213"/>
      <c r="L133" s="213"/>
      <c r="M133" s="213"/>
      <c r="N133" s="213"/>
      <c r="O133" s="213"/>
      <c r="P133" s="213"/>
      <c r="Q133" s="213"/>
      <c r="R133" s="209"/>
      <c r="S133" s="209"/>
      <c r="T133" s="209"/>
      <c r="U133" s="209"/>
      <c r="V133" s="209"/>
      <c r="W133" s="209"/>
      <c r="X133" s="209"/>
      <c r="Y133" s="209"/>
      <c r="Z133" s="209"/>
      <c r="AA133" s="209"/>
      <c r="AB133" s="209"/>
      <c r="AC133" s="209"/>
      <c r="AD133" s="209"/>
      <c r="AE133" s="209"/>
      <c r="AF133" s="209"/>
      <c r="AG133" s="209"/>
    </row>
    <row r="134" spans="1:33" ht="15.75" hidden="1" customHeight="1">
      <c r="A134" s="208"/>
      <c r="B134" s="422"/>
      <c r="C134" s="434"/>
      <c r="D134" s="434"/>
      <c r="E134" s="434"/>
      <c r="F134" s="434"/>
      <c r="G134" s="456"/>
      <c r="H134" s="213"/>
      <c r="I134" s="213"/>
      <c r="J134" s="213"/>
      <c r="K134" s="213"/>
      <c r="L134" s="213"/>
      <c r="M134" s="213"/>
      <c r="N134" s="213"/>
      <c r="O134" s="213"/>
      <c r="P134" s="213"/>
      <c r="Q134" s="213"/>
      <c r="R134" s="209"/>
      <c r="S134" s="209"/>
      <c r="T134" s="209"/>
      <c r="U134" s="209"/>
      <c r="V134" s="209"/>
      <c r="W134" s="209"/>
      <c r="X134" s="209"/>
      <c r="Y134" s="209"/>
      <c r="Z134" s="209"/>
      <c r="AA134" s="209"/>
      <c r="AB134" s="209"/>
      <c r="AC134" s="209"/>
      <c r="AD134" s="209"/>
      <c r="AE134" s="209"/>
      <c r="AF134" s="209"/>
      <c r="AG134" s="209"/>
    </row>
    <row r="135" spans="1:33" ht="29.25" hidden="1" customHeight="1">
      <c r="A135" s="208"/>
      <c r="B135" s="422"/>
      <c r="C135" s="425"/>
      <c r="D135" s="425"/>
      <c r="E135" s="425"/>
      <c r="F135" s="425"/>
      <c r="G135" s="456"/>
      <c r="H135" s="213"/>
      <c r="I135" s="213"/>
      <c r="J135" s="213"/>
      <c r="K135" s="213"/>
      <c r="L135" s="213"/>
      <c r="M135" s="213"/>
      <c r="N135" s="213"/>
      <c r="O135" s="213"/>
      <c r="P135" s="213"/>
      <c r="Q135" s="213"/>
      <c r="R135" s="209"/>
      <c r="S135" s="209"/>
      <c r="T135" s="209"/>
      <c r="U135" s="209"/>
      <c r="V135" s="209"/>
      <c r="W135" s="209"/>
      <c r="X135" s="209"/>
      <c r="Y135" s="209"/>
      <c r="Z135" s="209"/>
      <c r="AA135" s="209"/>
      <c r="AB135" s="209"/>
      <c r="AC135" s="209"/>
      <c r="AD135" s="209"/>
      <c r="AE135" s="209"/>
      <c r="AF135" s="209"/>
      <c r="AG135" s="209"/>
    </row>
    <row r="136" spans="1:33" ht="39" customHeight="1">
      <c r="A136" s="208"/>
      <c r="B136" s="53" t="s">
        <v>210</v>
      </c>
      <c r="C136" s="262"/>
      <c r="D136" s="262"/>
      <c r="E136" s="262"/>
      <c r="F136" s="262"/>
      <c r="G136" s="54"/>
      <c r="H136" s="213"/>
      <c r="I136" s="213"/>
      <c r="J136" s="213"/>
      <c r="K136" s="213"/>
      <c r="L136" s="213"/>
      <c r="M136" s="213"/>
      <c r="N136" s="213"/>
      <c r="O136" s="213"/>
      <c r="P136" s="213"/>
      <c r="Q136" s="213"/>
      <c r="R136" s="209"/>
      <c r="S136" s="209"/>
      <c r="T136" s="209"/>
      <c r="U136" s="209"/>
      <c r="V136" s="209"/>
      <c r="W136" s="209"/>
      <c r="X136" s="209"/>
      <c r="Y136" s="209"/>
      <c r="Z136" s="209"/>
      <c r="AA136" s="209"/>
      <c r="AB136" s="209"/>
      <c r="AC136" s="209"/>
      <c r="AD136" s="209"/>
      <c r="AE136" s="209"/>
      <c r="AF136" s="209"/>
      <c r="AG136" s="209"/>
    </row>
    <row r="137" spans="1:33" ht="31.5" customHeight="1">
      <c r="A137" s="208"/>
      <c r="B137" s="455"/>
      <c r="C137" s="425"/>
      <c r="D137" s="425"/>
      <c r="E137" s="425"/>
      <c r="F137" s="425"/>
      <c r="G137" s="456"/>
      <c r="H137" s="213"/>
      <c r="I137" s="213"/>
      <c r="J137" s="213"/>
      <c r="K137" s="213"/>
      <c r="L137" s="213"/>
      <c r="M137" s="213"/>
      <c r="N137" s="213"/>
      <c r="O137" s="213"/>
      <c r="P137" s="213"/>
      <c r="Q137" s="213"/>
      <c r="R137" s="209"/>
      <c r="S137" s="209"/>
      <c r="T137" s="209"/>
      <c r="U137" s="209"/>
      <c r="V137" s="209"/>
      <c r="W137" s="209"/>
      <c r="X137" s="209"/>
      <c r="Y137" s="209"/>
      <c r="Z137" s="209"/>
      <c r="AA137" s="209"/>
      <c r="AB137" s="209"/>
      <c r="AC137" s="209"/>
      <c r="AD137" s="209"/>
      <c r="AE137" s="209"/>
      <c r="AF137" s="209"/>
      <c r="AG137" s="209"/>
    </row>
    <row r="138" spans="1:33" ht="50.25" customHeight="1">
      <c r="A138" s="208"/>
      <c r="B138" s="257"/>
      <c r="C138" s="258"/>
      <c r="D138" s="258"/>
      <c r="E138" s="259"/>
      <c r="F138" s="260"/>
      <c r="G138" s="261"/>
      <c r="H138" s="213"/>
      <c r="I138" s="213"/>
      <c r="J138" s="213"/>
      <c r="K138" s="213"/>
      <c r="L138" s="213"/>
      <c r="M138" s="213"/>
      <c r="N138" s="213"/>
      <c r="O138" s="213"/>
      <c r="P138" s="213"/>
      <c r="Q138" s="213"/>
      <c r="R138" s="209"/>
      <c r="S138" s="209"/>
      <c r="T138" s="209"/>
      <c r="U138" s="209"/>
      <c r="V138" s="209"/>
      <c r="W138" s="209"/>
      <c r="X138" s="209"/>
      <c r="Y138" s="209"/>
      <c r="Z138" s="209"/>
      <c r="AA138" s="209"/>
      <c r="AB138" s="209"/>
      <c r="AC138" s="209"/>
      <c r="AD138" s="209"/>
      <c r="AE138" s="209"/>
      <c r="AF138" s="209"/>
      <c r="AG138" s="209"/>
    </row>
    <row r="139" spans="1:33" ht="15.75" customHeight="1">
      <c r="A139" s="208"/>
      <c r="B139" s="208"/>
      <c r="C139" s="209"/>
      <c r="D139" s="209"/>
      <c r="E139" s="210"/>
      <c r="F139" s="211"/>
      <c r="G139" s="212"/>
      <c r="H139" s="213"/>
      <c r="I139" s="213"/>
      <c r="J139" s="213"/>
      <c r="K139" s="213"/>
      <c r="L139" s="213"/>
      <c r="M139" s="213"/>
      <c r="N139" s="213"/>
      <c r="O139" s="213"/>
      <c r="P139" s="213"/>
      <c r="Q139" s="213"/>
      <c r="R139" s="209"/>
      <c r="S139" s="209"/>
      <c r="T139" s="209"/>
      <c r="U139" s="209"/>
      <c r="V139" s="209"/>
      <c r="W139" s="209"/>
      <c r="X139" s="209"/>
      <c r="Y139" s="209"/>
      <c r="Z139" s="209"/>
      <c r="AA139" s="209"/>
      <c r="AB139" s="209"/>
      <c r="AC139" s="209"/>
      <c r="AD139" s="209"/>
      <c r="AE139" s="209"/>
      <c r="AF139" s="209"/>
      <c r="AG139" s="209"/>
    </row>
    <row r="140" spans="1:33" ht="15.75" customHeight="1">
      <c r="A140" s="208"/>
      <c r="B140" s="208"/>
      <c r="C140" s="209"/>
      <c r="D140" s="209"/>
      <c r="E140" s="210"/>
      <c r="F140" s="211"/>
      <c r="G140" s="212"/>
      <c r="H140" s="213"/>
      <c r="I140" s="213"/>
      <c r="J140" s="213"/>
      <c r="K140" s="213"/>
      <c r="L140" s="213"/>
      <c r="M140" s="213"/>
      <c r="N140" s="213"/>
      <c r="O140" s="213"/>
      <c r="P140" s="213"/>
      <c r="Q140" s="213"/>
      <c r="R140" s="209"/>
      <c r="S140" s="209"/>
      <c r="T140" s="209"/>
      <c r="U140" s="209"/>
      <c r="V140" s="209"/>
      <c r="W140" s="209"/>
      <c r="X140" s="209"/>
      <c r="Y140" s="209"/>
      <c r="Z140" s="209"/>
      <c r="AA140" s="209"/>
      <c r="AB140" s="209"/>
      <c r="AC140" s="209"/>
      <c r="AD140" s="209"/>
      <c r="AE140" s="209"/>
      <c r="AF140" s="209"/>
      <c r="AG140" s="209"/>
    </row>
    <row r="141" spans="1:33" ht="15.75" customHeight="1">
      <c r="A141" s="208"/>
      <c r="B141" s="208"/>
      <c r="C141" s="209"/>
      <c r="D141" s="209"/>
      <c r="E141" s="210"/>
      <c r="F141" s="211"/>
      <c r="G141" s="212"/>
      <c r="H141" s="213"/>
      <c r="I141" s="213"/>
      <c r="J141" s="213"/>
      <c r="K141" s="213"/>
      <c r="L141" s="213"/>
      <c r="M141" s="213"/>
      <c r="N141" s="213"/>
      <c r="O141" s="213"/>
      <c r="P141" s="213"/>
      <c r="Q141" s="213"/>
      <c r="R141" s="209"/>
      <c r="S141" s="209"/>
      <c r="T141" s="209"/>
      <c r="U141" s="209"/>
      <c r="V141" s="209"/>
      <c r="W141" s="209"/>
      <c r="X141" s="209"/>
      <c r="Y141" s="209"/>
      <c r="Z141" s="209"/>
      <c r="AA141" s="209"/>
      <c r="AB141" s="209"/>
      <c r="AC141" s="209"/>
      <c r="AD141" s="209"/>
      <c r="AE141" s="209"/>
      <c r="AF141" s="209"/>
      <c r="AG141" s="209"/>
    </row>
    <row r="142" spans="1:33" ht="15.75" customHeight="1">
      <c r="A142" s="208"/>
      <c r="B142" s="208"/>
      <c r="C142" s="209"/>
      <c r="D142" s="209"/>
      <c r="E142" s="210"/>
      <c r="F142" s="211"/>
      <c r="G142" s="212"/>
      <c r="H142" s="213"/>
      <c r="I142" s="213"/>
      <c r="J142" s="213"/>
      <c r="K142" s="213"/>
      <c r="L142" s="213"/>
      <c r="M142" s="213"/>
      <c r="N142" s="213"/>
      <c r="O142" s="213"/>
      <c r="P142" s="213"/>
      <c r="Q142" s="213"/>
      <c r="R142" s="209"/>
      <c r="S142" s="209"/>
      <c r="T142" s="209"/>
      <c r="U142" s="209"/>
      <c r="V142" s="209"/>
      <c r="W142" s="209"/>
      <c r="X142" s="209"/>
      <c r="Y142" s="209"/>
      <c r="Z142" s="209"/>
      <c r="AA142" s="209"/>
      <c r="AB142" s="209"/>
      <c r="AC142" s="209"/>
      <c r="AD142" s="209"/>
      <c r="AE142" s="209"/>
      <c r="AF142" s="209"/>
      <c r="AG142" s="209"/>
    </row>
    <row r="143" spans="1:33" ht="15.75" customHeight="1">
      <c r="A143" s="208"/>
      <c r="B143" s="208"/>
      <c r="C143" s="209"/>
      <c r="D143" s="209"/>
      <c r="E143" s="210"/>
      <c r="F143" s="211"/>
      <c r="G143" s="212"/>
      <c r="H143" s="213"/>
      <c r="I143" s="213"/>
      <c r="J143" s="213"/>
      <c r="K143" s="213"/>
      <c r="L143" s="213"/>
      <c r="M143" s="213"/>
      <c r="N143" s="213"/>
      <c r="O143" s="213"/>
      <c r="P143" s="213"/>
      <c r="Q143" s="213"/>
      <c r="R143" s="209"/>
      <c r="S143" s="209"/>
      <c r="T143" s="209"/>
      <c r="U143" s="209"/>
      <c r="V143" s="209"/>
      <c r="W143" s="209"/>
      <c r="X143" s="209"/>
      <c r="Y143" s="209"/>
      <c r="Z143" s="209"/>
      <c r="AA143" s="209"/>
      <c r="AB143" s="209"/>
      <c r="AC143" s="209"/>
      <c r="AD143" s="209"/>
      <c r="AE143" s="209"/>
      <c r="AF143" s="209"/>
      <c r="AG143" s="209"/>
    </row>
    <row r="144" spans="1:33" ht="15.75" customHeight="1">
      <c r="A144" s="208"/>
      <c r="B144" s="208"/>
      <c r="C144" s="209"/>
      <c r="D144" s="209"/>
      <c r="E144" s="210"/>
      <c r="F144" s="211"/>
      <c r="G144" s="212"/>
      <c r="H144" s="213"/>
      <c r="I144" s="213"/>
      <c r="J144" s="213"/>
      <c r="K144" s="213"/>
      <c r="L144" s="213"/>
      <c r="M144" s="213"/>
      <c r="N144" s="213"/>
      <c r="O144" s="213"/>
      <c r="P144" s="213"/>
      <c r="Q144" s="213"/>
      <c r="R144" s="209"/>
      <c r="S144" s="209"/>
      <c r="T144" s="209"/>
      <c r="U144" s="209"/>
      <c r="V144" s="209"/>
      <c r="W144" s="209"/>
      <c r="X144" s="209"/>
      <c r="Y144" s="209"/>
      <c r="Z144" s="209"/>
      <c r="AA144" s="209"/>
      <c r="AB144" s="209"/>
      <c r="AC144" s="209"/>
      <c r="AD144" s="209"/>
      <c r="AE144" s="209"/>
      <c r="AF144" s="209"/>
      <c r="AG144" s="209"/>
    </row>
    <row r="145" spans="1:33" ht="15.75" customHeight="1">
      <c r="A145" s="208"/>
      <c r="B145" s="208"/>
      <c r="C145" s="209"/>
      <c r="D145" s="209"/>
      <c r="E145" s="210"/>
      <c r="F145" s="211"/>
      <c r="G145" s="212"/>
      <c r="H145" s="213"/>
      <c r="I145" s="213"/>
      <c r="J145" s="213"/>
      <c r="K145" s="213"/>
      <c r="L145" s="213"/>
      <c r="M145" s="213"/>
      <c r="N145" s="213"/>
      <c r="O145" s="213"/>
      <c r="P145" s="213"/>
      <c r="Q145" s="213"/>
      <c r="R145" s="209"/>
      <c r="S145" s="209"/>
      <c r="T145" s="209"/>
      <c r="U145" s="209"/>
      <c r="V145" s="209"/>
      <c r="W145" s="209"/>
      <c r="X145" s="209"/>
      <c r="Y145" s="209"/>
      <c r="Z145" s="209"/>
      <c r="AA145" s="209"/>
      <c r="AB145" s="209"/>
      <c r="AC145" s="209"/>
      <c r="AD145" s="209"/>
      <c r="AE145" s="209"/>
      <c r="AF145" s="209"/>
      <c r="AG145" s="209"/>
    </row>
    <row r="146" spans="1:33" ht="15.75" customHeight="1">
      <c r="A146" s="208"/>
      <c r="B146" s="208"/>
      <c r="C146" s="209"/>
      <c r="D146" s="209"/>
      <c r="E146" s="210"/>
      <c r="F146" s="211"/>
      <c r="G146" s="212"/>
      <c r="H146" s="213"/>
      <c r="I146" s="213"/>
      <c r="J146" s="213"/>
      <c r="K146" s="213"/>
      <c r="L146" s="213"/>
      <c r="M146" s="213"/>
      <c r="N146" s="213"/>
      <c r="O146" s="213"/>
      <c r="P146" s="213"/>
      <c r="Q146" s="213"/>
      <c r="R146" s="209"/>
      <c r="S146" s="209"/>
      <c r="T146" s="209"/>
      <c r="U146" s="209"/>
      <c r="V146" s="209"/>
      <c r="W146" s="209"/>
      <c r="X146" s="209"/>
      <c r="Y146" s="209"/>
      <c r="Z146" s="209"/>
      <c r="AA146" s="209"/>
      <c r="AB146" s="209"/>
      <c r="AC146" s="209"/>
      <c r="AD146" s="209"/>
      <c r="AE146" s="209"/>
      <c r="AF146" s="209"/>
      <c r="AG146" s="209"/>
    </row>
    <row r="147" spans="1:33" ht="15.75" customHeight="1">
      <c r="A147" s="208"/>
      <c r="B147" s="208"/>
      <c r="C147" s="209"/>
      <c r="D147" s="209"/>
      <c r="E147" s="210"/>
      <c r="F147" s="211"/>
      <c r="G147" s="212"/>
      <c r="H147" s="213"/>
      <c r="I147" s="213"/>
      <c r="J147" s="213"/>
      <c r="K147" s="213"/>
      <c r="L147" s="213"/>
      <c r="M147" s="213"/>
      <c r="N147" s="213"/>
      <c r="O147" s="213"/>
      <c r="P147" s="213"/>
      <c r="Q147" s="213"/>
      <c r="R147" s="209"/>
      <c r="S147" s="209"/>
      <c r="T147" s="209"/>
      <c r="U147" s="209"/>
      <c r="V147" s="209"/>
      <c r="W147" s="209"/>
      <c r="X147" s="209"/>
      <c r="Y147" s="209"/>
      <c r="Z147" s="209"/>
      <c r="AA147" s="209"/>
      <c r="AB147" s="209"/>
      <c r="AC147" s="209"/>
      <c r="AD147" s="209"/>
      <c r="AE147" s="209"/>
      <c r="AF147" s="209"/>
      <c r="AG147" s="209"/>
    </row>
    <row r="148" spans="1:33" ht="15.75" customHeight="1">
      <c r="A148" s="208"/>
      <c r="B148" s="208"/>
      <c r="C148" s="209"/>
      <c r="D148" s="209"/>
      <c r="E148" s="210"/>
      <c r="F148" s="211"/>
      <c r="G148" s="212"/>
      <c r="H148" s="213"/>
      <c r="I148" s="213"/>
      <c r="J148" s="213"/>
      <c r="K148" s="213"/>
      <c r="L148" s="213"/>
      <c r="M148" s="213"/>
      <c r="N148" s="213"/>
      <c r="O148" s="213"/>
      <c r="P148" s="213"/>
      <c r="Q148" s="213"/>
      <c r="R148" s="209"/>
      <c r="S148" s="209"/>
      <c r="T148" s="209"/>
      <c r="U148" s="209"/>
      <c r="V148" s="209"/>
      <c r="W148" s="209"/>
      <c r="X148" s="209"/>
      <c r="Y148" s="209"/>
      <c r="Z148" s="209"/>
      <c r="AA148" s="209"/>
      <c r="AB148" s="209"/>
      <c r="AC148" s="209"/>
      <c r="AD148" s="209"/>
      <c r="AE148" s="209"/>
      <c r="AF148" s="209"/>
      <c r="AG148" s="209"/>
    </row>
    <row r="149" spans="1:33" ht="15.75" customHeight="1">
      <c r="A149" s="208"/>
      <c r="B149" s="208"/>
      <c r="C149" s="209"/>
      <c r="D149" s="209"/>
      <c r="E149" s="210"/>
      <c r="F149" s="211"/>
      <c r="G149" s="212"/>
      <c r="H149" s="213"/>
      <c r="I149" s="213"/>
      <c r="J149" s="213"/>
      <c r="K149" s="213"/>
      <c r="L149" s="213"/>
      <c r="M149" s="213"/>
      <c r="N149" s="213"/>
      <c r="O149" s="213"/>
      <c r="P149" s="213"/>
      <c r="Q149" s="213"/>
      <c r="R149" s="209"/>
      <c r="S149" s="209"/>
      <c r="T149" s="209"/>
      <c r="U149" s="209"/>
      <c r="V149" s="209"/>
      <c r="W149" s="209"/>
      <c r="X149" s="209"/>
      <c r="Y149" s="209"/>
      <c r="Z149" s="209"/>
      <c r="AA149" s="209"/>
      <c r="AB149" s="209"/>
      <c r="AC149" s="209"/>
      <c r="AD149" s="209"/>
      <c r="AE149" s="209"/>
      <c r="AF149" s="209"/>
      <c r="AG149" s="209"/>
    </row>
    <row r="150" spans="1:33" ht="15.75" customHeight="1">
      <c r="A150" s="208"/>
      <c r="B150" s="208"/>
      <c r="C150" s="209"/>
      <c r="D150" s="209"/>
      <c r="E150" s="210"/>
      <c r="F150" s="211"/>
      <c r="G150" s="212"/>
      <c r="H150" s="213"/>
      <c r="I150" s="213"/>
      <c r="J150" s="213"/>
      <c r="K150" s="213"/>
      <c r="L150" s="213"/>
      <c r="M150" s="213"/>
      <c r="N150" s="213"/>
      <c r="O150" s="213"/>
      <c r="P150" s="213"/>
      <c r="Q150" s="213"/>
      <c r="R150" s="209"/>
      <c r="S150" s="209"/>
      <c r="T150" s="209"/>
      <c r="U150" s="209"/>
      <c r="V150" s="209"/>
      <c r="W150" s="209"/>
      <c r="X150" s="209"/>
      <c r="Y150" s="209"/>
      <c r="Z150" s="209"/>
      <c r="AA150" s="209"/>
      <c r="AB150" s="209"/>
      <c r="AC150" s="209"/>
      <c r="AD150" s="209"/>
      <c r="AE150" s="209"/>
      <c r="AF150" s="209"/>
      <c r="AG150" s="209"/>
    </row>
    <row r="151" spans="1:33" ht="15.75" customHeight="1">
      <c r="A151" s="208"/>
      <c r="B151" s="208"/>
      <c r="C151" s="209"/>
      <c r="D151" s="209"/>
      <c r="E151" s="210"/>
      <c r="F151" s="211"/>
      <c r="G151" s="212"/>
      <c r="H151" s="213"/>
      <c r="I151" s="213"/>
      <c r="J151" s="213"/>
      <c r="K151" s="213"/>
      <c r="L151" s="213"/>
      <c r="M151" s="213"/>
      <c r="N151" s="213"/>
      <c r="O151" s="213"/>
      <c r="P151" s="213"/>
      <c r="Q151" s="213"/>
      <c r="R151" s="209"/>
      <c r="S151" s="209"/>
      <c r="T151" s="209"/>
      <c r="U151" s="209"/>
      <c r="V151" s="209"/>
      <c r="W151" s="209"/>
      <c r="X151" s="209"/>
      <c r="Y151" s="209"/>
      <c r="Z151" s="209"/>
      <c r="AA151" s="209"/>
      <c r="AB151" s="209"/>
      <c r="AC151" s="209"/>
      <c r="AD151" s="209"/>
      <c r="AE151" s="209"/>
      <c r="AF151" s="209"/>
      <c r="AG151" s="209"/>
    </row>
    <row r="152" spans="1:33" ht="15.75" customHeight="1">
      <c r="A152" s="208"/>
      <c r="B152" s="208"/>
      <c r="C152" s="209"/>
      <c r="D152" s="209"/>
      <c r="E152" s="210"/>
      <c r="F152" s="211"/>
      <c r="G152" s="212"/>
      <c r="H152" s="213"/>
      <c r="I152" s="213"/>
      <c r="J152" s="213"/>
      <c r="K152" s="213"/>
      <c r="L152" s="213"/>
      <c r="M152" s="213"/>
      <c r="N152" s="213"/>
      <c r="O152" s="213"/>
      <c r="P152" s="213"/>
      <c r="Q152" s="213"/>
      <c r="R152" s="209"/>
      <c r="S152" s="209"/>
      <c r="T152" s="209"/>
      <c r="U152" s="209"/>
      <c r="V152" s="209"/>
      <c r="W152" s="209"/>
      <c r="X152" s="209"/>
      <c r="Y152" s="209"/>
      <c r="Z152" s="209"/>
      <c r="AA152" s="209"/>
      <c r="AB152" s="209"/>
      <c r="AC152" s="209"/>
      <c r="AD152" s="209"/>
      <c r="AE152" s="209"/>
      <c r="AF152" s="209"/>
      <c r="AG152" s="209"/>
    </row>
    <row r="153" spans="1:33" ht="15.75" customHeight="1">
      <c r="A153" s="208"/>
      <c r="B153" s="208"/>
      <c r="C153" s="209"/>
      <c r="D153" s="209"/>
      <c r="E153" s="210"/>
      <c r="F153" s="211"/>
      <c r="G153" s="212"/>
      <c r="H153" s="213"/>
      <c r="I153" s="213"/>
      <c r="J153" s="213"/>
      <c r="K153" s="213"/>
      <c r="L153" s="213"/>
      <c r="M153" s="213"/>
      <c r="N153" s="213"/>
      <c r="O153" s="213"/>
      <c r="P153" s="213"/>
      <c r="Q153" s="213"/>
      <c r="R153" s="209"/>
      <c r="S153" s="209"/>
      <c r="T153" s="209"/>
      <c r="U153" s="209"/>
      <c r="V153" s="209"/>
      <c r="W153" s="209"/>
      <c r="X153" s="209"/>
      <c r="Y153" s="209"/>
      <c r="Z153" s="209"/>
      <c r="AA153" s="209"/>
      <c r="AB153" s="209"/>
      <c r="AC153" s="209"/>
      <c r="AD153" s="209"/>
      <c r="AE153" s="209"/>
      <c r="AF153" s="209"/>
      <c r="AG153" s="209"/>
    </row>
    <row r="154" spans="1:33" ht="15.75" customHeight="1">
      <c r="A154" s="208"/>
      <c r="B154" s="208"/>
      <c r="C154" s="209"/>
      <c r="D154" s="209"/>
      <c r="E154" s="210"/>
      <c r="F154" s="211"/>
      <c r="G154" s="212"/>
      <c r="H154" s="213"/>
      <c r="I154" s="213"/>
      <c r="J154" s="213"/>
      <c r="K154" s="213"/>
      <c r="L154" s="213"/>
      <c r="M154" s="213"/>
      <c r="N154" s="213"/>
      <c r="O154" s="213"/>
      <c r="P154" s="213"/>
      <c r="Q154" s="213"/>
      <c r="R154" s="209"/>
      <c r="S154" s="209"/>
      <c r="T154" s="209"/>
      <c r="U154" s="209"/>
      <c r="V154" s="209"/>
      <c r="W154" s="209"/>
      <c r="X154" s="209"/>
      <c r="Y154" s="209"/>
      <c r="Z154" s="209"/>
      <c r="AA154" s="209"/>
      <c r="AB154" s="209"/>
      <c r="AC154" s="209"/>
      <c r="AD154" s="209"/>
      <c r="AE154" s="209"/>
      <c r="AF154" s="209"/>
      <c r="AG154" s="209"/>
    </row>
    <row r="155" spans="1:33" ht="15.75" customHeight="1">
      <c r="A155" s="208"/>
      <c r="B155" s="208"/>
      <c r="C155" s="209"/>
      <c r="D155" s="209"/>
      <c r="E155" s="210"/>
      <c r="F155" s="211"/>
      <c r="G155" s="212"/>
      <c r="H155" s="213"/>
      <c r="I155" s="213"/>
      <c r="J155" s="213"/>
      <c r="K155" s="213"/>
      <c r="L155" s="213"/>
      <c r="M155" s="213"/>
      <c r="N155" s="213"/>
      <c r="O155" s="213"/>
      <c r="P155" s="213"/>
      <c r="Q155" s="213"/>
      <c r="R155" s="209"/>
      <c r="S155" s="209"/>
      <c r="T155" s="209"/>
      <c r="U155" s="209"/>
      <c r="V155" s="209"/>
      <c r="W155" s="209"/>
      <c r="X155" s="209"/>
      <c r="Y155" s="209"/>
      <c r="Z155" s="209"/>
      <c r="AA155" s="209"/>
      <c r="AB155" s="209"/>
      <c r="AC155" s="209"/>
      <c r="AD155" s="209"/>
      <c r="AE155" s="209"/>
      <c r="AF155" s="209"/>
      <c r="AG155" s="209"/>
    </row>
    <row r="156" spans="1:33" ht="15.75" customHeight="1">
      <c r="A156" s="208"/>
      <c r="B156" s="208"/>
      <c r="C156" s="209"/>
      <c r="D156" s="209"/>
      <c r="E156" s="210"/>
      <c r="F156" s="211"/>
      <c r="G156" s="212"/>
      <c r="H156" s="213"/>
      <c r="I156" s="213"/>
      <c r="J156" s="213"/>
      <c r="K156" s="213"/>
      <c r="L156" s="213"/>
      <c r="M156" s="213"/>
      <c r="N156" s="213"/>
      <c r="O156" s="213"/>
      <c r="P156" s="213"/>
      <c r="Q156" s="213"/>
      <c r="R156" s="209"/>
      <c r="S156" s="209"/>
      <c r="T156" s="209"/>
      <c r="U156" s="209"/>
      <c r="V156" s="209"/>
      <c r="W156" s="209"/>
      <c r="X156" s="209"/>
      <c r="Y156" s="209"/>
      <c r="Z156" s="209"/>
      <c r="AA156" s="209"/>
      <c r="AB156" s="209"/>
      <c r="AC156" s="209"/>
      <c r="AD156" s="209"/>
      <c r="AE156" s="209"/>
      <c r="AF156" s="209"/>
      <c r="AG156" s="209"/>
    </row>
    <row r="157" spans="1:33" ht="15.75" customHeight="1">
      <c r="A157" s="208"/>
      <c r="B157" s="208"/>
      <c r="C157" s="209"/>
      <c r="D157" s="209"/>
      <c r="E157" s="210"/>
      <c r="F157" s="211"/>
      <c r="G157" s="212"/>
      <c r="H157" s="213"/>
      <c r="I157" s="213"/>
      <c r="J157" s="213"/>
      <c r="K157" s="213"/>
      <c r="L157" s="213"/>
      <c r="M157" s="213"/>
      <c r="N157" s="213"/>
      <c r="O157" s="213"/>
      <c r="P157" s="213"/>
      <c r="Q157" s="213"/>
      <c r="R157" s="209"/>
      <c r="S157" s="209"/>
      <c r="T157" s="209"/>
      <c r="U157" s="209"/>
      <c r="V157" s="209"/>
      <c r="W157" s="209"/>
      <c r="X157" s="209"/>
      <c r="Y157" s="209"/>
      <c r="Z157" s="209"/>
      <c r="AA157" s="209"/>
      <c r="AB157" s="209"/>
      <c r="AC157" s="209"/>
      <c r="AD157" s="209"/>
      <c r="AE157" s="209"/>
      <c r="AF157" s="209"/>
      <c r="AG157" s="209"/>
    </row>
    <row r="158" spans="1:33" ht="15.75" customHeight="1">
      <c r="A158" s="208"/>
      <c r="B158" s="208"/>
      <c r="C158" s="209"/>
      <c r="D158" s="209"/>
      <c r="E158" s="210"/>
      <c r="F158" s="211"/>
      <c r="G158" s="212"/>
      <c r="H158" s="213"/>
      <c r="I158" s="213"/>
      <c r="J158" s="213"/>
      <c r="K158" s="213"/>
      <c r="L158" s="213"/>
      <c r="M158" s="213"/>
      <c r="N158" s="213"/>
      <c r="O158" s="213"/>
      <c r="P158" s="213"/>
      <c r="Q158" s="213"/>
      <c r="R158" s="209"/>
      <c r="S158" s="209"/>
      <c r="T158" s="209"/>
      <c r="U158" s="209"/>
      <c r="V158" s="209"/>
      <c r="W158" s="209"/>
      <c r="X158" s="209"/>
      <c r="Y158" s="209"/>
      <c r="Z158" s="209"/>
      <c r="AA158" s="209"/>
      <c r="AB158" s="209"/>
      <c r="AC158" s="209"/>
      <c r="AD158" s="209"/>
      <c r="AE158" s="209"/>
      <c r="AF158" s="209"/>
      <c r="AG158" s="209"/>
    </row>
    <row r="159" spans="1:33" ht="15.75" customHeight="1">
      <c r="A159" s="208"/>
      <c r="B159" s="208"/>
      <c r="C159" s="209"/>
      <c r="D159" s="209"/>
      <c r="E159" s="210"/>
      <c r="F159" s="211"/>
      <c r="G159" s="212"/>
      <c r="H159" s="213"/>
      <c r="I159" s="213"/>
      <c r="J159" s="213"/>
      <c r="K159" s="213"/>
      <c r="L159" s="213"/>
      <c r="M159" s="213"/>
      <c r="N159" s="213"/>
      <c r="O159" s="213"/>
      <c r="P159" s="213"/>
      <c r="Q159" s="213"/>
      <c r="R159" s="209"/>
      <c r="S159" s="209"/>
      <c r="T159" s="209"/>
      <c r="U159" s="209"/>
      <c r="V159" s="209"/>
      <c r="W159" s="209"/>
      <c r="X159" s="209"/>
      <c r="Y159" s="209"/>
      <c r="Z159" s="209"/>
      <c r="AA159" s="209"/>
      <c r="AB159" s="209"/>
      <c r="AC159" s="209"/>
      <c r="AD159" s="209"/>
      <c r="AE159" s="209"/>
      <c r="AF159" s="209"/>
      <c r="AG159" s="209"/>
    </row>
    <row r="160" spans="1:33" ht="15.75" customHeight="1">
      <c r="A160" s="208"/>
      <c r="B160" s="208"/>
      <c r="C160" s="209"/>
      <c r="D160" s="209"/>
      <c r="E160" s="210"/>
      <c r="F160" s="211"/>
      <c r="G160" s="212"/>
      <c r="H160" s="213"/>
      <c r="I160" s="213"/>
      <c r="J160" s="213"/>
      <c r="K160" s="213"/>
      <c r="L160" s="213"/>
      <c r="M160" s="213"/>
      <c r="N160" s="213"/>
      <c r="O160" s="213"/>
      <c r="P160" s="213"/>
      <c r="Q160" s="213"/>
      <c r="R160" s="209"/>
      <c r="S160" s="209"/>
      <c r="T160" s="209"/>
      <c r="U160" s="209"/>
      <c r="V160" s="209"/>
      <c r="W160" s="209"/>
      <c r="X160" s="209"/>
      <c r="Y160" s="209"/>
      <c r="Z160" s="209"/>
      <c r="AA160" s="209"/>
      <c r="AB160" s="209"/>
      <c r="AC160" s="209"/>
      <c r="AD160" s="209"/>
      <c r="AE160" s="209"/>
      <c r="AF160" s="209"/>
      <c r="AG160" s="209"/>
    </row>
    <row r="161" spans="1:33" ht="15.75" customHeight="1">
      <c r="A161" s="208"/>
      <c r="B161" s="208"/>
      <c r="C161" s="209"/>
      <c r="D161" s="209"/>
      <c r="E161" s="210"/>
      <c r="F161" s="211"/>
      <c r="G161" s="212"/>
      <c r="H161" s="213"/>
      <c r="I161" s="213"/>
      <c r="J161" s="213"/>
      <c r="K161" s="213"/>
      <c r="L161" s="213"/>
      <c r="M161" s="213"/>
      <c r="N161" s="213"/>
      <c r="O161" s="213"/>
      <c r="P161" s="213"/>
      <c r="Q161" s="213"/>
      <c r="R161" s="209"/>
      <c r="S161" s="209"/>
      <c r="T161" s="209"/>
      <c r="U161" s="209"/>
      <c r="V161" s="209"/>
      <c r="W161" s="209"/>
      <c r="X161" s="209"/>
      <c r="Y161" s="209"/>
      <c r="Z161" s="209"/>
      <c r="AA161" s="209"/>
      <c r="AB161" s="209"/>
      <c r="AC161" s="209"/>
      <c r="AD161" s="209"/>
      <c r="AE161" s="209"/>
      <c r="AF161" s="209"/>
      <c r="AG161" s="209"/>
    </row>
    <row r="162" spans="1:33" ht="15.75" customHeight="1">
      <c r="A162" s="208"/>
      <c r="B162" s="208"/>
      <c r="C162" s="209"/>
      <c r="D162" s="209"/>
      <c r="E162" s="210"/>
      <c r="F162" s="211"/>
      <c r="G162" s="212"/>
      <c r="H162" s="213"/>
      <c r="I162" s="213"/>
      <c r="J162" s="213"/>
      <c r="K162" s="213"/>
      <c r="L162" s="213"/>
      <c r="M162" s="213"/>
      <c r="N162" s="213"/>
      <c r="O162" s="213"/>
      <c r="P162" s="213"/>
      <c r="Q162" s="213"/>
      <c r="R162" s="209"/>
      <c r="S162" s="209"/>
      <c r="T162" s="209"/>
      <c r="U162" s="209"/>
      <c r="V162" s="209"/>
      <c r="W162" s="209"/>
      <c r="X162" s="209"/>
      <c r="Y162" s="209"/>
      <c r="Z162" s="209"/>
      <c r="AA162" s="209"/>
      <c r="AB162" s="209"/>
      <c r="AC162" s="209"/>
      <c r="AD162" s="209"/>
      <c r="AE162" s="209"/>
      <c r="AF162" s="209"/>
      <c r="AG162" s="209"/>
    </row>
    <row r="163" spans="1:33" ht="15.75" customHeight="1">
      <c r="A163" s="208"/>
      <c r="B163" s="208"/>
      <c r="C163" s="209"/>
      <c r="D163" s="209"/>
      <c r="E163" s="210"/>
      <c r="F163" s="211"/>
      <c r="G163" s="212"/>
      <c r="H163" s="213"/>
      <c r="I163" s="213"/>
      <c r="J163" s="213"/>
      <c r="K163" s="213"/>
      <c r="L163" s="213"/>
      <c r="M163" s="213"/>
      <c r="N163" s="213"/>
      <c r="O163" s="213"/>
      <c r="P163" s="213"/>
      <c r="Q163" s="213"/>
      <c r="R163" s="209"/>
      <c r="S163" s="209"/>
      <c r="T163" s="209"/>
      <c r="U163" s="209"/>
      <c r="V163" s="209"/>
      <c r="W163" s="209"/>
      <c r="X163" s="209"/>
      <c r="Y163" s="209"/>
      <c r="Z163" s="209"/>
      <c r="AA163" s="209"/>
      <c r="AB163" s="209"/>
      <c r="AC163" s="209"/>
      <c r="AD163" s="209"/>
      <c r="AE163" s="209"/>
      <c r="AF163" s="209"/>
      <c r="AG163" s="209"/>
    </row>
    <row r="164" spans="1:33" ht="15.75" customHeight="1">
      <c r="A164" s="208"/>
      <c r="B164" s="208"/>
      <c r="C164" s="209"/>
      <c r="D164" s="209"/>
      <c r="E164" s="210"/>
      <c r="F164" s="211"/>
      <c r="G164" s="212"/>
      <c r="H164" s="213"/>
      <c r="I164" s="213"/>
      <c r="J164" s="213"/>
      <c r="K164" s="213"/>
      <c r="L164" s="213"/>
      <c r="M164" s="213"/>
      <c r="N164" s="213"/>
      <c r="O164" s="213"/>
      <c r="P164" s="213"/>
      <c r="Q164" s="213"/>
      <c r="R164" s="209"/>
      <c r="S164" s="209"/>
      <c r="T164" s="209"/>
      <c r="U164" s="209"/>
      <c r="V164" s="209"/>
      <c r="W164" s="209"/>
      <c r="X164" s="209"/>
      <c r="Y164" s="209"/>
      <c r="Z164" s="209"/>
      <c r="AA164" s="209"/>
      <c r="AB164" s="209"/>
      <c r="AC164" s="209"/>
      <c r="AD164" s="209"/>
      <c r="AE164" s="209"/>
      <c r="AF164" s="209"/>
      <c r="AG164" s="209"/>
    </row>
    <row r="165" spans="1:33" ht="15.75" customHeight="1">
      <c r="A165" s="208"/>
      <c r="B165" s="208"/>
      <c r="C165" s="209"/>
      <c r="D165" s="209"/>
      <c r="E165" s="210"/>
      <c r="F165" s="211"/>
      <c r="G165" s="212"/>
      <c r="H165" s="213"/>
      <c r="I165" s="213"/>
      <c r="J165" s="213"/>
      <c r="K165" s="213"/>
      <c r="L165" s="213"/>
      <c r="M165" s="213"/>
      <c r="N165" s="213"/>
      <c r="O165" s="213"/>
      <c r="P165" s="213"/>
      <c r="Q165" s="213"/>
      <c r="R165" s="209"/>
      <c r="S165" s="209"/>
      <c r="T165" s="209"/>
      <c r="U165" s="209"/>
      <c r="V165" s="209"/>
      <c r="W165" s="209"/>
      <c r="X165" s="209"/>
      <c r="Y165" s="209"/>
      <c r="Z165" s="209"/>
      <c r="AA165" s="209"/>
      <c r="AB165" s="209"/>
      <c r="AC165" s="209"/>
      <c r="AD165" s="209"/>
      <c r="AE165" s="209"/>
      <c r="AF165" s="209"/>
      <c r="AG165" s="209"/>
    </row>
    <row r="166" spans="1:33" ht="15.75" customHeight="1">
      <c r="A166" s="208"/>
      <c r="B166" s="208"/>
      <c r="C166" s="209"/>
      <c r="D166" s="209"/>
      <c r="E166" s="210"/>
      <c r="F166" s="211"/>
      <c r="G166" s="212"/>
      <c r="H166" s="213"/>
      <c r="I166" s="213"/>
      <c r="J166" s="213"/>
      <c r="K166" s="213"/>
      <c r="L166" s="213"/>
      <c r="M166" s="213"/>
      <c r="N166" s="213"/>
      <c r="O166" s="213"/>
      <c r="P166" s="213"/>
      <c r="Q166" s="213"/>
      <c r="R166" s="209"/>
      <c r="S166" s="209"/>
      <c r="T166" s="209"/>
      <c r="U166" s="209"/>
      <c r="V166" s="209"/>
      <c r="W166" s="209"/>
      <c r="X166" s="209"/>
      <c r="Y166" s="209"/>
      <c r="Z166" s="209"/>
      <c r="AA166" s="209"/>
      <c r="AB166" s="209"/>
      <c r="AC166" s="209"/>
      <c r="AD166" s="209"/>
      <c r="AE166" s="209"/>
      <c r="AF166" s="209"/>
      <c r="AG166" s="209"/>
    </row>
    <row r="167" spans="1:33" ht="15.75" customHeight="1">
      <c r="A167" s="208"/>
      <c r="B167" s="208"/>
      <c r="C167" s="209"/>
      <c r="D167" s="209"/>
      <c r="E167" s="210"/>
      <c r="F167" s="211"/>
      <c r="G167" s="212"/>
      <c r="H167" s="213"/>
      <c r="I167" s="213"/>
      <c r="J167" s="213"/>
      <c r="K167" s="213"/>
      <c r="L167" s="213"/>
      <c r="M167" s="213"/>
      <c r="N167" s="213"/>
      <c r="O167" s="213"/>
      <c r="P167" s="213"/>
      <c r="Q167" s="213"/>
      <c r="R167" s="209"/>
      <c r="S167" s="209"/>
      <c r="T167" s="209"/>
      <c r="U167" s="209"/>
      <c r="V167" s="209"/>
      <c r="W167" s="209"/>
      <c r="X167" s="209"/>
      <c r="Y167" s="209"/>
      <c r="Z167" s="209"/>
      <c r="AA167" s="209"/>
      <c r="AB167" s="209"/>
      <c r="AC167" s="209"/>
      <c r="AD167" s="209"/>
      <c r="AE167" s="209"/>
      <c r="AF167" s="209"/>
      <c r="AG167" s="209"/>
    </row>
    <row r="168" spans="1:33" ht="15.75" customHeight="1">
      <c r="A168" s="208"/>
      <c r="B168" s="208"/>
      <c r="C168" s="209"/>
      <c r="D168" s="209"/>
      <c r="E168" s="210"/>
      <c r="F168" s="211"/>
      <c r="G168" s="212"/>
      <c r="H168" s="213"/>
      <c r="I168" s="213"/>
      <c r="J168" s="213"/>
      <c r="K168" s="213"/>
      <c r="L168" s="213"/>
      <c r="M168" s="213"/>
      <c r="N168" s="213"/>
      <c r="O168" s="213"/>
      <c r="P168" s="213"/>
      <c r="Q168" s="213"/>
      <c r="R168" s="209"/>
      <c r="S168" s="209"/>
      <c r="T168" s="209"/>
      <c r="U168" s="209"/>
      <c r="V168" s="209"/>
      <c r="W168" s="209"/>
      <c r="X168" s="209"/>
      <c r="Y168" s="209"/>
      <c r="Z168" s="209"/>
      <c r="AA168" s="209"/>
      <c r="AB168" s="209"/>
      <c r="AC168" s="209"/>
      <c r="AD168" s="209"/>
      <c r="AE168" s="209"/>
      <c r="AF168" s="209"/>
      <c r="AG168" s="209"/>
    </row>
    <row r="169" spans="1:33" ht="15.75" customHeight="1">
      <c r="A169" s="208"/>
      <c r="B169" s="208"/>
      <c r="C169" s="209"/>
      <c r="D169" s="209"/>
      <c r="E169" s="210"/>
      <c r="F169" s="211"/>
      <c r="G169" s="212"/>
      <c r="H169" s="213"/>
      <c r="I169" s="213"/>
      <c r="J169" s="213"/>
      <c r="K169" s="213"/>
      <c r="L169" s="213"/>
      <c r="M169" s="213"/>
      <c r="N169" s="213"/>
      <c r="O169" s="213"/>
      <c r="P169" s="213"/>
      <c r="Q169" s="213"/>
      <c r="R169" s="209"/>
      <c r="S169" s="209"/>
      <c r="T169" s="209"/>
      <c r="U169" s="209"/>
      <c r="V169" s="209"/>
      <c r="W169" s="209"/>
      <c r="X169" s="209"/>
      <c r="Y169" s="209"/>
      <c r="Z169" s="209"/>
      <c r="AA169" s="209"/>
      <c r="AB169" s="209"/>
      <c r="AC169" s="209"/>
      <c r="AD169" s="209"/>
      <c r="AE169" s="209"/>
      <c r="AF169" s="209"/>
      <c r="AG169" s="209"/>
    </row>
    <row r="170" spans="1:33" ht="15.75" customHeight="1">
      <c r="A170" s="208"/>
      <c r="B170" s="208"/>
      <c r="C170" s="209"/>
      <c r="D170" s="209"/>
      <c r="E170" s="210"/>
      <c r="F170" s="211"/>
      <c r="G170" s="212"/>
      <c r="H170" s="213"/>
      <c r="I170" s="213"/>
      <c r="J170" s="213"/>
      <c r="K170" s="213"/>
      <c r="L170" s="213"/>
      <c r="M170" s="213"/>
      <c r="N170" s="213"/>
      <c r="O170" s="213"/>
      <c r="P170" s="213"/>
      <c r="Q170" s="213"/>
      <c r="R170" s="209"/>
      <c r="S170" s="209"/>
      <c r="T170" s="209"/>
      <c r="U170" s="209"/>
      <c r="V170" s="209"/>
      <c r="W170" s="209"/>
      <c r="X170" s="209"/>
      <c r="Y170" s="209"/>
      <c r="Z170" s="209"/>
      <c r="AA170" s="209"/>
      <c r="AB170" s="209"/>
      <c r="AC170" s="209"/>
      <c r="AD170" s="209"/>
      <c r="AE170" s="209"/>
      <c r="AF170" s="209"/>
      <c r="AG170" s="209"/>
    </row>
    <row r="171" spans="1:33" ht="15.75" customHeight="1">
      <c r="A171" s="208"/>
      <c r="B171" s="208"/>
      <c r="C171" s="209"/>
      <c r="D171" s="209"/>
      <c r="E171" s="210"/>
      <c r="F171" s="211"/>
      <c r="G171" s="212"/>
      <c r="H171" s="213"/>
      <c r="I171" s="213"/>
      <c r="J171" s="213"/>
      <c r="K171" s="213"/>
      <c r="L171" s="213"/>
      <c r="M171" s="213"/>
      <c r="N171" s="213"/>
      <c r="O171" s="213"/>
      <c r="P171" s="213"/>
      <c r="Q171" s="213"/>
      <c r="R171" s="209"/>
      <c r="S171" s="209"/>
      <c r="T171" s="209"/>
      <c r="U171" s="209"/>
      <c r="V171" s="209"/>
      <c r="W171" s="209"/>
      <c r="X171" s="209"/>
      <c r="Y171" s="209"/>
      <c r="Z171" s="209"/>
      <c r="AA171" s="209"/>
      <c r="AB171" s="209"/>
      <c r="AC171" s="209"/>
      <c r="AD171" s="209"/>
      <c r="AE171" s="209"/>
      <c r="AF171" s="209"/>
      <c r="AG171" s="209"/>
    </row>
    <row r="172" spans="1:33" ht="15.75" customHeight="1">
      <c r="A172" s="208"/>
      <c r="B172" s="208"/>
      <c r="C172" s="209"/>
      <c r="D172" s="209"/>
      <c r="E172" s="210"/>
      <c r="F172" s="211"/>
      <c r="G172" s="212"/>
      <c r="H172" s="213"/>
      <c r="I172" s="213"/>
      <c r="J172" s="213"/>
      <c r="K172" s="213"/>
      <c r="L172" s="213"/>
      <c r="M172" s="213"/>
      <c r="N172" s="213"/>
      <c r="O172" s="213"/>
      <c r="P172" s="213"/>
      <c r="Q172" s="213"/>
      <c r="R172" s="209"/>
      <c r="S172" s="209"/>
      <c r="T172" s="209"/>
      <c r="U172" s="209"/>
      <c r="V172" s="209"/>
      <c r="W172" s="209"/>
      <c r="X172" s="209"/>
      <c r="Y172" s="209"/>
      <c r="Z172" s="209"/>
      <c r="AA172" s="209"/>
      <c r="AB172" s="209"/>
      <c r="AC172" s="209"/>
      <c r="AD172" s="209"/>
      <c r="AE172" s="209"/>
      <c r="AF172" s="209"/>
      <c r="AG172" s="209"/>
    </row>
    <row r="173" spans="1:33" ht="15.75" customHeight="1">
      <c r="A173" s="208"/>
      <c r="B173" s="208"/>
      <c r="C173" s="209"/>
      <c r="D173" s="209"/>
      <c r="E173" s="210"/>
      <c r="F173" s="211"/>
      <c r="G173" s="212"/>
      <c r="H173" s="213"/>
      <c r="I173" s="213"/>
      <c r="J173" s="213"/>
      <c r="K173" s="213"/>
      <c r="L173" s="213"/>
      <c r="M173" s="213"/>
      <c r="N173" s="213"/>
      <c r="O173" s="213"/>
      <c r="P173" s="213"/>
      <c r="Q173" s="213"/>
      <c r="R173" s="209"/>
      <c r="S173" s="209"/>
      <c r="T173" s="209"/>
      <c r="U173" s="209"/>
      <c r="V173" s="209"/>
      <c r="W173" s="209"/>
      <c r="X173" s="209"/>
      <c r="Y173" s="209"/>
      <c r="Z173" s="209"/>
      <c r="AA173" s="209"/>
      <c r="AB173" s="209"/>
      <c r="AC173" s="209"/>
      <c r="AD173" s="209"/>
      <c r="AE173" s="209"/>
      <c r="AF173" s="209"/>
      <c r="AG173" s="209"/>
    </row>
    <row r="174" spans="1:33" ht="15.75" customHeight="1">
      <c r="A174" s="208"/>
      <c r="B174" s="208"/>
      <c r="C174" s="209"/>
      <c r="D174" s="209"/>
      <c r="E174" s="210"/>
      <c r="F174" s="211"/>
      <c r="G174" s="212"/>
      <c r="H174" s="213"/>
      <c r="I174" s="213"/>
      <c r="J174" s="213"/>
      <c r="K174" s="213"/>
      <c r="L174" s="213"/>
      <c r="M174" s="213"/>
      <c r="N174" s="213"/>
      <c r="O174" s="213"/>
      <c r="P174" s="213"/>
      <c r="Q174" s="213"/>
      <c r="R174" s="209"/>
      <c r="S174" s="209"/>
      <c r="T174" s="209"/>
      <c r="U174" s="209"/>
      <c r="V174" s="209"/>
      <c r="W174" s="209"/>
      <c r="X174" s="209"/>
      <c r="Y174" s="209"/>
      <c r="Z174" s="209"/>
      <c r="AA174" s="209"/>
      <c r="AB174" s="209"/>
      <c r="AC174" s="209"/>
      <c r="AD174" s="209"/>
      <c r="AE174" s="209"/>
      <c r="AF174" s="209"/>
      <c r="AG174" s="209"/>
    </row>
    <row r="175" spans="1:33" ht="15.75" customHeight="1">
      <c r="A175" s="208"/>
      <c r="B175" s="208"/>
      <c r="C175" s="209"/>
      <c r="D175" s="209"/>
      <c r="E175" s="210"/>
      <c r="F175" s="211"/>
      <c r="G175" s="212"/>
      <c r="H175" s="213"/>
      <c r="I175" s="213"/>
      <c r="J175" s="213"/>
      <c r="K175" s="213"/>
      <c r="L175" s="213"/>
      <c r="M175" s="213"/>
      <c r="N175" s="213"/>
      <c r="O175" s="213"/>
      <c r="P175" s="213"/>
      <c r="Q175" s="213"/>
      <c r="R175" s="209"/>
      <c r="S175" s="209"/>
      <c r="T175" s="209"/>
      <c r="U175" s="209"/>
      <c r="V175" s="209"/>
      <c r="W175" s="209"/>
      <c r="X175" s="209"/>
      <c r="Y175" s="209"/>
      <c r="Z175" s="209"/>
      <c r="AA175" s="209"/>
      <c r="AB175" s="209"/>
      <c r="AC175" s="209"/>
      <c r="AD175" s="209"/>
      <c r="AE175" s="209"/>
      <c r="AF175" s="209"/>
      <c r="AG175" s="209"/>
    </row>
    <row r="176" spans="1:33" ht="15.75" customHeight="1">
      <c r="A176" s="208"/>
      <c r="B176" s="208"/>
      <c r="C176" s="209"/>
      <c r="D176" s="209"/>
      <c r="E176" s="210"/>
      <c r="F176" s="211"/>
      <c r="G176" s="212"/>
      <c r="H176" s="213"/>
      <c r="I176" s="213"/>
      <c r="J176" s="213"/>
      <c r="K176" s="213"/>
      <c r="L176" s="213"/>
      <c r="M176" s="213"/>
      <c r="N176" s="213"/>
      <c r="O176" s="213"/>
      <c r="P176" s="213"/>
      <c r="Q176" s="213"/>
      <c r="R176" s="209"/>
      <c r="S176" s="209"/>
      <c r="T176" s="209"/>
      <c r="U176" s="209"/>
      <c r="V176" s="209"/>
      <c r="W176" s="209"/>
      <c r="X176" s="209"/>
      <c r="Y176" s="209"/>
      <c r="Z176" s="209"/>
      <c r="AA176" s="209"/>
      <c r="AB176" s="209"/>
      <c r="AC176" s="209"/>
      <c r="AD176" s="209"/>
      <c r="AE176" s="209"/>
      <c r="AF176" s="209"/>
      <c r="AG176" s="209"/>
    </row>
    <row r="177" spans="1:33" ht="15.75" customHeight="1">
      <c r="A177" s="208"/>
      <c r="B177" s="208"/>
      <c r="C177" s="209"/>
      <c r="D177" s="209"/>
      <c r="E177" s="210"/>
      <c r="F177" s="211"/>
      <c r="G177" s="212"/>
      <c r="H177" s="213"/>
      <c r="I177" s="213"/>
      <c r="J177" s="213"/>
      <c r="K177" s="213"/>
      <c r="L177" s="213"/>
      <c r="M177" s="213"/>
      <c r="N177" s="213"/>
      <c r="O177" s="213"/>
      <c r="P177" s="213"/>
      <c r="Q177" s="213"/>
      <c r="R177" s="209"/>
      <c r="S177" s="209"/>
      <c r="T177" s="209"/>
      <c r="U177" s="209"/>
      <c r="V177" s="209"/>
      <c r="W177" s="209"/>
      <c r="X177" s="209"/>
      <c r="Y177" s="209"/>
      <c r="Z177" s="209"/>
      <c r="AA177" s="209"/>
      <c r="AB177" s="209"/>
      <c r="AC177" s="209"/>
      <c r="AD177" s="209"/>
      <c r="AE177" s="209"/>
      <c r="AF177" s="209"/>
      <c r="AG177" s="209"/>
    </row>
    <row r="178" spans="1:33" ht="15.75" customHeight="1">
      <c r="A178" s="208"/>
      <c r="B178" s="208"/>
      <c r="C178" s="209"/>
      <c r="D178" s="209"/>
      <c r="E178" s="210"/>
      <c r="F178" s="211"/>
      <c r="G178" s="212"/>
      <c r="H178" s="213"/>
      <c r="I178" s="213"/>
      <c r="J178" s="213"/>
      <c r="K178" s="213"/>
      <c r="L178" s="213"/>
      <c r="M178" s="213"/>
      <c r="N178" s="213"/>
      <c r="O178" s="213"/>
      <c r="P178" s="213"/>
      <c r="Q178" s="213"/>
      <c r="R178" s="209"/>
      <c r="S178" s="209"/>
      <c r="T178" s="209"/>
      <c r="U178" s="209"/>
      <c r="V178" s="209"/>
      <c r="W178" s="209"/>
      <c r="X178" s="209"/>
      <c r="Y178" s="209"/>
      <c r="Z178" s="209"/>
      <c r="AA178" s="209"/>
      <c r="AB178" s="209"/>
      <c r="AC178" s="209"/>
      <c r="AD178" s="209"/>
      <c r="AE178" s="209"/>
      <c r="AF178" s="209"/>
      <c r="AG178" s="209"/>
    </row>
    <row r="179" spans="1:33" ht="15.75" customHeight="1">
      <c r="A179" s="208"/>
      <c r="B179" s="208"/>
      <c r="C179" s="209"/>
      <c r="D179" s="209"/>
      <c r="E179" s="210"/>
      <c r="F179" s="211"/>
      <c r="G179" s="212"/>
      <c r="H179" s="213"/>
      <c r="I179" s="213"/>
      <c r="J179" s="213"/>
      <c r="K179" s="213"/>
      <c r="L179" s="213"/>
      <c r="M179" s="213"/>
      <c r="N179" s="213"/>
      <c r="O179" s="213"/>
      <c r="P179" s="213"/>
      <c r="Q179" s="213"/>
      <c r="R179" s="209"/>
      <c r="S179" s="209"/>
      <c r="T179" s="209"/>
      <c r="U179" s="209"/>
      <c r="V179" s="209"/>
      <c r="W179" s="209"/>
      <c r="X179" s="209"/>
      <c r="Y179" s="209"/>
      <c r="Z179" s="209"/>
      <c r="AA179" s="209"/>
      <c r="AB179" s="209"/>
      <c r="AC179" s="209"/>
      <c r="AD179" s="209"/>
      <c r="AE179" s="209"/>
      <c r="AF179" s="209"/>
      <c r="AG179" s="209"/>
    </row>
    <row r="180" spans="1:33" ht="15.75" customHeight="1">
      <c r="A180" s="208"/>
      <c r="B180" s="208"/>
      <c r="C180" s="209"/>
      <c r="D180" s="209"/>
      <c r="E180" s="210"/>
      <c r="F180" s="211"/>
      <c r="G180" s="212"/>
      <c r="H180" s="213"/>
      <c r="I180" s="213"/>
      <c r="J180" s="213"/>
      <c r="K180" s="213"/>
      <c r="L180" s="213"/>
      <c r="M180" s="213"/>
      <c r="N180" s="213"/>
      <c r="O180" s="213"/>
      <c r="P180" s="213"/>
      <c r="Q180" s="213"/>
      <c r="R180" s="209"/>
      <c r="S180" s="209"/>
      <c r="T180" s="209"/>
      <c r="U180" s="209"/>
      <c r="V180" s="209"/>
      <c r="W180" s="209"/>
      <c r="X180" s="209"/>
      <c r="Y180" s="209"/>
      <c r="Z180" s="209"/>
      <c r="AA180" s="209"/>
      <c r="AB180" s="209"/>
      <c r="AC180" s="209"/>
      <c r="AD180" s="209"/>
      <c r="AE180" s="209"/>
      <c r="AF180" s="209"/>
      <c r="AG180" s="209"/>
    </row>
    <row r="181" spans="1:33" ht="15.75" customHeight="1">
      <c r="A181" s="208"/>
      <c r="B181" s="208"/>
      <c r="C181" s="209"/>
      <c r="D181" s="209"/>
      <c r="E181" s="210"/>
      <c r="F181" s="211"/>
      <c r="G181" s="212"/>
      <c r="H181" s="213"/>
      <c r="I181" s="213"/>
      <c r="J181" s="213"/>
      <c r="K181" s="213"/>
      <c r="L181" s="213"/>
      <c r="M181" s="213"/>
      <c r="N181" s="213"/>
      <c r="O181" s="213"/>
      <c r="P181" s="213"/>
      <c r="Q181" s="213"/>
      <c r="R181" s="209"/>
      <c r="S181" s="209"/>
      <c r="T181" s="209"/>
      <c r="U181" s="209"/>
      <c r="V181" s="209"/>
      <c r="W181" s="209"/>
      <c r="X181" s="209"/>
      <c r="Y181" s="209"/>
      <c r="Z181" s="209"/>
      <c r="AA181" s="209"/>
      <c r="AB181" s="209"/>
      <c r="AC181" s="209"/>
      <c r="AD181" s="209"/>
      <c r="AE181" s="209"/>
      <c r="AF181" s="209"/>
      <c r="AG181" s="209"/>
    </row>
    <row r="182" spans="1:33" ht="15.75" customHeight="1">
      <c r="A182" s="208"/>
      <c r="B182" s="208"/>
      <c r="C182" s="209"/>
      <c r="D182" s="209"/>
      <c r="E182" s="210"/>
      <c r="F182" s="211"/>
      <c r="G182" s="212"/>
      <c r="H182" s="213"/>
      <c r="I182" s="213"/>
      <c r="J182" s="213"/>
      <c r="K182" s="213"/>
      <c r="L182" s="213"/>
      <c r="M182" s="213"/>
      <c r="N182" s="213"/>
      <c r="O182" s="213"/>
      <c r="P182" s="213"/>
      <c r="Q182" s="213"/>
      <c r="R182" s="209"/>
      <c r="S182" s="209"/>
      <c r="T182" s="209"/>
      <c r="U182" s="209"/>
      <c r="V182" s="209"/>
      <c r="W182" s="209"/>
      <c r="X182" s="209"/>
      <c r="Y182" s="209"/>
      <c r="Z182" s="209"/>
      <c r="AA182" s="209"/>
      <c r="AB182" s="209"/>
      <c r="AC182" s="209"/>
      <c r="AD182" s="209"/>
      <c r="AE182" s="209"/>
      <c r="AF182" s="209"/>
      <c r="AG182" s="209"/>
    </row>
    <row r="183" spans="1:33" ht="15.75" customHeight="1">
      <c r="A183" s="208"/>
      <c r="B183" s="208"/>
      <c r="C183" s="209"/>
      <c r="D183" s="209"/>
      <c r="E183" s="210"/>
      <c r="F183" s="211"/>
      <c r="G183" s="212"/>
      <c r="H183" s="213"/>
      <c r="I183" s="213"/>
      <c r="J183" s="213"/>
      <c r="K183" s="213"/>
      <c r="L183" s="213"/>
      <c r="M183" s="213"/>
      <c r="N183" s="213"/>
      <c r="O183" s="213"/>
      <c r="P183" s="213"/>
      <c r="Q183" s="213"/>
      <c r="R183" s="209"/>
      <c r="S183" s="209"/>
      <c r="T183" s="209"/>
      <c r="U183" s="209"/>
      <c r="V183" s="209"/>
      <c r="W183" s="209"/>
      <c r="X183" s="209"/>
      <c r="Y183" s="209"/>
      <c r="Z183" s="209"/>
      <c r="AA183" s="209"/>
      <c r="AB183" s="209"/>
      <c r="AC183" s="209"/>
      <c r="AD183" s="209"/>
      <c r="AE183" s="209"/>
      <c r="AF183" s="209"/>
      <c r="AG183" s="209"/>
    </row>
    <row r="184" spans="1:33" ht="15.75" customHeight="1">
      <c r="A184" s="208"/>
      <c r="B184" s="208"/>
      <c r="C184" s="209"/>
      <c r="D184" s="209"/>
      <c r="E184" s="210"/>
      <c r="F184" s="211"/>
      <c r="G184" s="212"/>
      <c r="H184" s="213"/>
      <c r="I184" s="213"/>
      <c r="J184" s="213"/>
      <c r="K184" s="213"/>
      <c r="L184" s="213"/>
      <c r="M184" s="213"/>
      <c r="N184" s="213"/>
      <c r="O184" s="213"/>
      <c r="P184" s="213"/>
      <c r="Q184" s="213"/>
      <c r="R184" s="209"/>
      <c r="S184" s="209"/>
      <c r="T184" s="209"/>
      <c r="U184" s="209"/>
      <c r="V184" s="209"/>
      <c r="W184" s="209"/>
      <c r="X184" s="209"/>
      <c r="Y184" s="209"/>
      <c r="Z184" s="209"/>
      <c r="AA184" s="209"/>
      <c r="AB184" s="209"/>
      <c r="AC184" s="209"/>
      <c r="AD184" s="209"/>
      <c r="AE184" s="209"/>
      <c r="AF184" s="209"/>
      <c r="AG184" s="209"/>
    </row>
    <row r="185" spans="1:33" ht="15.75" customHeight="1">
      <c r="A185" s="208"/>
      <c r="B185" s="208"/>
      <c r="C185" s="209"/>
      <c r="D185" s="209"/>
      <c r="E185" s="210"/>
      <c r="F185" s="211"/>
      <c r="G185" s="212"/>
      <c r="H185" s="213"/>
      <c r="I185" s="213"/>
      <c r="J185" s="213"/>
      <c r="K185" s="213"/>
      <c r="L185" s="213"/>
      <c r="M185" s="213"/>
      <c r="N185" s="213"/>
      <c r="O185" s="213"/>
      <c r="P185" s="213"/>
      <c r="Q185" s="213"/>
      <c r="R185" s="209"/>
      <c r="S185" s="209"/>
      <c r="T185" s="209"/>
      <c r="U185" s="209"/>
      <c r="V185" s="209"/>
      <c r="W185" s="209"/>
      <c r="X185" s="209"/>
      <c r="Y185" s="209"/>
      <c r="Z185" s="209"/>
      <c r="AA185" s="209"/>
      <c r="AB185" s="209"/>
      <c r="AC185" s="209"/>
      <c r="AD185" s="209"/>
      <c r="AE185" s="209"/>
      <c r="AF185" s="209"/>
      <c r="AG185" s="209"/>
    </row>
    <row r="186" spans="1:33" ht="15.75" customHeight="1">
      <c r="A186" s="208"/>
      <c r="B186" s="208"/>
      <c r="C186" s="209"/>
      <c r="D186" s="209"/>
      <c r="E186" s="210"/>
      <c r="F186" s="211"/>
      <c r="G186" s="212"/>
      <c r="H186" s="213"/>
      <c r="I186" s="213"/>
      <c r="J186" s="213"/>
      <c r="K186" s="213"/>
      <c r="L186" s="213"/>
      <c r="M186" s="213"/>
      <c r="N186" s="213"/>
      <c r="O186" s="213"/>
      <c r="P186" s="213"/>
      <c r="Q186" s="213"/>
      <c r="R186" s="209"/>
      <c r="S186" s="209"/>
      <c r="T186" s="209"/>
      <c r="U186" s="209"/>
      <c r="V186" s="209"/>
      <c r="W186" s="209"/>
      <c r="X186" s="209"/>
      <c r="Y186" s="209"/>
      <c r="Z186" s="209"/>
      <c r="AA186" s="209"/>
      <c r="AB186" s="209"/>
      <c r="AC186" s="209"/>
      <c r="AD186" s="209"/>
      <c r="AE186" s="209"/>
      <c r="AF186" s="209"/>
      <c r="AG186" s="209"/>
    </row>
    <row r="187" spans="1:33" ht="15.75" customHeight="1">
      <c r="A187" s="208"/>
      <c r="B187" s="208"/>
      <c r="C187" s="209"/>
      <c r="D187" s="209"/>
      <c r="E187" s="210"/>
      <c r="F187" s="211"/>
      <c r="G187" s="212"/>
      <c r="H187" s="213"/>
      <c r="I187" s="213"/>
      <c r="J187" s="213"/>
      <c r="K187" s="213"/>
      <c r="L187" s="213"/>
      <c r="M187" s="213"/>
      <c r="N187" s="213"/>
      <c r="O187" s="213"/>
      <c r="P187" s="213"/>
      <c r="Q187" s="213"/>
      <c r="R187" s="209"/>
      <c r="S187" s="209"/>
      <c r="T187" s="209"/>
      <c r="U187" s="209"/>
      <c r="V187" s="209"/>
      <c r="W187" s="209"/>
      <c r="X187" s="209"/>
      <c r="Y187" s="209"/>
      <c r="Z187" s="209"/>
      <c r="AA187" s="209"/>
      <c r="AB187" s="209"/>
      <c r="AC187" s="209"/>
      <c r="AD187" s="209"/>
      <c r="AE187" s="209"/>
      <c r="AF187" s="209"/>
      <c r="AG187" s="209"/>
    </row>
    <row r="188" spans="1:33" ht="15.75" customHeight="1">
      <c r="A188" s="208"/>
      <c r="B188" s="208"/>
      <c r="C188" s="209"/>
      <c r="D188" s="209"/>
      <c r="E188" s="210"/>
      <c r="F188" s="211"/>
      <c r="G188" s="212"/>
      <c r="H188" s="213"/>
      <c r="I188" s="213"/>
      <c r="J188" s="213"/>
      <c r="K188" s="213"/>
      <c r="L188" s="213"/>
      <c r="M188" s="213"/>
      <c r="N188" s="213"/>
      <c r="O188" s="213"/>
      <c r="P188" s="213"/>
      <c r="Q188" s="213"/>
      <c r="R188" s="209"/>
      <c r="S188" s="209"/>
      <c r="T188" s="209"/>
      <c r="U188" s="209"/>
      <c r="V188" s="209"/>
      <c r="W188" s="209"/>
      <c r="X188" s="209"/>
      <c r="Y188" s="209"/>
      <c r="Z188" s="209"/>
      <c r="AA188" s="209"/>
      <c r="AB188" s="209"/>
      <c r="AC188" s="209"/>
      <c r="AD188" s="209"/>
      <c r="AE188" s="209"/>
      <c r="AF188" s="209"/>
      <c r="AG188" s="209"/>
    </row>
    <row r="189" spans="1:33" ht="15.75" customHeight="1">
      <c r="A189" s="208"/>
      <c r="B189" s="208"/>
      <c r="C189" s="209"/>
      <c r="D189" s="209"/>
      <c r="E189" s="210"/>
      <c r="F189" s="211"/>
      <c r="G189" s="212"/>
      <c r="H189" s="213"/>
      <c r="I189" s="213"/>
      <c r="J189" s="213"/>
      <c r="K189" s="213"/>
      <c r="L189" s="213"/>
      <c r="M189" s="213"/>
      <c r="N189" s="213"/>
      <c r="O189" s="213"/>
      <c r="P189" s="213"/>
      <c r="Q189" s="213"/>
      <c r="R189" s="209"/>
      <c r="S189" s="209"/>
      <c r="T189" s="209"/>
      <c r="U189" s="209"/>
      <c r="V189" s="209"/>
      <c r="W189" s="209"/>
      <c r="X189" s="209"/>
      <c r="Y189" s="209"/>
      <c r="Z189" s="209"/>
      <c r="AA189" s="209"/>
      <c r="AB189" s="209"/>
      <c r="AC189" s="209"/>
      <c r="AD189" s="209"/>
      <c r="AE189" s="209"/>
      <c r="AF189" s="209"/>
      <c r="AG189" s="209"/>
    </row>
    <row r="190" spans="1:33" ht="15.75" customHeight="1">
      <c r="A190" s="208"/>
      <c r="B190" s="208"/>
      <c r="C190" s="209"/>
      <c r="D190" s="209"/>
      <c r="E190" s="210"/>
      <c r="F190" s="211"/>
      <c r="G190" s="212"/>
      <c r="H190" s="213"/>
      <c r="I190" s="213"/>
      <c r="J190" s="213"/>
      <c r="K190" s="213"/>
      <c r="L190" s="213"/>
      <c r="M190" s="213"/>
      <c r="N190" s="213"/>
      <c r="O190" s="213"/>
      <c r="P190" s="213"/>
      <c r="Q190" s="213"/>
      <c r="R190" s="209"/>
      <c r="S190" s="209"/>
      <c r="T190" s="209"/>
      <c r="U190" s="209"/>
      <c r="V190" s="209"/>
      <c r="W190" s="209"/>
      <c r="X190" s="209"/>
      <c r="Y190" s="209"/>
      <c r="Z190" s="209"/>
      <c r="AA190" s="209"/>
      <c r="AB190" s="209"/>
      <c r="AC190" s="209"/>
      <c r="AD190" s="209"/>
      <c r="AE190" s="209"/>
      <c r="AF190" s="209"/>
      <c r="AG190" s="209"/>
    </row>
    <row r="191" spans="1:33" ht="15.75" customHeight="1">
      <c r="A191" s="208"/>
      <c r="B191" s="208"/>
      <c r="C191" s="209"/>
      <c r="D191" s="209"/>
      <c r="E191" s="210"/>
      <c r="F191" s="211"/>
      <c r="G191" s="212"/>
      <c r="H191" s="213"/>
      <c r="I191" s="213"/>
      <c r="J191" s="213"/>
      <c r="K191" s="213"/>
      <c r="L191" s="213"/>
      <c r="M191" s="213"/>
      <c r="N191" s="213"/>
      <c r="O191" s="213"/>
      <c r="P191" s="213"/>
      <c r="Q191" s="213"/>
      <c r="R191" s="209"/>
      <c r="S191" s="209"/>
      <c r="T191" s="209"/>
      <c r="U191" s="209"/>
      <c r="V191" s="209"/>
      <c r="W191" s="209"/>
      <c r="X191" s="209"/>
      <c r="Y191" s="209"/>
      <c r="Z191" s="209"/>
      <c r="AA191" s="209"/>
      <c r="AB191" s="209"/>
      <c r="AC191" s="209"/>
      <c r="AD191" s="209"/>
      <c r="AE191" s="209"/>
      <c r="AF191" s="209"/>
      <c r="AG191" s="209"/>
    </row>
    <row r="192" spans="1:33" ht="15.75" customHeight="1">
      <c r="A192" s="208"/>
      <c r="B192" s="208"/>
      <c r="C192" s="209"/>
      <c r="D192" s="209"/>
      <c r="E192" s="210"/>
      <c r="F192" s="211"/>
      <c r="G192" s="212"/>
      <c r="H192" s="213"/>
      <c r="I192" s="213"/>
      <c r="J192" s="213"/>
      <c r="K192" s="213"/>
      <c r="L192" s="213"/>
      <c r="M192" s="213"/>
      <c r="N192" s="213"/>
      <c r="O192" s="213"/>
      <c r="P192" s="213"/>
      <c r="Q192" s="213"/>
      <c r="R192" s="209"/>
      <c r="S192" s="209"/>
      <c r="T192" s="209"/>
      <c r="U192" s="209"/>
      <c r="V192" s="209"/>
      <c r="W192" s="209"/>
      <c r="X192" s="209"/>
      <c r="Y192" s="209"/>
      <c r="Z192" s="209"/>
      <c r="AA192" s="209"/>
      <c r="AB192" s="209"/>
      <c r="AC192" s="209"/>
      <c r="AD192" s="209"/>
      <c r="AE192" s="209"/>
      <c r="AF192" s="209"/>
      <c r="AG192" s="209"/>
    </row>
    <row r="193" spans="1:33" ht="15.75" customHeight="1">
      <c r="A193" s="208"/>
      <c r="B193" s="208"/>
      <c r="C193" s="209"/>
      <c r="D193" s="209"/>
      <c r="E193" s="210"/>
      <c r="F193" s="211"/>
      <c r="G193" s="212"/>
      <c r="H193" s="213"/>
      <c r="I193" s="213"/>
      <c r="J193" s="213"/>
      <c r="K193" s="213"/>
      <c r="L193" s="213"/>
      <c r="M193" s="213"/>
      <c r="N193" s="213"/>
      <c r="O193" s="213"/>
      <c r="P193" s="213"/>
      <c r="Q193" s="213"/>
      <c r="R193" s="209"/>
      <c r="S193" s="209"/>
      <c r="T193" s="209"/>
      <c r="U193" s="209"/>
      <c r="V193" s="209"/>
      <c r="W193" s="209"/>
      <c r="X193" s="209"/>
      <c r="Y193" s="209"/>
      <c r="Z193" s="209"/>
      <c r="AA193" s="209"/>
      <c r="AB193" s="209"/>
      <c r="AC193" s="209"/>
      <c r="AD193" s="209"/>
      <c r="AE193" s="209"/>
      <c r="AF193" s="209"/>
      <c r="AG193" s="209"/>
    </row>
    <row r="194" spans="1:33" ht="15.75" customHeight="1">
      <c r="A194" s="208"/>
      <c r="B194" s="208"/>
      <c r="C194" s="209"/>
      <c r="D194" s="209"/>
      <c r="E194" s="210"/>
      <c r="F194" s="211"/>
      <c r="G194" s="212"/>
      <c r="H194" s="213"/>
      <c r="I194" s="213"/>
      <c r="J194" s="213"/>
      <c r="K194" s="213"/>
      <c r="L194" s="213"/>
      <c r="M194" s="213"/>
      <c r="N194" s="213"/>
      <c r="O194" s="213"/>
      <c r="P194" s="213"/>
      <c r="Q194" s="213"/>
      <c r="R194" s="209"/>
      <c r="S194" s="209"/>
      <c r="T194" s="209"/>
      <c r="U194" s="209"/>
      <c r="V194" s="209"/>
      <c r="W194" s="209"/>
      <c r="X194" s="209"/>
      <c r="Y194" s="209"/>
      <c r="Z194" s="209"/>
      <c r="AA194" s="209"/>
      <c r="AB194" s="209"/>
      <c r="AC194" s="209"/>
      <c r="AD194" s="209"/>
      <c r="AE194" s="209"/>
      <c r="AF194" s="209"/>
      <c r="AG194" s="209"/>
    </row>
    <row r="195" spans="1:33" ht="15.75" customHeight="1">
      <c r="A195" s="208"/>
      <c r="B195" s="208"/>
      <c r="C195" s="209"/>
      <c r="D195" s="209"/>
      <c r="E195" s="210"/>
      <c r="F195" s="211"/>
      <c r="G195" s="212"/>
      <c r="H195" s="213"/>
      <c r="I195" s="213"/>
      <c r="J195" s="213"/>
      <c r="K195" s="213"/>
      <c r="L195" s="213"/>
      <c r="M195" s="213"/>
      <c r="N195" s="213"/>
      <c r="O195" s="213"/>
      <c r="P195" s="213"/>
      <c r="Q195" s="213"/>
      <c r="R195" s="209"/>
      <c r="S195" s="209"/>
      <c r="T195" s="209"/>
      <c r="U195" s="209"/>
      <c r="V195" s="209"/>
      <c r="W195" s="209"/>
      <c r="X195" s="209"/>
      <c r="Y195" s="209"/>
      <c r="Z195" s="209"/>
      <c r="AA195" s="209"/>
      <c r="AB195" s="209"/>
      <c r="AC195" s="209"/>
      <c r="AD195" s="209"/>
      <c r="AE195" s="209"/>
      <c r="AF195" s="209"/>
      <c r="AG195" s="209"/>
    </row>
    <row r="196" spans="1:33" ht="15.75" customHeight="1">
      <c r="A196" s="208"/>
      <c r="B196" s="208"/>
      <c r="C196" s="209"/>
      <c r="D196" s="209"/>
      <c r="E196" s="210"/>
      <c r="F196" s="211"/>
      <c r="G196" s="212"/>
      <c r="H196" s="213"/>
      <c r="I196" s="213"/>
      <c r="J196" s="213"/>
      <c r="K196" s="213"/>
      <c r="L196" s="213"/>
      <c r="M196" s="213"/>
      <c r="N196" s="213"/>
      <c r="O196" s="213"/>
      <c r="P196" s="213"/>
      <c r="Q196" s="213"/>
      <c r="R196" s="209"/>
      <c r="S196" s="209"/>
      <c r="T196" s="209"/>
      <c r="U196" s="209"/>
      <c r="V196" s="209"/>
      <c r="W196" s="209"/>
      <c r="X196" s="209"/>
      <c r="Y196" s="209"/>
      <c r="Z196" s="209"/>
      <c r="AA196" s="209"/>
      <c r="AB196" s="209"/>
      <c r="AC196" s="209"/>
      <c r="AD196" s="209"/>
      <c r="AE196" s="209"/>
      <c r="AF196" s="209"/>
      <c r="AG196" s="209"/>
    </row>
    <row r="197" spans="1:33" ht="15.75" customHeight="1">
      <c r="A197" s="208"/>
      <c r="B197" s="208"/>
      <c r="C197" s="209"/>
      <c r="D197" s="209"/>
      <c r="E197" s="210"/>
      <c r="F197" s="211"/>
      <c r="G197" s="212"/>
      <c r="H197" s="213"/>
      <c r="I197" s="213"/>
      <c r="J197" s="213"/>
      <c r="K197" s="213"/>
      <c r="L197" s="213"/>
      <c r="M197" s="213"/>
      <c r="N197" s="213"/>
      <c r="O197" s="213"/>
      <c r="P197" s="213"/>
      <c r="Q197" s="213"/>
      <c r="R197" s="209"/>
      <c r="S197" s="209"/>
      <c r="T197" s="209"/>
      <c r="U197" s="209"/>
      <c r="V197" s="209"/>
      <c r="W197" s="209"/>
      <c r="X197" s="209"/>
      <c r="Y197" s="209"/>
      <c r="Z197" s="209"/>
      <c r="AA197" s="209"/>
      <c r="AB197" s="209"/>
      <c r="AC197" s="209"/>
      <c r="AD197" s="209"/>
      <c r="AE197" s="209"/>
      <c r="AF197" s="209"/>
      <c r="AG197" s="209"/>
    </row>
    <row r="198" spans="1:33" ht="15.75" customHeight="1">
      <c r="A198" s="208"/>
      <c r="B198" s="208"/>
      <c r="C198" s="209"/>
      <c r="D198" s="209"/>
      <c r="E198" s="210"/>
      <c r="F198" s="211"/>
      <c r="G198" s="212"/>
      <c r="H198" s="213"/>
      <c r="I198" s="213"/>
      <c r="J198" s="213"/>
      <c r="K198" s="213"/>
      <c r="L198" s="213"/>
      <c r="M198" s="213"/>
      <c r="N198" s="213"/>
      <c r="O198" s="213"/>
      <c r="P198" s="213"/>
      <c r="Q198" s="213"/>
      <c r="R198" s="209"/>
      <c r="S198" s="209"/>
      <c r="T198" s="209"/>
      <c r="U198" s="209"/>
      <c r="V198" s="209"/>
      <c r="W198" s="209"/>
      <c r="X198" s="209"/>
      <c r="Y198" s="209"/>
      <c r="Z198" s="209"/>
      <c r="AA198" s="209"/>
      <c r="AB198" s="209"/>
      <c r="AC198" s="209"/>
      <c r="AD198" s="209"/>
      <c r="AE198" s="209"/>
      <c r="AF198" s="209"/>
      <c r="AG198" s="209"/>
    </row>
    <row r="199" spans="1:33" ht="15.75" customHeight="1">
      <c r="A199" s="208"/>
      <c r="B199" s="208"/>
      <c r="C199" s="209"/>
      <c r="D199" s="209"/>
      <c r="E199" s="210"/>
      <c r="F199" s="211"/>
      <c r="G199" s="212"/>
      <c r="H199" s="213"/>
      <c r="I199" s="213"/>
      <c r="J199" s="213"/>
      <c r="K199" s="213"/>
      <c r="L199" s="213"/>
      <c r="M199" s="213"/>
      <c r="N199" s="213"/>
      <c r="O199" s="213"/>
      <c r="P199" s="213"/>
      <c r="Q199" s="213"/>
      <c r="R199" s="209"/>
      <c r="S199" s="209"/>
      <c r="T199" s="209"/>
      <c r="U199" s="209"/>
      <c r="V199" s="209"/>
      <c r="W199" s="209"/>
      <c r="X199" s="209"/>
      <c r="Y199" s="209"/>
      <c r="Z199" s="209"/>
      <c r="AA199" s="209"/>
      <c r="AB199" s="209"/>
      <c r="AC199" s="209"/>
      <c r="AD199" s="209"/>
      <c r="AE199" s="209"/>
      <c r="AF199" s="209"/>
      <c r="AG199" s="209"/>
    </row>
    <row r="200" spans="1:33" ht="15.75" customHeight="1">
      <c r="A200" s="208"/>
      <c r="B200" s="208"/>
      <c r="C200" s="209"/>
      <c r="D200" s="209"/>
      <c r="E200" s="210"/>
      <c r="F200" s="211"/>
      <c r="G200" s="212"/>
      <c r="H200" s="213"/>
      <c r="I200" s="213"/>
      <c r="J200" s="213"/>
      <c r="K200" s="213"/>
      <c r="L200" s="213"/>
      <c r="M200" s="213"/>
      <c r="N200" s="213"/>
      <c r="O200" s="213"/>
      <c r="P200" s="213"/>
      <c r="Q200" s="213"/>
      <c r="R200" s="209"/>
      <c r="S200" s="209"/>
      <c r="T200" s="209"/>
      <c r="U200" s="209"/>
      <c r="V200" s="209"/>
      <c r="W200" s="209"/>
      <c r="X200" s="209"/>
      <c r="Y200" s="209"/>
      <c r="Z200" s="209"/>
      <c r="AA200" s="209"/>
      <c r="AB200" s="209"/>
      <c r="AC200" s="209"/>
      <c r="AD200" s="209"/>
      <c r="AE200" s="209"/>
      <c r="AF200" s="209"/>
      <c r="AG200" s="209"/>
    </row>
    <row r="201" spans="1:33" ht="15.75" customHeight="1">
      <c r="A201" s="208"/>
      <c r="B201" s="208"/>
      <c r="C201" s="209"/>
      <c r="D201" s="209"/>
      <c r="E201" s="210"/>
      <c r="F201" s="211"/>
      <c r="G201" s="212"/>
      <c r="H201" s="213"/>
      <c r="I201" s="213"/>
      <c r="J201" s="213"/>
      <c r="K201" s="213"/>
      <c r="L201" s="213"/>
      <c r="M201" s="213"/>
      <c r="N201" s="213"/>
      <c r="O201" s="213"/>
      <c r="P201" s="213"/>
      <c r="Q201" s="213"/>
      <c r="R201" s="209"/>
      <c r="S201" s="209"/>
      <c r="T201" s="209"/>
      <c r="U201" s="209"/>
      <c r="V201" s="209"/>
      <c r="W201" s="209"/>
      <c r="X201" s="209"/>
      <c r="Y201" s="209"/>
      <c r="Z201" s="209"/>
      <c r="AA201" s="209"/>
      <c r="AB201" s="209"/>
      <c r="AC201" s="209"/>
      <c r="AD201" s="209"/>
      <c r="AE201" s="209"/>
      <c r="AF201" s="209"/>
      <c r="AG201" s="209"/>
    </row>
    <row r="202" spans="1:33" ht="15.75" customHeight="1">
      <c r="A202" s="208"/>
      <c r="B202" s="208"/>
      <c r="C202" s="209"/>
      <c r="D202" s="209"/>
      <c r="E202" s="210"/>
      <c r="F202" s="211"/>
      <c r="G202" s="212"/>
      <c r="H202" s="213"/>
      <c r="I202" s="213"/>
      <c r="J202" s="213"/>
      <c r="K202" s="213"/>
      <c r="L202" s="213"/>
      <c r="M202" s="213"/>
      <c r="N202" s="213"/>
      <c r="O202" s="213"/>
      <c r="P202" s="213"/>
      <c r="Q202" s="213"/>
      <c r="R202" s="209"/>
      <c r="S202" s="209"/>
      <c r="T202" s="209"/>
      <c r="U202" s="209"/>
      <c r="V202" s="209"/>
      <c r="W202" s="209"/>
      <c r="X202" s="209"/>
      <c r="Y202" s="209"/>
      <c r="Z202" s="209"/>
      <c r="AA202" s="209"/>
      <c r="AB202" s="209"/>
      <c r="AC202" s="209"/>
      <c r="AD202" s="209"/>
      <c r="AE202" s="209"/>
      <c r="AF202" s="209"/>
      <c r="AG202" s="209"/>
    </row>
    <row r="203" spans="1:33" ht="15.75" customHeight="1">
      <c r="A203" s="208"/>
      <c r="B203" s="208"/>
      <c r="C203" s="209"/>
      <c r="D203" s="209"/>
      <c r="E203" s="210"/>
      <c r="F203" s="211"/>
      <c r="G203" s="212"/>
      <c r="H203" s="213"/>
      <c r="I203" s="213"/>
      <c r="J203" s="213"/>
      <c r="K203" s="213"/>
      <c r="L203" s="213"/>
      <c r="M203" s="213"/>
      <c r="N203" s="213"/>
      <c r="O203" s="213"/>
      <c r="P203" s="213"/>
      <c r="Q203" s="213"/>
      <c r="R203" s="209"/>
      <c r="S203" s="209"/>
      <c r="T203" s="209"/>
      <c r="U203" s="209"/>
      <c r="V203" s="209"/>
      <c r="W203" s="209"/>
      <c r="X203" s="209"/>
      <c r="Y203" s="209"/>
      <c r="Z203" s="209"/>
      <c r="AA203" s="209"/>
      <c r="AB203" s="209"/>
      <c r="AC203" s="209"/>
      <c r="AD203" s="209"/>
      <c r="AE203" s="209"/>
      <c r="AF203" s="209"/>
      <c r="AG203" s="209"/>
    </row>
    <row r="204" spans="1:33" ht="15.75" customHeight="1">
      <c r="A204" s="208"/>
      <c r="B204" s="208"/>
      <c r="C204" s="209"/>
      <c r="D204" s="209"/>
      <c r="E204" s="210"/>
      <c r="F204" s="211"/>
      <c r="G204" s="212"/>
      <c r="H204" s="213"/>
      <c r="I204" s="213"/>
      <c r="J204" s="213"/>
      <c r="K204" s="213"/>
      <c r="L204" s="213"/>
      <c r="M204" s="213"/>
      <c r="N204" s="213"/>
      <c r="O204" s="213"/>
      <c r="P204" s="213"/>
      <c r="Q204" s="213"/>
      <c r="R204" s="209"/>
      <c r="S204" s="209"/>
      <c r="T204" s="209"/>
      <c r="U204" s="209"/>
      <c r="V204" s="209"/>
      <c r="W204" s="209"/>
      <c r="X204" s="209"/>
      <c r="Y204" s="209"/>
      <c r="Z204" s="209"/>
      <c r="AA204" s="209"/>
      <c r="AB204" s="209"/>
      <c r="AC204" s="209"/>
      <c r="AD204" s="209"/>
      <c r="AE204" s="209"/>
      <c r="AF204" s="209"/>
      <c r="AG204" s="209"/>
    </row>
    <row r="205" spans="1:33" ht="15.75" customHeight="1">
      <c r="A205" s="208"/>
      <c r="B205" s="208"/>
      <c r="C205" s="209"/>
      <c r="D205" s="209"/>
      <c r="E205" s="210"/>
      <c r="F205" s="211"/>
      <c r="G205" s="212"/>
      <c r="H205" s="213"/>
      <c r="I205" s="213"/>
      <c r="J205" s="213"/>
      <c r="K205" s="213"/>
      <c r="L205" s="213"/>
      <c r="M205" s="213"/>
      <c r="N205" s="213"/>
      <c r="O205" s="213"/>
      <c r="P205" s="213"/>
      <c r="Q205" s="213"/>
      <c r="R205" s="209"/>
      <c r="S205" s="209"/>
      <c r="T205" s="209"/>
      <c r="U205" s="209"/>
      <c r="V205" s="209"/>
      <c r="W205" s="209"/>
      <c r="X205" s="209"/>
      <c r="Y205" s="209"/>
      <c r="Z205" s="209"/>
      <c r="AA205" s="209"/>
      <c r="AB205" s="209"/>
      <c r="AC205" s="209"/>
      <c r="AD205" s="209"/>
      <c r="AE205" s="209"/>
      <c r="AF205" s="209"/>
      <c r="AG205" s="209"/>
    </row>
    <row r="206" spans="1:33" ht="15.75" customHeight="1">
      <c r="A206" s="208"/>
      <c r="B206" s="208"/>
      <c r="C206" s="209"/>
      <c r="D206" s="209"/>
      <c r="E206" s="210"/>
      <c r="F206" s="211"/>
      <c r="G206" s="212"/>
      <c r="H206" s="213"/>
      <c r="I206" s="213"/>
      <c r="J206" s="213"/>
      <c r="K206" s="213"/>
      <c r="L206" s="213"/>
      <c r="M206" s="213"/>
      <c r="N206" s="213"/>
      <c r="O206" s="213"/>
      <c r="P206" s="213"/>
      <c r="Q206" s="213"/>
      <c r="R206" s="209"/>
      <c r="S206" s="209"/>
      <c r="T206" s="209"/>
      <c r="U206" s="209"/>
      <c r="V206" s="209"/>
      <c r="W206" s="209"/>
      <c r="X206" s="209"/>
      <c r="Y206" s="209"/>
      <c r="Z206" s="209"/>
      <c r="AA206" s="209"/>
      <c r="AB206" s="209"/>
      <c r="AC206" s="209"/>
      <c r="AD206" s="209"/>
      <c r="AE206" s="209"/>
      <c r="AF206" s="209"/>
      <c r="AG206" s="209"/>
    </row>
    <row r="207" spans="1:33" ht="15.75" customHeight="1">
      <c r="A207" s="208"/>
      <c r="B207" s="208"/>
      <c r="C207" s="209"/>
      <c r="D207" s="209"/>
      <c r="E207" s="210"/>
      <c r="F207" s="211"/>
      <c r="G207" s="212"/>
      <c r="H207" s="213"/>
      <c r="I207" s="213"/>
      <c r="J207" s="213"/>
      <c r="K207" s="213"/>
      <c r="L207" s="213"/>
      <c r="M207" s="213"/>
      <c r="N207" s="213"/>
      <c r="O207" s="213"/>
      <c r="P207" s="213"/>
      <c r="Q207" s="213"/>
      <c r="R207" s="209"/>
      <c r="S207" s="209"/>
      <c r="T207" s="209"/>
      <c r="U207" s="209"/>
      <c r="V207" s="209"/>
      <c r="W207" s="209"/>
      <c r="X207" s="209"/>
      <c r="Y207" s="209"/>
      <c r="Z207" s="209"/>
      <c r="AA207" s="209"/>
      <c r="AB207" s="209"/>
      <c r="AC207" s="209"/>
      <c r="AD207" s="209"/>
      <c r="AE207" s="209"/>
      <c r="AF207" s="209"/>
      <c r="AG207" s="209"/>
    </row>
    <row r="208" spans="1:33" ht="15.75" customHeight="1">
      <c r="A208" s="208"/>
      <c r="B208" s="208"/>
      <c r="C208" s="209"/>
      <c r="D208" s="209"/>
      <c r="E208" s="210"/>
      <c r="F208" s="211"/>
      <c r="G208" s="212"/>
      <c r="H208" s="213"/>
      <c r="I208" s="213"/>
      <c r="J208" s="213"/>
      <c r="K208" s="213"/>
      <c r="L208" s="213"/>
      <c r="M208" s="213"/>
      <c r="N208" s="213"/>
      <c r="O208" s="213"/>
      <c r="P208" s="213"/>
      <c r="Q208" s="213"/>
      <c r="R208" s="209"/>
      <c r="S208" s="209"/>
      <c r="T208" s="209"/>
      <c r="U208" s="209"/>
      <c r="V208" s="209"/>
      <c r="W208" s="209"/>
      <c r="X208" s="209"/>
      <c r="Y208" s="209"/>
      <c r="Z208" s="209"/>
      <c r="AA208" s="209"/>
      <c r="AB208" s="209"/>
      <c r="AC208" s="209"/>
      <c r="AD208" s="209"/>
      <c r="AE208" s="209"/>
      <c r="AF208" s="209"/>
      <c r="AG208" s="209"/>
    </row>
    <row r="209" spans="1:33" ht="15.75" customHeight="1">
      <c r="A209" s="208"/>
      <c r="B209" s="208"/>
      <c r="C209" s="209"/>
      <c r="D209" s="209"/>
      <c r="E209" s="210"/>
      <c r="F209" s="211"/>
      <c r="G209" s="212"/>
      <c r="H209" s="213"/>
      <c r="I209" s="213"/>
      <c r="J209" s="213"/>
      <c r="K209" s="213"/>
      <c r="L209" s="213"/>
      <c r="M209" s="213"/>
      <c r="N209" s="213"/>
      <c r="O209" s="213"/>
      <c r="P209" s="213"/>
      <c r="Q209" s="213"/>
      <c r="R209" s="209"/>
      <c r="S209" s="209"/>
      <c r="T209" s="209"/>
      <c r="U209" s="209"/>
      <c r="V209" s="209"/>
      <c r="W209" s="209"/>
      <c r="X209" s="209"/>
      <c r="Y209" s="209"/>
      <c r="Z209" s="209"/>
      <c r="AA209" s="209"/>
      <c r="AB209" s="209"/>
      <c r="AC209" s="209"/>
      <c r="AD209" s="209"/>
      <c r="AE209" s="209"/>
      <c r="AF209" s="209"/>
      <c r="AG209" s="209"/>
    </row>
    <row r="210" spans="1:33" ht="15.75" customHeight="1">
      <c r="A210" s="208"/>
      <c r="B210" s="208"/>
      <c r="C210" s="209"/>
      <c r="D210" s="209"/>
      <c r="E210" s="210"/>
      <c r="F210" s="211"/>
      <c r="G210" s="212"/>
      <c r="H210" s="213"/>
      <c r="I210" s="213"/>
      <c r="J210" s="213"/>
      <c r="K210" s="213"/>
      <c r="L210" s="213"/>
      <c r="M210" s="213"/>
      <c r="N210" s="213"/>
      <c r="O210" s="213"/>
      <c r="P210" s="213"/>
      <c r="Q210" s="213"/>
      <c r="R210" s="209"/>
      <c r="S210" s="209"/>
      <c r="T210" s="209"/>
      <c r="U210" s="209"/>
      <c r="V210" s="209"/>
      <c r="W210" s="209"/>
      <c r="X210" s="209"/>
      <c r="Y210" s="209"/>
      <c r="Z210" s="209"/>
      <c r="AA210" s="209"/>
      <c r="AB210" s="209"/>
      <c r="AC210" s="209"/>
      <c r="AD210" s="209"/>
      <c r="AE210" s="209"/>
      <c r="AF210" s="209"/>
      <c r="AG210" s="209"/>
    </row>
    <row r="211" spans="1:33" ht="15.75" customHeight="1">
      <c r="A211" s="208"/>
      <c r="B211" s="208"/>
      <c r="C211" s="209"/>
      <c r="D211" s="209"/>
      <c r="E211" s="210"/>
      <c r="F211" s="211"/>
      <c r="G211" s="212"/>
      <c r="H211" s="213"/>
      <c r="I211" s="213"/>
      <c r="J211" s="213"/>
      <c r="K211" s="213"/>
      <c r="L211" s="213"/>
      <c r="M211" s="213"/>
      <c r="N211" s="213"/>
      <c r="O211" s="213"/>
      <c r="P211" s="213"/>
      <c r="Q211" s="213"/>
      <c r="R211" s="209"/>
      <c r="S211" s="209"/>
      <c r="T211" s="209"/>
      <c r="U211" s="209"/>
      <c r="V211" s="209"/>
      <c r="W211" s="209"/>
      <c r="X211" s="209"/>
      <c r="Y211" s="209"/>
      <c r="Z211" s="209"/>
      <c r="AA211" s="209"/>
      <c r="AB211" s="209"/>
      <c r="AC211" s="209"/>
      <c r="AD211" s="209"/>
      <c r="AE211" s="209"/>
      <c r="AF211" s="209"/>
      <c r="AG211" s="209"/>
    </row>
    <row r="212" spans="1:33" ht="15.75" customHeight="1">
      <c r="A212" s="208"/>
      <c r="B212" s="208"/>
      <c r="C212" s="209"/>
      <c r="D212" s="209"/>
      <c r="E212" s="210"/>
      <c r="F212" s="211"/>
      <c r="G212" s="212"/>
      <c r="H212" s="213"/>
      <c r="I212" s="213"/>
      <c r="J212" s="213"/>
      <c r="K212" s="213"/>
      <c r="L212" s="213"/>
      <c r="M212" s="213"/>
      <c r="N212" s="213"/>
      <c r="O212" s="213"/>
      <c r="P212" s="213"/>
      <c r="Q212" s="213"/>
      <c r="R212" s="209"/>
      <c r="S212" s="209"/>
      <c r="T212" s="209"/>
      <c r="U212" s="209"/>
      <c r="V212" s="209"/>
      <c r="W212" s="209"/>
      <c r="X212" s="209"/>
      <c r="Y212" s="209"/>
      <c r="Z212" s="209"/>
      <c r="AA212" s="209"/>
      <c r="AB212" s="209"/>
      <c r="AC212" s="209"/>
      <c r="AD212" s="209"/>
      <c r="AE212" s="209"/>
      <c r="AF212" s="209"/>
      <c r="AG212" s="209"/>
    </row>
    <row r="213" spans="1:33" ht="15.75" customHeight="1">
      <c r="A213" s="208"/>
      <c r="B213" s="208"/>
      <c r="C213" s="209"/>
      <c r="D213" s="209"/>
      <c r="E213" s="210"/>
      <c r="F213" s="211"/>
      <c r="G213" s="212"/>
      <c r="H213" s="213"/>
      <c r="I213" s="213"/>
      <c r="J213" s="213"/>
      <c r="K213" s="213"/>
      <c r="L213" s="213"/>
      <c r="M213" s="213"/>
      <c r="N213" s="213"/>
      <c r="O213" s="213"/>
      <c r="P213" s="213"/>
      <c r="Q213" s="213"/>
      <c r="R213" s="209"/>
      <c r="S213" s="209"/>
      <c r="T213" s="209"/>
      <c r="U213" s="209"/>
      <c r="V213" s="209"/>
      <c r="W213" s="209"/>
      <c r="X213" s="209"/>
      <c r="Y213" s="209"/>
      <c r="Z213" s="209"/>
      <c r="AA213" s="209"/>
      <c r="AB213" s="209"/>
      <c r="AC213" s="209"/>
      <c r="AD213" s="209"/>
      <c r="AE213" s="209"/>
      <c r="AF213" s="209"/>
      <c r="AG213" s="209"/>
    </row>
    <row r="214" spans="1:33" ht="15.75" customHeight="1">
      <c r="A214" s="208"/>
      <c r="B214" s="208"/>
      <c r="C214" s="209"/>
      <c r="D214" s="209"/>
      <c r="E214" s="210"/>
      <c r="F214" s="211"/>
      <c r="G214" s="212"/>
      <c r="H214" s="213"/>
      <c r="I214" s="213"/>
      <c r="J214" s="213"/>
      <c r="K214" s="213"/>
      <c r="L214" s="213"/>
      <c r="M214" s="213"/>
      <c r="N214" s="213"/>
      <c r="O214" s="213"/>
      <c r="P214" s="213"/>
      <c r="Q214" s="213"/>
      <c r="R214" s="209"/>
      <c r="S214" s="209"/>
      <c r="T214" s="209"/>
      <c r="U214" s="209"/>
      <c r="V214" s="209"/>
      <c r="W214" s="209"/>
      <c r="X214" s="209"/>
      <c r="Y214" s="209"/>
      <c r="Z214" s="209"/>
      <c r="AA214" s="209"/>
      <c r="AB214" s="209"/>
      <c r="AC214" s="209"/>
      <c r="AD214" s="209"/>
      <c r="AE214" s="209"/>
      <c r="AF214" s="209"/>
      <c r="AG214" s="209"/>
    </row>
    <row r="215" spans="1:33" ht="15.75" customHeight="1">
      <c r="A215" s="208"/>
      <c r="B215" s="208"/>
      <c r="C215" s="209"/>
      <c r="D215" s="209"/>
      <c r="E215" s="210"/>
      <c r="F215" s="211"/>
      <c r="G215" s="212"/>
      <c r="H215" s="213"/>
      <c r="I215" s="213"/>
      <c r="J215" s="213"/>
      <c r="K215" s="213"/>
      <c r="L215" s="213"/>
      <c r="M215" s="213"/>
      <c r="N215" s="213"/>
      <c r="O215" s="213"/>
      <c r="P215" s="213"/>
      <c r="Q215" s="213"/>
      <c r="R215" s="209"/>
      <c r="S215" s="209"/>
      <c r="T215" s="209"/>
      <c r="U215" s="209"/>
      <c r="V215" s="209"/>
      <c r="W215" s="209"/>
      <c r="X215" s="209"/>
      <c r="Y215" s="209"/>
      <c r="Z215" s="209"/>
      <c r="AA215" s="209"/>
      <c r="AB215" s="209"/>
      <c r="AC215" s="209"/>
      <c r="AD215" s="209"/>
      <c r="AE215" s="209"/>
      <c r="AF215" s="209"/>
      <c r="AG215" s="209"/>
    </row>
    <row r="216" spans="1:33" ht="15.75" customHeight="1">
      <c r="A216" s="208"/>
      <c r="B216" s="208"/>
      <c r="C216" s="209"/>
      <c r="D216" s="209"/>
      <c r="E216" s="210"/>
      <c r="F216" s="211"/>
      <c r="G216" s="212"/>
      <c r="H216" s="213"/>
      <c r="I216" s="213"/>
      <c r="J216" s="213"/>
      <c r="K216" s="213"/>
      <c r="L216" s="213"/>
      <c r="M216" s="213"/>
      <c r="N216" s="213"/>
      <c r="O216" s="213"/>
      <c r="P216" s="213"/>
      <c r="Q216" s="213"/>
      <c r="R216" s="209"/>
      <c r="S216" s="209"/>
      <c r="T216" s="209"/>
      <c r="U216" s="209"/>
      <c r="V216" s="209"/>
      <c r="W216" s="209"/>
      <c r="X216" s="209"/>
      <c r="Y216" s="209"/>
      <c r="Z216" s="209"/>
      <c r="AA216" s="209"/>
      <c r="AB216" s="209"/>
      <c r="AC216" s="209"/>
      <c r="AD216" s="209"/>
      <c r="AE216" s="209"/>
      <c r="AF216" s="209"/>
      <c r="AG216" s="209"/>
    </row>
    <row r="217" spans="1:33" ht="15.75" customHeight="1">
      <c r="A217" s="208"/>
      <c r="B217" s="208"/>
      <c r="C217" s="209"/>
      <c r="D217" s="209"/>
      <c r="E217" s="210"/>
      <c r="F217" s="211"/>
      <c r="G217" s="212"/>
      <c r="H217" s="213"/>
      <c r="I217" s="213"/>
      <c r="J217" s="213"/>
      <c r="K217" s="213"/>
      <c r="L217" s="213"/>
      <c r="M217" s="213"/>
      <c r="N217" s="213"/>
      <c r="O217" s="213"/>
      <c r="P217" s="213"/>
      <c r="Q217" s="213"/>
      <c r="R217" s="209"/>
      <c r="S217" s="209"/>
      <c r="T217" s="209"/>
      <c r="U217" s="209"/>
      <c r="V217" s="209"/>
      <c r="W217" s="209"/>
      <c r="X217" s="209"/>
      <c r="Y217" s="209"/>
      <c r="Z217" s="209"/>
      <c r="AA217" s="209"/>
      <c r="AB217" s="209"/>
      <c r="AC217" s="209"/>
      <c r="AD217" s="209"/>
      <c r="AE217" s="209"/>
      <c r="AF217" s="209"/>
      <c r="AG217" s="209"/>
    </row>
    <row r="218" spans="1:33" ht="15.75" customHeight="1">
      <c r="A218" s="208"/>
      <c r="B218" s="208"/>
      <c r="C218" s="209"/>
      <c r="D218" s="209"/>
      <c r="E218" s="210"/>
      <c r="F218" s="211"/>
      <c r="G218" s="212"/>
      <c r="H218" s="213"/>
      <c r="I218" s="213"/>
      <c r="J218" s="213"/>
      <c r="K218" s="213"/>
      <c r="L218" s="213"/>
      <c r="M218" s="213"/>
      <c r="N218" s="213"/>
      <c r="O218" s="213"/>
      <c r="P218" s="213"/>
      <c r="Q218" s="213"/>
      <c r="R218" s="209"/>
      <c r="S218" s="209"/>
      <c r="T218" s="209"/>
      <c r="U218" s="209"/>
      <c r="V218" s="209"/>
      <c r="W218" s="209"/>
      <c r="X218" s="209"/>
      <c r="Y218" s="209"/>
      <c r="Z218" s="209"/>
      <c r="AA218" s="209"/>
      <c r="AB218" s="209"/>
      <c r="AC218" s="209"/>
      <c r="AD218" s="209"/>
      <c r="AE218" s="209"/>
      <c r="AF218" s="209"/>
      <c r="AG218" s="209"/>
    </row>
    <row r="219" spans="1:33" ht="15.75" customHeight="1">
      <c r="A219" s="208"/>
      <c r="B219" s="208"/>
      <c r="C219" s="209"/>
      <c r="D219" s="209"/>
      <c r="E219" s="210"/>
      <c r="F219" s="211"/>
      <c r="G219" s="212"/>
      <c r="H219" s="213"/>
      <c r="I219" s="213"/>
      <c r="J219" s="213"/>
      <c r="K219" s="213"/>
      <c r="L219" s="213"/>
      <c r="M219" s="213"/>
      <c r="N219" s="213"/>
      <c r="O219" s="213"/>
      <c r="P219" s="213"/>
      <c r="Q219" s="213"/>
      <c r="R219" s="209"/>
      <c r="S219" s="209"/>
      <c r="T219" s="209"/>
      <c r="U219" s="209"/>
      <c r="V219" s="209"/>
      <c r="W219" s="209"/>
      <c r="X219" s="209"/>
      <c r="Y219" s="209"/>
      <c r="Z219" s="209"/>
      <c r="AA219" s="209"/>
      <c r="AB219" s="209"/>
      <c r="AC219" s="209"/>
      <c r="AD219" s="209"/>
      <c r="AE219" s="209"/>
      <c r="AF219" s="209"/>
      <c r="AG219" s="209"/>
    </row>
    <row r="220" spans="1:33" ht="15.75" customHeight="1">
      <c r="A220" s="208"/>
      <c r="B220" s="208"/>
      <c r="C220" s="209"/>
      <c r="D220" s="209"/>
      <c r="E220" s="210"/>
      <c r="F220" s="211"/>
      <c r="G220" s="212"/>
      <c r="H220" s="213"/>
      <c r="I220" s="213"/>
      <c r="J220" s="213"/>
      <c r="K220" s="213"/>
      <c r="L220" s="213"/>
      <c r="M220" s="213"/>
      <c r="N220" s="213"/>
      <c r="O220" s="213"/>
      <c r="P220" s="213"/>
      <c r="Q220" s="213"/>
      <c r="R220" s="209"/>
      <c r="S220" s="209"/>
      <c r="T220" s="209"/>
      <c r="U220" s="209"/>
      <c r="V220" s="209"/>
      <c r="W220" s="209"/>
      <c r="X220" s="209"/>
      <c r="Y220" s="209"/>
      <c r="Z220" s="209"/>
      <c r="AA220" s="209"/>
      <c r="AB220" s="209"/>
      <c r="AC220" s="209"/>
      <c r="AD220" s="209"/>
      <c r="AE220" s="209"/>
      <c r="AF220" s="209"/>
      <c r="AG220" s="209"/>
    </row>
    <row r="221" spans="1:33" ht="15.75" customHeight="1">
      <c r="A221" s="208"/>
      <c r="B221" s="208"/>
      <c r="C221" s="209"/>
      <c r="D221" s="209"/>
      <c r="E221" s="210"/>
      <c r="F221" s="211"/>
      <c r="G221" s="212"/>
      <c r="H221" s="213"/>
      <c r="I221" s="213"/>
      <c r="J221" s="213"/>
      <c r="K221" s="213"/>
      <c r="L221" s="213"/>
      <c r="M221" s="213"/>
      <c r="N221" s="213"/>
      <c r="O221" s="213"/>
      <c r="P221" s="213"/>
      <c r="Q221" s="213"/>
      <c r="R221" s="209"/>
      <c r="S221" s="209"/>
      <c r="T221" s="209"/>
      <c r="U221" s="209"/>
      <c r="V221" s="209"/>
      <c r="W221" s="209"/>
      <c r="X221" s="209"/>
      <c r="Y221" s="209"/>
      <c r="Z221" s="209"/>
      <c r="AA221" s="209"/>
      <c r="AB221" s="209"/>
      <c r="AC221" s="209"/>
      <c r="AD221" s="209"/>
      <c r="AE221" s="209"/>
      <c r="AF221" s="209"/>
      <c r="AG221" s="209"/>
    </row>
    <row r="222" spans="1:33" ht="15.75" customHeight="1">
      <c r="A222" s="208"/>
      <c r="B222" s="208"/>
      <c r="C222" s="209"/>
      <c r="D222" s="209"/>
      <c r="E222" s="210"/>
      <c r="F222" s="211"/>
      <c r="G222" s="212"/>
      <c r="H222" s="213"/>
      <c r="I222" s="213"/>
      <c r="J222" s="213"/>
      <c r="K222" s="213"/>
      <c r="L222" s="213"/>
      <c r="M222" s="213"/>
      <c r="N222" s="213"/>
      <c r="O222" s="213"/>
      <c r="P222" s="213"/>
      <c r="Q222" s="213"/>
      <c r="R222" s="209"/>
      <c r="S222" s="209"/>
      <c r="T222" s="209"/>
      <c r="U222" s="209"/>
      <c r="V222" s="209"/>
      <c r="W222" s="209"/>
      <c r="X222" s="209"/>
      <c r="Y222" s="209"/>
      <c r="Z222" s="209"/>
      <c r="AA222" s="209"/>
      <c r="AB222" s="209"/>
      <c r="AC222" s="209"/>
      <c r="AD222" s="209"/>
      <c r="AE222" s="209"/>
      <c r="AF222" s="209"/>
      <c r="AG222" s="209"/>
    </row>
    <row r="223" spans="1:33" ht="15.75" customHeight="1">
      <c r="A223" s="208"/>
      <c r="B223" s="208"/>
      <c r="C223" s="209"/>
      <c r="D223" s="209"/>
      <c r="E223" s="210"/>
      <c r="F223" s="211"/>
      <c r="G223" s="212"/>
      <c r="H223" s="213"/>
      <c r="I223" s="213"/>
      <c r="J223" s="213"/>
      <c r="K223" s="213"/>
      <c r="L223" s="213"/>
      <c r="M223" s="213"/>
      <c r="N223" s="213"/>
      <c r="O223" s="213"/>
      <c r="P223" s="213"/>
      <c r="Q223" s="213"/>
      <c r="R223" s="209"/>
      <c r="S223" s="209"/>
      <c r="T223" s="209"/>
      <c r="U223" s="209"/>
      <c r="V223" s="209"/>
      <c r="W223" s="209"/>
      <c r="X223" s="209"/>
      <c r="Y223" s="209"/>
      <c r="Z223" s="209"/>
      <c r="AA223" s="209"/>
      <c r="AB223" s="209"/>
      <c r="AC223" s="209"/>
      <c r="AD223" s="209"/>
      <c r="AE223" s="209"/>
      <c r="AF223" s="209"/>
      <c r="AG223" s="209"/>
    </row>
    <row r="224" spans="1:33" ht="15.75" customHeight="1">
      <c r="A224" s="208"/>
      <c r="B224" s="208"/>
      <c r="C224" s="209"/>
      <c r="D224" s="209"/>
      <c r="E224" s="210"/>
      <c r="F224" s="211"/>
      <c r="G224" s="212"/>
      <c r="H224" s="213"/>
      <c r="I224" s="213"/>
      <c r="J224" s="213"/>
      <c r="K224" s="213"/>
      <c r="L224" s="213"/>
      <c r="M224" s="213"/>
      <c r="N224" s="213"/>
      <c r="O224" s="213"/>
      <c r="P224" s="213"/>
      <c r="Q224" s="213"/>
      <c r="R224" s="209"/>
      <c r="S224" s="209"/>
      <c r="T224" s="209"/>
      <c r="U224" s="209"/>
      <c r="V224" s="209"/>
      <c r="W224" s="209"/>
      <c r="X224" s="209"/>
      <c r="Y224" s="209"/>
      <c r="Z224" s="209"/>
      <c r="AA224" s="209"/>
      <c r="AB224" s="209"/>
      <c r="AC224" s="209"/>
      <c r="AD224" s="209"/>
      <c r="AE224" s="209"/>
      <c r="AF224" s="209"/>
      <c r="AG224" s="209"/>
    </row>
    <row r="225" spans="1:33" ht="15.75" customHeight="1">
      <c r="A225" s="208"/>
      <c r="B225" s="208"/>
      <c r="C225" s="209"/>
      <c r="D225" s="209"/>
      <c r="E225" s="210"/>
      <c r="F225" s="211"/>
      <c r="G225" s="212"/>
      <c r="H225" s="213"/>
      <c r="I225" s="213"/>
      <c r="J225" s="213"/>
      <c r="K225" s="213"/>
      <c r="L225" s="213"/>
      <c r="M225" s="213"/>
      <c r="N225" s="213"/>
      <c r="O225" s="213"/>
      <c r="P225" s="213"/>
      <c r="Q225" s="213"/>
      <c r="R225" s="209"/>
      <c r="S225" s="209"/>
      <c r="T225" s="209"/>
      <c r="U225" s="209"/>
      <c r="V225" s="209"/>
      <c r="W225" s="209"/>
      <c r="X225" s="209"/>
      <c r="Y225" s="209"/>
      <c r="Z225" s="209"/>
      <c r="AA225" s="209"/>
      <c r="AB225" s="209"/>
      <c r="AC225" s="209"/>
      <c r="AD225" s="209"/>
      <c r="AE225" s="209"/>
      <c r="AF225" s="209"/>
      <c r="AG225" s="209"/>
    </row>
    <row r="226" spans="1:33" ht="15.75" customHeight="1">
      <c r="A226" s="208"/>
      <c r="B226" s="208"/>
      <c r="C226" s="209"/>
      <c r="D226" s="209"/>
      <c r="E226" s="210"/>
      <c r="F226" s="211"/>
      <c r="G226" s="212"/>
      <c r="H226" s="213"/>
      <c r="I226" s="213"/>
      <c r="J226" s="213"/>
      <c r="K226" s="213"/>
      <c r="L226" s="213"/>
      <c r="M226" s="213"/>
      <c r="N226" s="213"/>
      <c r="O226" s="213"/>
      <c r="P226" s="213"/>
      <c r="Q226" s="213"/>
      <c r="R226" s="209"/>
      <c r="S226" s="209"/>
      <c r="T226" s="209"/>
      <c r="U226" s="209"/>
      <c r="V226" s="209"/>
      <c r="W226" s="209"/>
      <c r="X226" s="209"/>
      <c r="Y226" s="209"/>
      <c r="Z226" s="209"/>
      <c r="AA226" s="209"/>
      <c r="AB226" s="209"/>
      <c r="AC226" s="209"/>
      <c r="AD226" s="209"/>
      <c r="AE226" s="209"/>
      <c r="AF226" s="209"/>
      <c r="AG226" s="209"/>
    </row>
    <row r="227" spans="1:33" ht="15.75" customHeight="1">
      <c r="A227" s="208"/>
      <c r="B227" s="208"/>
      <c r="C227" s="209"/>
      <c r="D227" s="209"/>
      <c r="E227" s="210"/>
      <c r="F227" s="211"/>
      <c r="G227" s="212"/>
      <c r="H227" s="213"/>
      <c r="I227" s="213"/>
      <c r="J227" s="213"/>
      <c r="K227" s="213"/>
      <c r="L227" s="213"/>
      <c r="M227" s="213"/>
      <c r="N227" s="213"/>
      <c r="O227" s="213"/>
      <c r="P227" s="213"/>
      <c r="Q227" s="213"/>
      <c r="R227" s="209"/>
      <c r="S227" s="209"/>
      <c r="T227" s="209"/>
      <c r="U227" s="209"/>
      <c r="V227" s="209"/>
      <c r="W227" s="209"/>
      <c r="X227" s="209"/>
      <c r="Y227" s="209"/>
      <c r="Z227" s="209"/>
      <c r="AA227" s="209"/>
      <c r="AB227" s="209"/>
      <c r="AC227" s="209"/>
      <c r="AD227" s="209"/>
      <c r="AE227" s="209"/>
      <c r="AF227" s="209"/>
      <c r="AG227" s="209"/>
    </row>
    <row r="228" spans="1:33" ht="15.75" customHeight="1">
      <c r="A228" s="208"/>
      <c r="B228" s="208"/>
      <c r="C228" s="209"/>
      <c r="D228" s="209"/>
      <c r="E228" s="210"/>
      <c r="F228" s="211"/>
      <c r="G228" s="212"/>
      <c r="H228" s="213"/>
      <c r="I228" s="213"/>
      <c r="J228" s="213"/>
      <c r="K228" s="213"/>
      <c r="L228" s="213"/>
      <c r="M228" s="213"/>
      <c r="N228" s="213"/>
      <c r="O228" s="213"/>
      <c r="P228" s="213"/>
      <c r="Q228" s="213"/>
      <c r="R228" s="209"/>
      <c r="S228" s="209"/>
      <c r="T228" s="209"/>
      <c r="U228" s="209"/>
      <c r="V228" s="209"/>
      <c r="W228" s="209"/>
      <c r="X228" s="209"/>
      <c r="Y228" s="209"/>
      <c r="Z228" s="209"/>
      <c r="AA228" s="209"/>
      <c r="AB228" s="209"/>
      <c r="AC228" s="209"/>
      <c r="AD228" s="209"/>
      <c r="AE228" s="209"/>
      <c r="AF228" s="209"/>
      <c r="AG228" s="209"/>
    </row>
    <row r="229" spans="1:33" ht="15.75" customHeight="1">
      <c r="A229" s="208"/>
      <c r="B229" s="208"/>
      <c r="C229" s="209"/>
      <c r="D229" s="209"/>
      <c r="E229" s="210"/>
      <c r="F229" s="211"/>
      <c r="G229" s="212"/>
      <c r="H229" s="213"/>
      <c r="I229" s="213"/>
      <c r="J229" s="213"/>
      <c r="K229" s="213"/>
      <c r="L229" s="213"/>
      <c r="M229" s="213"/>
      <c r="N229" s="213"/>
      <c r="O229" s="213"/>
      <c r="P229" s="213"/>
      <c r="Q229" s="213"/>
      <c r="R229" s="209"/>
      <c r="S229" s="209"/>
      <c r="T229" s="209"/>
      <c r="U229" s="209"/>
      <c r="V229" s="209"/>
      <c r="W229" s="209"/>
      <c r="X229" s="209"/>
      <c r="Y229" s="209"/>
      <c r="Z229" s="209"/>
      <c r="AA229" s="209"/>
      <c r="AB229" s="209"/>
      <c r="AC229" s="209"/>
      <c r="AD229" s="209"/>
      <c r="AE229" s="209"/>
      <c r="AF229" s="209"/>
      <c r="AG229" s="209"/>
    </row>
    <row r="230" spans="1:33" ht="15.75" customHeight="1">
      <c r="A230" s="208"/>
      <c r="B230" s="208"/>
      <c r="C230" s="209"/>
      <c r="D230" s="209"/>
      <c r="E230" s="210"/>
      <c r="F230" s="211"/>
      <c r="G230" s="212"/>
      <c r="H230" s="213"/>
      <c r="I230" s="213"/>
      <c r="J230" s="213"/>
      <c r="K230" s="213"/>
      <c r="L230" s="213"/>
      <c r="M230" s="213"/>
      <c r="N230" s="213"/>
      <c r="O230" s="213"/>
      <c r="P230" s="213"/>
      <c r="Q230" s="213"/>
      <c r="R230" s="209"/>
      <c r="S230" s="209"/>
      <c r="T230" s="209"/>
      <c r="U230" s="209"/>
      <c r="V230" s="209"/>
      <c r="W230" s="209"/>
      <c r="X230" s="209"/>
      <c r="Y230" s="209"/>
      <c r="Z230" s="209"/>
      <c r="AA230" s="209"/>
      <c r="AB230" s="209"/>
      <c r="AC230" s="209"/>
      <c r="AD230" s="209"/>
      <c r="AE230" s="209"/>
      <c r="AF230" s="209"/>
      <c r="AG230" s="209"/>
    </row>
    <row r="231" spans="1:33" ht="15.75" customHeight="1">
      <c r="A231" s="208"/>
      <c r="B231" s="208"/>
      <c r="C231" s="209"/>
      <c r="D231" s="209"/>
      <c r="E231" s="210"/>
      <c r="F231" s="211"/>
      <c r="G231" s="212"/>
      <c r="H231" s="213"/>
      <c r="I231" s="213"/>
      <c r="J231" s="213"/>
      <c r="K231" s="213"/>
      <c r="L231" s="213"/>
      <c r="M231" s="213"/>
      <c r="N231" s="213"/>
      <c r="O231" s="213"/>
      <c r="P231" s="213"/>
      <c r="Q231" s="213"/>
      <c r="R231" s="209"/>
      <c r="S231" s="209"/>
      <c r="T231" s="209"/>
      <c r="U231" s="209"/>
      <c r="V231" s="209"/>
      <c r="W231" s="209"/>
      <c r="X231" s="209"/>
      <c r="Y231" s="209"/>
      <c r="Z231" s="209"/>
      <c r="AA231" s="209"/>
      <c r="AB231" s="209"/>
      <c r="AC231" s="209"/>
      <c r="AD231" s="209"/>
      <c r="AE231" s="209"/>
      <c r="AF231" s="209"/>
      <c r="AG231" s="209"/>
    </row>
    <row r="232" spans="1:33" ht="15.75" customHeight="1">
      <c r="A232" s="208"/>
      <c r="B232" s="208"/>
      <c r="C232" s="209"/>
      <c r="D232" s="209"/>
      <c r="E232" s="210"/>
      <c r="F232" s="211"/>
      <c r="G232" s="212"/>
      <c r="H232" s="213"/>
      <c r="I232" s="213"/>
      <c r="J232" s="213"/>
      <c r="K232" s="213"/>
      <c r="L232" s="213"/>
      <c r="M232" s="213"/>
      <c r="N232" s="213"/>
      <c r="O232" s="213"/>
      <c r="P232" s="213"/>
      <c r="Q232" s="213"/>
      <c r="R232" s="209"/>
      <c r="S232" s="209"/>
      <c r="T232" s="209"/>
      <c r="U232" s="209"/>
      <c r="V232" s="209"/>
      <c r="W232" s="209"/>
      <c r="X232" s="209"/>
      <c r="Y232" s="209"/>
      <c r="Z232" s="209"/>
      <c r="AA232" s="209"/>
      <c r="AB232" s="209"/>
      <c r="AC232" s="209"/>
      <c r="AD232" s="209"/>
      <c r="AE232" s="209"/>
      <c r="AF232" s="209"/>
      <c r="AG232" s="209"/>
    </row>
    <row r="233" spans="1:33" ht="15.75" customHeight="1">
      <c r="A233" s="208"/>
      <c r="B233" s="208"/>
      <c r="C233" s="209"/>
      <c r="D233" s="209"/>
      <c r="E233" s="210"/>
      <c r="F233" s="211"/>
      <c r="G233" s="212"/>
      <c r="H233" s="213"/>
      <c r="I233" s="213"/>
      <c r="J233" s="213"/>
      <c r="K233" s="213"/>
      <c r="L233" s="213"/>
      <c r="M233" s="213"/>
      <c r="N233" s="213"/>
      <c r="O233" s="213"/>
      <c r="P233" s="213"/>
      <c r="Q233" s="213"/>
      <c r="R233" s="209"/>
      <c r="S233" s="209"/>
      <c r="T233" s="209"/>
      <c r="U233" s="209"/>
      <c r="V233" s="209"/>
      <c r="W233" s="209"/>
      <c r="X233" s="209"/>
      <c r="Y233" s="209"/>
      <c r="Z233" s="209"/>
      <c r="AA233" s="209"/>
      <c r="AB233" s="209"/>
      <c r="AC233" s="209"/>
      <c r="AD233" s="209"/>
      <c r="AE233" s="209"/>
      <c r="AF233" s="209"/>
      <c r="AG233" s="209"/>
    </row>
    <row r="234" spans="1:33" ht="15.75" customHeight="1">
      <c r="A234" s="208"/>
      <c r="B234" s="208"/>
      <c r="C234" s="209"/>
      <c r="D234" s="209"/>
      <c r="E234" s="210"/>
      <c r="F234" s="211"/>
      <c r="G234" s="212"/>
      <c r="H234" s="213"/>
      <c r="I234" s="213"/>
      <c r="J234" s="213"/>
      <c r="K234" s="213"/>
      <c r="L234" s="213"/>
      <c r="M234" s="213"/>
      <c r="N234" s="213"/>
      <c r="O234" s="213"/>
      <c r="P234" s="213"/>
      <c r="Q234" s="213"/>
      <c r="R234" s="209"/>
      <c r="S234" s="209"/>
      <c r="T234" s="209"/>
      <c r="U234" s="209"/>
      <c r="V234" s="209"/>
      <c r="W234" s="209"/>
      <c r="X234" s="209"/>
      <c r="Y234" s="209"/>
      <c r="Z234" s="209"/>
      <c r="AA234" s="209"/>
      <c r="AB234" s="209"/>
      <c r="AC234" s="209"/>
      <c r="AD234" s="209"/>
      <c r="AE234" s="209"/>
      <c r="AF234" s="209"/>
      <c r="AG234" s="209"/>
    </row>
    <row r="235" spans="1:33" ht="15.75" customHeight="1">
      <c r="A235" s="208"/>
      <c r="B235" s="208"/>
      <c r="C235" s="209"/>
      <c r="D235" s="209"/>
      <c r="E235" s="210"/>
      <c r="F235" s="211"/>
      <c r="G235" s="212"/>
      <c r="H235" s="213"/>
      <c r="I235" s="213"/>
      <c r="J235" s="213"/>
      <c r="K235" s="213"/>
      <c r="L235" s="213"/>
      <c r="M235" s="213"/>
      <c r="N235" s="213"/>
      <c r="O235" s="213"/>
      <c r="P235" s="213"/>
      <c r="Q235" s="213"/>
      <c r="R235" s="209"/>
      <c r="S235" s="209"/>
      <c r="T235" s="209"/>
      <c r="U235" s="209"/>
      <c r="V235" s="209"/>
      <c r="W235" s="209"/>
      <c r="X235" s="209"/>
      <c r="Y235" s="209"/>
      <c r="Z235" s="209"/>
      <c r="AA235" s="209"/>
      <c r="AB235" s="209"/>
      <c r="AC235" s="209"/>
      <c r="AD235" s="209"/>
      <c r="AE235" s="209"/>
      <c r="AF235" s="209"/>
      <c r="AG235" s="209"/>
    </row>
    <row r="236" spans="1:33" ht="15.75" customHeight="1">
      <c r="A236" s="208"/>
      <c r="B236" s="208"/>
      <c r="C236" s="209"/>
      <c r="D236" s="209"/>
      <c r="E236" s="210"/>
      <c r="F236" s="211"/>
      <c r="G236" s="212"/>
      <c r="H236" s="213"/>
      <c r="I236" s="213"/>
      <c r="J236" s="213"/>
      <c r="K236" s="213"/>
      <c r="L236" s="213"/>
      <c r="M236" s="213"/>
      <c r="N236" s="213"/>
      <c r="O236" s="213"/>
      <c r="P236" s="213"/>
      <c r="Q236" s="213"/>
      <c r="R236" s="209"/>
      <c r="S236" s="209"/>
      <c r="T236" s="209"/>
      <c r="U236" s="209"/>
      <c r="V236" s="209"/>
      <c r="W236" s="209"/>
      <c r="X236" s="209"/>
      <c r="Y236" s="209"/>
      <c r="Z236" s="209"/>
      <c r="AA236" s="209"/>
      <c r="AB236" s="209"/>
      <c r="AC236" s="209"/>
      <c r="AD236" s="209"/>
      <c r="AE236" s="209"/>
      <c r="AF236" s="209"/>
      <c r="AG236" s="209"/>
    </row>
    <row r="237" spans="1:33" ht="15.75" customHeight="1">
      <c r="A237" s="208"/>
      <c r="B237" s="208"/>
      <c r="C237" s="209"/>
      <c r="D237" s="209"/>
      <c r="E237" s="210"/>
      <c r="F237" s="211"/>
      <c r="G237" s="212"/>
      <c r="H237" s="213"/>
      <c r="I237" s="213"/>
      <c r="J237" s="213"/>
      <c r="K237" s="213"/>
      <c r="L237" s="213"/>
      <c r="M237" s="213"/>
      <c r="N237" s="213"/>
      <c r="O237" s="213"/>
      <c r="P237" s="213"/>
      <c r="Q237" s="213"/>
      <c r="R237" s="209"/>
      <c r="S237" s="209"/>
      <c r="T237" s="209"/>
      <c r="U237" s="209"/>
      <c r="V237" s="209"/>
      <c r="W237" s="209"/>
      <c r="X237" s="209"/>
      <c r="Y237" s="209"/>
      <c r="Z237" s="209"/>
      <c r="AA237" s="209"/>
      <c r="AB237" s="209"/>
      <c r="AC237" s="209"/>
      <c r="AD237" s="209"/>
      <c r="AE237" s="209"/>
      <c r="AF237" s="209"/>
      <c r="AG237" s="209"/>
    </row>
    <row r="238" spans="1:33" ht="15.75" customHeight="1">
      <c r="A238" s="208"/>
      <c r="B238" s="208"/>
      <c r="C238" s="209"/>
      <c r="D238" s="209"/>
      <c r="E238" s="210"/>
      <c r="F238" s="211"/>
      <c r="G238" s="212"/>
      <c r="H238" s="213"/>
      <c r="I238" s="213"/>
      <c r="J238" s="213"/>
      <c r="K238" s="213"/>
      <c r="L238" s="213"/>
      <c r="M238" s="213"/>
      <c r="N238" s="213"/>
      <c r="O238" s="213"/>
      <c r="P238" s="213"/>
      <c r="Q238" s="213"/>
      <c r="R238" s="209"/>
      <c r="S238" s="209"/>
      <c r="T238" s="209"/>
      <c r="U238" s="209"/>
      <c r="V238" s="209"/>
      <c r="W238" s="209"/>
      <c r="X238" s="209"/>
      <c r="Y238" s="209"/>
      <c r="Z238" s="209"/>
      <c r="AA238" s="209"/>
      <c r="AB238" s="209"/>
      <c r="AC238" s="209"/>
      <c r="AD238" s="209"/>
      <c r="AE238" s="209"/>
      <c r="AF238" s="209"/>
      <c r="AG238" s="209"/>
    </row>
    <row r="239" spans="1:33" ht="15.75" customHeight="1">
      <c r="A239" s="208"/>
      <c r="B239" s="208"/>
      <c r="C239" s="209"/>
      <c r="D239" s="209"/>
      <c r="E239" s="210"/>
      <c r="F239" s="211"/>
      <c r="G239" s="212"/>
      <c r="H239" s="213"/>
      <c r="I239" s="213"/>
      <c r="J239" s="213"/>
      <c r="K239" s="213"/>
      <c r="L239" s="213"/>
      <c r="M239" s="213"/>
      <c r="N239" s="213"/>
      <c r="O239" s="213"/>
      <c r="P239" s="213"/>
      <c r="Q239" s="213"/>
      <c r="R239" s="209"/>
      <c r="S239" s="209"/>
      <c r="T239" s="209"/>
      <c r="U239" s="209"/>
      <c r="V239" s="209"/>
      <c r="W239" s="209"/>
      <c r="X239" s="209"/>
      <c r="Y239" s="209"/>
      <c r="Z239" s="209"/>
      <c r="AA239" s="209"/>
      <c r="AB239" s="209"/>
      <c r="AC239" s="209"/>
      <c r="AD239" s="209"/>
      <c r="AE239" s="209"/>
      <c r="AF239" s="209"/>
      <c r="AG239" s="209"/>
    </row>
    <row r="240" spans="1:33" ht="15.75" customHeight="1">
      <c r="A240" s="208"/>
      <c r="B240" s="208"/>
      <c r="C240" s="209"/>
      <c r="D240" s="209"/>
      <c r="E240" s="210"/>
      <c r="F240" s="211"/>
      <c r="G240" s="212"/>
      <c r="H240" s="213"/>
      <c r="I240" s="213"/>
      <c r="J240" s="213"/>
      <c r="K240" s="213"/>
      <c r="L240" s="213"/>
      <c r="M240" s="213"/>
      <c r="N240" s="213"/>
      <c r="O240" s="213"/>
      <c r="P240" s="213"/>
      <c r="Q240" s="213"/>
      <c r="R240" s="209"/>
      <c r="S240" s="209"/>
      <c r="T240" s="209"/>
      <c r="U240" s="209"/>
      <c r="V240" s="209"/>
      <c r="W240" s="209"/>
      <c r="X240" s="209"/>
      <c r="Y240" s="209"/>
      <c r="Z240" s="209"/>
      <c r="AA240" s="209"/>
      <c r="AB240" s="209"/>
      <c r="AC240" s="209"/>
      <c r="AD240" s="209"/>
      <c r="AE240" s="209"/>
      <c r="AF240" s="209"/>
      <c r="AG240" s="209"/>
    </row>
    <row r="241" spans="1:33" ht="15.75" customHeight="1">
      <c r="A241" s="208"/>
      <c r="B241" s="208"/>
      <c r="C241" s="209"/>
      <c r="D241" s="209"/>
      <c r="E241" s="210"/>
      <c r="F241" s="211"/>
      <c r="G241" s="212"/>
      <c r="H241" s="213"/>
      <c r="I241" s="213"/>
      <c r="J241" s="213"/>
      <c r="K241" s="213"/>
      <c r="L241" s="213"/>
      <c r="M241" s="213"/>
      <c r="N241" s="213"/>
      <c r="O241" s="213"/>
      <c r="P241" s="213"/>
      <c r="Q241" s="213"/>
      <c r="R241" s="209"/>
      <c r="S241" s="209"/>
      <c r="T241" s="209"/>
      <c r="U241" s="209"/>
      <c r="V241" s="209"/>
      <c r="W241" s="209"/>
      <c r="X241" s="209"/>
      <c r="Y241" s="209"/>
      <c r="Z241" s="209"/>
      <c r="AA241" s="209"/>
      <c r="AB241" s="209"/>
      <c r="AC241" s="209"/>
      <c r="AD241" s="209"/>
      <c r="AE241" s="209"/>
      <c r="AF241" s="209"/>
      <c r="AG241" s="209"/>
    </row>
    <row r="242" spans="1:33" ht="15.75" customHeight="1">
      <c r="A242" s="208"/>
      <c r="B242" s="208"/>
      <c r="C242" s="209"/>
      <c r="D242" s="209"/>
      <c r="E242" s="210"/>
      <c r="F242" s="211"/>
      <c r="G242" s="212"/>
      <c r="H242" s="213"/>
      <c r="I242" s="213"/>
      <c r="J242" s="213"/>
      <c r="K242" s="213"/>
      <c r="L242" s="213"/>
      <c r="M242" s="213"/>
      <c r="N242" s="213"/>
      <c r="O242" s="213"/>
      <c r="P242" s="213"/>
      <c r="Q242" s="213"/>
      <c r="R242" s="209"/>
      <c r="S242" s="209"/>
      <c r="T242" s="209"/>
      <c r="U242" s="209"/>
      <c r="V242" s="209"/>
      <c r="W242" s="209"/>
      <c r="X242" s="209"/>
      <c r="Y242" s="209"/>
      <c r="Z242" s="209"/>
      <c r="AA242" s="209"/>
      <c r="AB242" s="209"/>
      <c r="AC242" s="209"/>
      <c r="AD242" s="209"/>
      <c r="AE242" s="209"/>
      <c r="AF242" s="209"/>
      <c r="AG242" s="209"/>
    </row>
    <row r="243" spans="1:33" ht="15.75" customHeight="1">
      <c r="A243" s="208"/>
      <c r="B243" s="208"/>
      <c r="C243" s="209"/>
      <c r="D243" s="209"/>
      <c r="E243" s="210"/>
      <c r="F243" s="211"/>
      <c r="G243" s="212"/>
      <c r="H243" s="213"/>
      <c r="I243" s="213"/>
      <c r="J243" s="213"/>
      <c r="K243" s="213"/>
      <c r="L243" s="213"/>
      <c r="M243" s="213"/>
      <c r="N243" s="213"/>
      <c r="O243" s="213"/>
      <c r="P243" s="213"/>
      <c r="Q243" s="213"/>
      <c r="R243" s="209"/>
      <c r="S243" s="209"/>
      <c r="T243" s="209"/>
      <c r="U243" s="209"/>
      <c r="V243" s="209"/>
      <c r="W243" s="209"/>
      <c r="X243" s="209"/>
      <c r="Y243" s="209"/>
      <c r="Z243" s="209"/>
      <c r="AA243" s="209"/>
      <c r="AB243" s="209"/>
      <c r="AC243" s="209"/>
      <c r="AD243" s="209"/>
      <c r="AE243" s="209"/>
      <c r="AF243" s="209"/>
      <c r="AG243" s="209"/>
    </row>
    <row r="244" spans="1:33" ht="15.75" customHeight="1">
      <c r="A244" s="208"/>
      <c r="B244" s="208"/>
      <c r="C244" s="209"/>
      <c r="D244" s="209"/>
      <c r="E244" s="210"/>
      <c r="F244" s="211"/>
      <c r="G244" s="212"/>
      <c r="H244" s="213"/>
      <c r="I244" s="213"/>
      <c r="J244" s="213"/>
      <c r="K244" s="213"/>
      <c r="L244" s="213"/>
      <c r="M244" s="213"/>
      <c r="N244" s="213"/>
      <c r="O244" s="213"/>
      <c r="P244" s="213"/>
      <c r="Q244" s="213"/>
      <c r="R244" s="209"/>
      <c r="S244" s="209"/>
      <c r="T244" s="209"/>
      <c r="U244" s="209"/>
      <c r="V244" s="209"/>
      <c r="W244" s="209"/>
      <c r="X244" s="209"/>
      <c r="Y244" s="209"/>
      <c r="Z244" s="209"/>
      <c r="AA244" s="209"/>
      <c r="AB244" s="209"/>
      <c r="AC244" s="209"/>
      <c r="AD244" s="209"/>
      <c r="AE244" s="209"/>
      <c r="AF244" s="209"/>
      <c r="AG244" s="209"/>
    </row>
    <row r="245" spans="1:33" ht="15.75" customHeight="1">
      <c r="A245" s="208"/>
      <c r="B245" s="208"/>
      <c r="C245" s="209"/>
      <c r="D245" s="209"/>
      <c r="E245" s="210"/>
      <c r="F245" s="211"/>
      <c r="G245" s="212"/>
      <c r="H245" s="213"/>
      <c r="I245" s="213"/>
      <c r="J245" s="213"/>
      <c r="K245" s="213"/>
      <c r="L245" s="213"/>
      <c r="M245" s="213"/>
      <c r="N245" s="213"/>
      <c r="O245" s="213"/>
      <c r="P245" s="213"/>
      <c r="Q245" s="213"/>
      <c r="R245" s="209"/>
      <c r="S245" s="209"/>
      <c r="T245" s="209"/>
      <c r="U245" s="209"/>
      <c r="V245" s="209"/>
      <c r="W245" s="209"/>
      <c r="X245" s="209"/>
      <c r="Y245" s="209"/>
      <c r="Z245" s="209"/>
      <c r="AA245" s="209"/>
      <c r="AB245" s="209"/>
      <c r="AC245" s="209"/>
      <c r="AD245" s="209"/>
      <c r="AE245" s="209"/>
      <c r="AF245" s="209"/>
      <c r="AG245" s="209"/>
    </row>
    <row r="246" spans="1:33" ht="15.75" customHeight="1">
      <c r="A246" s="208"/>
      <c r="B246" s="208"/>
      <c r="C246" s="209"/>
      <c r="D246" s="209"/>
      <c r="E246" s="210"/>
      <c r="F246" s="211"/>
      <c r="G246" s="212"/>
      <c r="H246" s="213"/>
      <c r="I246" s="213"/>
      <c r="J246" s="213"/>
      <c r="K246" s="213"/>
      <c r="L246" s="213"/>
      <c r="M246" s="213"/>
      <c r="N246" s="213"/>
      <c r="O246" s="213"/>
      <c r="P246" s="213"/>
      <c r="Q246" s="213"/>
      <c r="R246" s="209"/>
      <c r="S246" s="209"/>
      <c r="T246" s="209"/>
      <c r="U246" s="209"/>
      <c r="V246" s="209"/>
      <c r="W246" s="209"/>
      <c r="X246" s="209"/>
      <c r="Y246" s="209"/>
      <c r="Z246" s="209"/>
      <c r="AA246" s="209"/>
      <c r="AB246" s="209"/>
      <c r="AC246" s="209"/>
      <c r="AD246" s="209"/>
      <c r="AE246" s="209"/>
      <c r="AF246" s="209"/>
      <c r="AG246" s="209"/>
    </row>
    <row r="247" spans="1:33" ht="15.75" customHeight="1">
      <c r="A247" s="208"/>
      <c r="B247" s="208"/>
      <c r="C247" s="209"/>
      <c r="D247" s="209"/>
      <c r="E247" s="210"/>
      <c r="F247" s="211"/>
      <c r="G247" s="212"/>
      <c r="H247" s="213"/>
      <c r="I247" s="213"/>
      <c r="J247" s="213"/>
      <c r="K247" s="213"/>
      <c r="L247" s="213"/>
      <c r="M247" s="213"/>
      <c r="N247" s="213"/>
      <c r="O247" s="213"/>
      <c r="P247" s="213"/>
      <c r="Q247" s="213"/>
      <c r="R247" s="209"/>
      <c r="S247" s="209"/>
      <c r="T247" s="209"/>
      <c r="U247" s="209"/>
      <c r="V247" s="209"/>
      <c r="W247" s="209"/>
      <c r="X247" s="209"/>
      <c r="Y247" s="209"/>
      <c r="Z247" s="209"/>
      <c r="AA247" s="209"/>
      <c r="AB247" s="209"/>
      <c r="AC247" s="209"/>
      <c r="AD247" s="209"/>
      <c r="AE247" s="209"/>
      <c r="AF247" s="209"/>
      <c r="AG247" s="209"/>
    </row>
    <row r="248" spans="1:33" ht="15.75" customHeight="1">
      <c r="A248" s="208"/>
      <c r="B248" s="208"/>
      <c r="C248" s="209"/>
      <c r="D248" s="209"/>
      <c r="E248" s="210"/>
      <c r="F248" s="211"/>
      <c r="G248" s="212"/>
      <c r="H248" s="213"/>
      <c r="I248" s="213"/>
      <c r="J248" s="213"/>
      <c r="K248" s="213"/>
      <c r="L248" s="213"/>
      <c r="M248" s="213"/>
      <c r="N248" s="213"/>
      <c r="O248" s="213"/>
      <c r="P248" s="213"/>
      <c r="Q248" s="213"/>
      <c r="R248" s="209"/>
      <c r="S248" s="209"/>
      <c r="T248" s="209"/>
      <c r="U248" s="209"/>
      <c r="V248" s="209"/>
      <c r="W248" s="209"/>
      <c r="X248" s="209"/>
      <c r="Y248" s="209"/>
      <c r="Z248" s="209"/>
      <c r="AA248" s="209"/>
      <c r="AB248" s="209"/>
      <c r="AC248" s="209"/>
      <c r="AD248" s="209"/>
      <c r="AE248" s="209"/>
      <c r="AF248" s="209"/>
      <c r="AG248" s="209"/>
    </row>
    <row r="249" spans="1:33" ht="15.75" customHeight="1">
      <c r="A249" s="208"/>
      <c r="B249" s="208"/>
      <c r="C249" s="209"/>
      <c r="D249" s="209"/>
      <c r="E249" s="210"/>
      <c r="F249" s="211"/>
      <c r="G249" s="212"/>
      <c r="H249" s="213"/>
      <c r="I249" s="213"/>
      <c r="J249" s="213"/>
      <c r="K249" s="213"/>
      <c r="L249" s="213"/>
      <c r="M249" s="213"/>
      <c r="N249" s="213"/>
      <c r="O249" s="213"/>
      <c r="P249" s="213"/>
      <c r="Q249" s="213"/>
      <c r="R249" s="209"/>
      <c r="S249" s="209"/>
      <c r="T249" s="209"/>
      <c r="U249" s="209"/>
      <c r="V249" s="209"/>
      <c r="W249" s="209"/>
      <c r="X249" s="209"/>
      <c r="Y249" s="209"/>
      <c r="Z249" s="209"/>
      <c r="AA249" s="209"/>
      <c r="AB249" s="209"/>
      <c r="AC249" s="209"/>
      <c r="AD249" s="209"/>
      <c r="AE249" s="209"/>
      <c r="AF249" s="209"/>
      <c r="AG249" s="209"/>
    </row>
    <row r="250" spans="1:33" ht="15.75" customHeight="1">
      <c r="A250" s="208"/>
      <c r="B250" s="208"/>
      <c r="C250" s="209"/>
      <c r="D250" s="209"/>
      <c r="E250" s="210"/>
      <c r="F250" s="211"/>
      <c r="G250" s="212"/>
      <c r="H250" s="213"/>
      <c r="I250" s="213"/>
      <c r="J250" s="213"/>
      <c r="K250" s="213"/>
      <c r="L250" s="213"/>
      <c r="M250" s="213"/>
      <c r="N250" s="213"/>
      <c r="O250" s="213"/>
      <c r="P250" s="213"/>
      <c r="Q250" s="213"/>
      <c r="R250" s="209"/>
      <c r="S250" s="209"/>
      <c r="T250" s="209"/>
      <c r="U250" s="209"/>
      <c r="V250" s="209"/>
      <c r="W250" s="209"/>
      <c r="X250" s="209"/>
      <c r="Y250" s="209"/>
      <c r="Z250" s="209"/>
      <c r="AA250" s="209"/>
      <c r="AB250" s="209"/>
      <c r="AC250" s="209"/>
      <c r="AD250" s="209"/>
      <c r="AE250" s="209"/>
      <c r="AF250" s="209"/>
      <c r="AG250" s="209"/>
    </row>
    <row r="251" spans="1:33" ht="15.75" customHeight="1">
      <c r="A251" s="208"/>
      <c r="B251" s="208"/>
      <c r="C251" s="209"/>
      <c r="D251" s="209"/>
      <c r="E251" s="210"/>
      <c r="F251" s="211"/>
      <c r="G251" s="212"/>
      <c r="H251" s="213"/>
      <c r="I251" s="213"/>
      <c r="J251" s="213"/>
      <c r="K251" s="213"/>
      <c r="L251" s="213"/>
      <c r="M251" s="213"/>
      <c r="N251" s="213"/>
      <c r="O251" s="213"/>
      <c r="P251" s="213"/>
      <c r="Q251" s="213"/>
      <c r="R251" s="209"/>
      <c r="S251" s="209"/>
      <c r="T251" s="209"/>
      <c r="U251" s="209"/>
      <c r="V251" s="209"/>
      <c r="W251" s="209"/>
      <c r="X251" s="209"/>
      <c r="Y251" s="209"/>
      <c r="Z251" s="209"/>
      <c r="AA251" s="209"/>
      <c r="AB251" s="209"/>
      <c r="AC251" s="209"/>
      <c r="AD251" s="209"/>
      <c r="AE251" s="209"/>
      <c r="AF251" s="209"/>
      <c r="AG251" s="209"/>
    </row>
    <row r="252" spans="1:33" ht="15.75" customHeight="1">
      <c r="A252" s="208"/>
      <c r="B252" s="208"/>
      <c r="C252" s="209"/>
      <c r="D252" s="209"/>
      <c r="E252" s="210"/>
      <c r="F252" s="211"/>
      <c r="G252" s="212"/>
      <c r="H252" s="213"/>
      <c r="I252" s="213"/>
      <c r="J252" s="213"/>
      <c r="K252" s="213"/>
      <c r="L252" s="213"/>
      <c r="M252" s="213"/>
      <c r="N252" s="213"/>
      <c r="O252" s="213"/>
      <c r="P252" s="213"/>
      <c r="Q252" s="213"/>
      <c r="R252" s="209"/>
      <c r="S252" s="209"/>
      <c r="T252" s="209"/>
      <c r="U252" s="209"/>
      <c r="V252" s="209"/>
      <c r="W252" s="209"/>
      <c r="X252" s="209"/>
      <c r="Y252" s="209"/>
      <c r="Z252" s="209"/>
      <c r="AA252" s="209"/>
      <c r="AB252" s="209"/>
      <c r="AC252" s="209"/>
      <c r="AD252" s="209"/>
      <c r="AE252" s="209"/>
      <c r="AF252" s="209"/>
      <c r="AG252" s="209"/>
    </row>
    <row r="253" spans="1:33" ht="15.75" customHeight="1">
      <c r="A253" s="208"/>
      <c r="B253" s="208"/>
      <c r="C253" s="209"/>
      <c r="D253" s="209"/>
      <c r="E253" s="210"/>
      <c r="F253" s="211"/>
      <c r="G253" s="212"/>
      <c r="H253" s="213"/>
      <c r="I253" s="213"/>
      <c r="J253" s="213"/>
      <c r="K253" s="213"/>
      <c r="L253" s="213"/>
      <c r="M253" s="213"/>
      <c r="N253" s="213"/>
      <c r="O253" s="213"/>
      <c r="P253" s="213"/>
      <c r="Q253" s="213"/>
      <c r="R253" s="209"/>
      <c r="S253" s="209"/>
      <c r="T253" s="209"/>
      <c r="U253" s="209"/>
      <c r="V253" s="209"/>
      <c r="W253" s="209"/>
      <c r="X253" s="209"/>
      <c r="Y253" s="209"/>
      <c r="Z253" s="209"/>
      <c r="AA253" s="209"/>
      <c r="AB253" s="209"/>
      <c r="AC253" s="209"/>
      <c r="AD253" s="209"/>
      <c r="AE253" s="209"/>
      <c r="AF253" s="209"/>
      <c r="AG253" s="209"/>
    </row>
    <row r="254" spans="1:33" ht="15.75" customHeight="1">
      <c r="A254" s="208"/>
      <c r="B254" s="208"/>
      <c r="C254" s="209"/>
      <c r="D254" s="209"/>
      <c r="E254" s="210"/>
      <c r="F254" s="211"/>
      <c r="G254" s="212"/>
      <c r="H254" s="213"/>
      <c r="I254" s="213"/>
      <c r="J254" s="213"/>
      <c r="K254" s="213"/>
      <c r="L254" s="213"/>
      <c r="M254" s="213"/>
      <c r="N254" s="213"/>
      <c r="O254" s="213"/>
      <c r="P254" s="213"/>
      <c r="Q254" s="213"/>
      <c r="R254" s="209"/>
      <c r="S254" s="209"/>
      <c r="T254" s="209"/>
      <c r="U254" s="209"/>
      <c r="V254" s="209"/>
      <c r="W254" s="209"/>
      <c r="X254" s="209"/>
      <c r="Y254" s="209"/>
      <c r="Z254" s="209"/>
      <c r="AA254" s="209"/>
      <c r="AB254" s="209"/>
      <c r="AC254" s="209"/>
      <c r="AD254" s="209"/>
      <c r="AE254" s="209"/>
      <c r="AF254" s="209"/>
      <c r="AG254" s="209"/>
    </row>
    <row r="255" spans="1:33" ht="15.75" customHeight="1">
      <c r="A255" s="208"/>
      <c r="B255" s="208"/>
      <c r="C255" s="209"/>
      <c r="D255" s="209"/>
      <c r="E255" s="210"/>
      <c r="F255" s="211"/>
      <c r="G255" s="212"/>
      <c r="H255" s="213"/>
      <c r="I255" s="213"/>
      <c r="J255" s="213"/>
      <c r="K255" s="213"/>
      <c r="L255" s="213"/>
      <c r="M255" s="213"/>
      <c r="N255" s="213"/>
      <c r="O255" s="213"/>
      <c r="P255" s="213"/>
      <c r="Q255" s="213"/>
      <c r="R255" s="209"/>
      <c r="S255" s="209"/>
      <c r="T255" s="209"/>
      <c r="U255" s="209"/>
      <c r="V255" s="209"/>
      <c r="W255" s="209"/>
      <c r="X255" s="209"/>
      <c r="Y255" s="209"/>
      <c r="Z255" s="209"/>
      <c r="AA255" s="209"/>
      <c r="AB255" s="209"/>
      <c r="AC255" s="209"/>
      <c r="AD255" s="209"/>
      <c r="AE255" s="209"/>
      <c r="AF255" s="209"/>
      <c r="AG255" s="209"/>
    </row>
    <row r="256" spans="1:33" ht="15.75" customHeight="1">
      <c r="A256" s="208"/>
      <c r="B256" s="208"/>
      <c r="C256" s="209"/>
      <c r="D256" s="209"/>
      <c r="E256" s="210"/>
      <c r="F256" s="211"/>
      <c r="G256" s="212"/>
      <c r="H256" s="213"/>
      <c r="I256" s="213"/>
      <c r="J256" s="213"/>
      <c r="K256" s="213"/>
      <c r="L256" s="213"/>
      <c r="M256" s="213"/>
      <c r="N256" s="213"/>
      <c r="O256" s="213"/>
      <c r="P256" s="213"/>
      <c r="Q256" s="213"/>
      <c r="R256" s="209"/>
      <c r="S256" s="209"/>
      <c r="T256" s="209"/>
      <c r="U256" s="209"/>
      <c r="V256" s="209"/>
      <c r="W256" s="209"/>
      <c r="X256" s="209"/>
      <c r="Y256" s="209"/>
      <c r="Z256" s="209"/>
      <c r="AA256" s="209"/>
      <c r="AB256" s="209"/>
      <c r="AC256" s="209"/>
      <c r="AD256" s="209"/>
      <c r="AE256" s="209"/>
      <c r="AF256" s="209"/>
      <c r="AG256" s="209"/>
    </row>
    <row r="257" spans="1:33" ht="15.75" customHeight="1">
      <c r="A257" s="208"/>
      <c r="B257" s="208"/>
      <c r="C257" s="209"/>
      <c r="D257" s="209"/>
      <c r="E257" s="210"/>
      <c r="F257" s="211"/>
      <c r="G257" s="212"/>
      <c r="H257" s="213"/>
      <c r="I257" s="213"/>
      <c r="J257" s="213"/>
      <c r="K257" s="213"/>
      <c r="L257" s="213"/>
      <c r="M257" s="213"/>
      <c r="N257" s="213"/>
      <c r="O257" s="213"/>
      <c r="P257" s="213"/>
      <c r="Q257" s="213"/>
      <c r="R257" s="209"/>
      <c r="S257" s="209"/>
      <c r="T257" s="209"/>
      <c r="U257" s="209"/>
      <c r="V257" s="209"/>
      <c r="W257" s="209"/>
      <c r="X257" s="209"/>
      <c r="Y257" s="209"/>
      <c r="Z257" s="209"/>
      <c r="AA257" s="209"/>
      <c r="AB257" s="209"/>
      <c r="AC257" s="209"/>
      <c r="AD257" s="209"/>
      <c r="AE257" s="209"/>
      <c r="AF257" s="209"/>
      <c r="AG257" s="209"/>
    </row>
    <row r="258" spans="1:33" ht="15.75" customHeight="1">
      <c r="A258" s="208"/>
      <c r="B258" s="208"/>
      <c r="C258" s="209"/>
      <c r="D258" s="209"/>
      <c r="E258" s="210"/>
      <c r="F258" s="211"/>
      <c r="G258" s="212"/>
      <c r="H258" s="213"/>
      <c r="I258" s="213"/>
      <c r="J258" s="213"/>
      <c r="K258" s="213"/>
      <c r="L258" s="213"/>
      <c r="M258" s="213"/>
      <c r="N258" s="213"/>
      <c r="O258" s="213"/>
      <c r="P258" s="213"/>
      <c r="Q258" s="213"/>
      <c r="R258" s="209"/>
      <c r="S258" s="209"/>
      <c r="T258" s="209"/>
      <c r="U258" s="209"/>
      <c r="V258" s="209"/>
      <c r="W258" s="209"/>
      <c r="X258" s="209"/>
      <c r="Y258" s="209"/>
      <c r="Z258" s="209"/>
      <c r="AA258" s="209"/>
      <c r="AB258" s="209"/>
      <c r="AC258" s="209"/>
      <c r="AD258" s="209"/>
      <c r="AE258" s="209"/>
      <c r="AF258" s="209"/>
      <c r="AG258" s="209"/>
    </row>
    <row r="259" spans="1:33" ht="15.75" customHeight="1">
      <c r="A259" s="208"/>
      <c r="B259" s="208"/>
      <c r="C259" s="209"/>
      <c r="D259" s="209"/>
      <c r="E259" s="210"/>
      <c r="F259" s="211"/>
      <c r="G259" s="212"/>
      <c r="H259" s="213"/>
      <c r="I259" s="213"/>
      <c r="J259" s="213"/>
      <c r="K259" s="213"/>
      <c r="L259" s="213"/>
      <c r="M259" s="213"/>
      <c r="N259" s="213"/>
      <c r="O259" s="213"/>
      <c r="P259" s="213"/>
      <c r="Q259" s="213"/>
      <c r="R259" s="209"/>
      <c r="S259" s="209"/>
      <c r="T259" s="209"/>
      <c r="U259" s="209"/>
      <c r="V259" s="209"/>
      <c r="W259" s="209"/>
      <c r="X259" s="209"/>
      <c r="Y259" s="209"/>
      <c r="Z259" s="209"/>
      <c r="AA259" s="209"/>
      <c r="AB259" s="209"/>
      <c r="AC259" s="209"/>
      <c r="AD259" s="209"/>
      <c r="AE259" s="209"/>
      <c r="AF259" s="209"/>
      <c r="AG259" s="209"/>
    </row>
    <row r="260" spans="1:33" ht="15.75" customHeight="1">
      <c r="A260" s="208"/>
      <c r="B260" s="208"/>
      <c r="C260" s="209"/>
      <c r="D260" s="209"/>
      <c r="E260" s="210"/>
      <c r="F260" s="211"/>
      <c r="G260" s="212"/>
      <c r="H260" s="213"/>
      <c r="I260" s="213"/>
      <c r="J260" s="213"/>
      <c r="K260" s="213"/>
      <c r="L260" s="213"/>
      <c r="M260" s="213"/>
      <c r="N260" s="213"/>
      <c r="O260" s="213"/>
      <c r="P260" s="213"/>
      <c r="Q260" s="213"/>
      <c r="R260" s="209"/>
      <c r="S260" s="209"/>
      <c r="T260" s="209"/>
      <c r="U260" s="209"/>
      <c r="V260" s="209"/>
      <c r="W260" s="209"/>
      <c r="X260" s="209"/>
      <c r="Y260" s="209"/>
      <c r="Z260" s="209"/>
      <c r="AA260" s="209"/>
      <c r="AB260" s="209"/>
      <c r="AC260" s="209"/>
      <c r="AD260" s="209"/>
      <c r="AE260" s="209"/>
      <c r="AF260" s="209"/>
      <c r="AG260" s="209"/>
    </row>
    <row r="261" spans="1:33" ht="15.75" customHeight="1">
      <c r="A261" s="208"/>
      <c r="B261" s="208"/>
      <c r="C261" s="209"/>
      <c r="D261" s="209"/>
      <c r="E261" s="210"/>
      <c r="F261" s="211"/>
      <c r="G261" s="212"/>
      <c r="H261" s="213"/>
      <c r="I261" s="213"/>
      <c r="J261" s="213"/>
      <c r="K261" s="213"/>
      <c r="L261" s="213"/>
      <c r="M261" s="213"/>
      <c r="N261" s="213"/>
      <c r="O261" s="213"/>
      <c r="P261" s="213"/>
      <c r="Q261" s="213"/>
      <c r="R261" s="209"/>
      <c r="S261" s="209"/>
      <c r="T261" s="209"/>
      <c r="U261" s="209"/>
      <c r="V261" s="209"/>
      <c r="W261" s="209"/>
      <c r="X261" s="209"/>
      <c r="Y261" s="209"/>
      <c r="Z261" s="209"/>
      <c r="AA261" s="209"/>
      <c r="AB261" s="209"/>
      <c r="AC261" s="209"/>
      <c r="AD261" s="209"/>
      <c r="AE261" s="209"/>
      <c r="AF261" s="209"/>
      <c r="AG261" s="209"/>
    </row>
    <row r="262" spans="1:33" ht="15.75" customHeight="1">
      <c r="A262" s="208"/>
      <c r="B262" s="208"/>
      <c r="C262" s="209"/>
      <c r="D262" s="209"/>
      <c r="E262" s="210"/>
      <c r="F262" s="211"/>
      <c r="G262" s="212"/>
      <c r="H262" s="213"/>
      <c r="I262" s="213"/>
      <c r="J262" s="213"/>
      <c r="K262" s="213"/>
      <c r="L262" s="213"/>
      <c r="M262" s="213"/>
      <c r="N262" s="213"/>
      <c r="O262" s="213"/>
      <c r="P262" s="213"/>
      <c r="Q262" s="213"/>
      <c r="R262" s="209"/>
      <c r="S262" s="209"/>
      <c r="T262" s="209"/>
      <c r="U262" s="209"/>
      <c r="V262" s="209"/>
      <c r="W262" s="209"/>
      <c r="X262" s="209"/>
      <c r="Y262" s="209"/>
      <c r="Z262" s="209"/>
      <c r="AA262" s="209"/>
      <c r="AB262" s="209"/>
      <c r="AC262" s="209"/>
      <c r="AD262" s="209"/>
      <c r="AE262" s="209"/>
      <c r="AF262" s="209"/>
      <c r="AG262" s="209"/>
    </row>
    <row r="263" spans="1:33" ht="15.75" customHeight="1">
      <c r="A263" s="208"/>
      <c r="B263" s="208"/>
      <c r="C263" s="209"/>
      <c r="D263" s="209"/>
      <c r="E263" s="210"/>
      <c r="F263" s="211"/>
      <c r="G263" s="212"/>
      <c r="H263" s="213"/>
      <c r="I263" s="213"/>
      <c r="J263" s="213"/>
      <c r="K263" s="213"/>
      <c r="L263" s="213"/>
      <c r="M263" s="213"/>
      <c r="N263" s="213"/>
      <c r="O263" s="213"/>
      <c r="P263" s="213"/>
      <c r="Q263" s="213"/>
      <c r="R263" s="209"/>
      <c r="S263" s="209"/>
      <c r="T263" s="209"/>
      <c r="U263" s="209"/>
      <c r="V263" s="209"/>
      <c r="W263" s="209"/>
      <c r="X263" s="209"/>
      <c r="Y263" s="209"/>
      <c r="Z263" s="209"/>
      <c r="AA263" s="209"/>
      <c r="AB263" s="209"/>
      <c r="AC263" s="209"/>
      <c r="AD263" s="209"/>
      <c r="AE263" s="209"/>
      <c r="AF263" s="209"/>
      <c r="AG263" s="209"/>
    </row>
    <row r="264" spans="1:33" ht="15.75" customHeight="1">
      <c r="A264" s="208"/>
      <c r="B264" s="208"/>
      <c r="C264" s="209"/>
      <c r="D264" s="209"/>
      <c r="E264" s="210"/>
      <c r="F264" s="211"/>
      <c r="G264" s="212"/>
      <c r="H264" s="213"/>
      <c r="I264" s="213"/>
      <c r="J264" s="213"/>
      <c r="K264" s="213"/>
      <c r="L264" s="213"/>
      <c r="M264" s="213"/>
      <c r="N264" s="213"/>
      <c r="O264" s="213"/>
      <c r="P264" s="213"/>
      <c r="Q264" s="213"/>
      <c r="R264" s="209"/>
      <c r="S264" s="209"/>
      <c r="T264" s="209"/>
      <c r="U264" s="209"/>
      <c r="V264" s="209"/>
      <c r="W264" s="209"/>
      <c r="X264" s="209"/>
      <c r="Y264" s="209"/>
      <c r="Z264" s="209"/>
      <c r="AA264" s="209"/>
      <c r="AB264" s="209"/>
      <c r="AC264" s="209"/>
      <c r="AD264" s="209"/>
      <c r="AE264" s="209"/>
      <c r="AF264" s="209"/>
      <c r="AG264" s="209"/>
    </row>
    <row r="265" spans="1:33" ht="15.75" customHeight="1">
      <c r="A265" s="208"/>
      <c r="B265" s="208"/>
      <c r="C265" s="209"/>
      <c r="D265" s="209"/>
      <c r="E265" s="210"/>
      <c r="F265" s="211"/>
      <c r="G265" s="212"/>
      <c r="H265" s="213"/>
      <c r="I265" s="213"/>
      <c r="J265" s="213"/>
      <c r="K265" s="213"/>
      <c r="L265" s="213"/>
      <c r="M265" s="213"/>
      <c r="N265" s="213"/>
      <c r="O265" s="213"/>
      <c r="P265" s="213"/>
      <c r="Q265" s="213"/>
      <c r="R265" s="209"/>
      <c r="S265" s="209"/>
      <c r="T265" s="209"/>
      <c r="U265" s="209"/>
      <c r="V265" s="209"/>
      <c r="W265" s="209"/>
      <c r="X265" s="209"/>
      <c r="Y265" s="209"/>
      <c r="Z265" s="209"/>
      <c r="AA265" s="209"/>
      <c r="AB265" s="209"/>
      <c r="AC265" s="209"/>
      <c r="AD265" s="209"/>
      <c r="AE265" s="209"/>
      <c r="AF265" s="209"/>
      <c r="AG265" s="209"/>
    </row>
    <row r="266" spans="1:33" ht="15.75" customHeight="1">
      <c r="A266" s="208"/>
      <c r="B266" s="208"/>
      <c r="C266" s="209"/>
      <c r="D266" s="209"/>
      <c r="E266" s="210"/>
      <c r="F266" s="211"/>
      <c r="G266" s="212"/>
      <c r="H266" s="213"/>
      <c r="I266" s="213"/>
      <c r="J266" s="213"/>
      <c r="K266" s="213"/>
      <c r="L266" s="213"/>
      <c r="M266" s="213"/>
      <c r="N266" s="213"/>
      <c r="O266" s="213"/>
      <c r="P266" s="213"/>
      <c r="Q266" s="213"/>
      <c r="R266" s="209"/>
      <c r="S266" s="209"/>
      <c r="T266" s="209"/>
      <c r="U266" s="209"/>
      <c r="V266" s="209"/>
      <c r="W266" s="209"/>
      <c r="X266" s="209"/>
      <c r="Y266" s="209"/>
      <c r="Z266" s="209"/>
      <c r="AA266" s="209"/>
      <c r="AB266" s="209"/>
      <c r="AC266" s="209"/>
      <c r="AD266" s="209"/>
      <c r="AE266" s="209"/>
      <c r="AF266" s="209"/>
      <c r="AG266" s="209"/>
    </row>
    <row r="267" spans="1:33" ht="15.75" customHeight="1">
      <c r="A267" s="208"/>
      <c r="B267" s="208"/>
      <c r="C267" s="209"/>
      <c r="D267" s="209"/>
      <c r="E267" s="210"/>
      <c r="F267" s="211"/>
      <c r="G267" s="212"/>
      <c r="H267" s="213"/>
      <c r="I267" s="213"/>
      <c r="J267" s="213"/>
      <c r="K267" s="213"/>
      <c r="L267" s="213"/>
      <c r="M267" s="213"/>
      <c r="N267" s="213"/>
      <c r="O267" s="213"/>
      <c r="P267" s="213"/>
      <c r="Q267" s="213"/>
      <c r="R267" s="209"/>
      <c r="S267" s="209"/>
      <c r="T267" s="209"/>
      <c r="U267" s="209"/>
      <c r="V267" s="209"/>
      <c r="W267" s="209"/>
      <c r="X267" s="209"/>
      <c r="Y267" s="209"/>
      <c r="Z267" s="209"/>
      <c r="AA267" s="209"/>
      <c r="AB267" s="209"/>
      <c r="AC267" s="209"/>
      <c r="AD267" s="209"/>
      <c r="AE267" s="209"/>
      <c r="AF267" s="209"/>
      <c r="AG267" s="209"/>
    </row>
    <row r="268" spans="1:33" ht="15.75" customHeight="1">
      <c r="A268" s="208"/>
      <c r="B268" s="208"/>
      <c r="C268" s="209"/>
      <c r="D268" s="209"/>
      <c r="E268" s="210"/>
      <c r="F268" s="211"/>
      <c r="G268" s="212"/>
      <c r="H268" s="213"/>
      <c r="I268" s="213"/>
      <c r="J268" s="213"/>
      <c r="K268" s="213"/>
      <c r="L268" s="213"/>
      <c r="M268" s="213"/>
      <c r="N268" s="213"/>
      <c r="O268" s="213"/>
      <c r="P268" s="213"/>
      <c r="Q268" s="213"/>
      <c r="R268" s="209"/>
      <c r="S268" s="209"/>
      <c r="T268" s="209"/>
      <c r="U268" s="209"/>
      <c r="V268" s="209"/>
      <c r="W268" s="209"/>
      <c r="X268" s="209"/>
      <c r="Y268" s="209"/>
      <c r="Z268" s="209"/>
      <c r="AA268" s="209"/>
      <c r="AB268" s="209"/>
      <c r="AC268" s="209"/>
      <c r="AD268" s="209"/>
      <c r="AE268" s="209"/>
      <c r="AF268" s="209"/>
      <c r="AG268" s="209"/>
    </row>
    <row r="269" spans="1:33" ht="15.75" customHeight="1">
      <c r="A269" s="208"/>
      <c r="B269" s="208"/>
      <c r="C269" s="209"/>
      <c r="D269" s="209"/>
      <c r="E269" s="210"/>
      <c r="F269" s="211"/>
      <c r="G269" s="212"/>
      <c r="H269" s="213"/>
      <c r="I269" s="213"/>
      <c r="J269" s="213"/>
      <c r="K269" s="213"/>
      <c r="L269" s="213"/>
      <c r="M269" s="213"/>
      <c r="N269" s="213"/>
      <c r="O269" s="213"/>
      <c r="P269" s="213"/>
      <c r="Q269" s="213"/>
      <c r="R269" s="209"/>
      <c r="S269" s="209"/>
      <c r="T269" s="209"/>
      <c r="U269" s="209"/>
      <c r="V269" s="209"/>
      <c r="W269" s="209"/>
      <c r="X269" s="209"/>
      <c r="Y269" s="209"/>
      <c r="Z269" s="209"/>
      <c r="AA269" s="209"/>
      <c r="AB269" s="209"/>
      <c r="AC269" s="209"/>
      <c r="AD269" s="209"/>
      <c r="AE269" s="209"/>
      <c r="AF269" s="209"/>
      <c r="AG269" s="209"/>
    </row>
    <row r="270" spans="1:33" ht="15.75" customHeight="1">
      <c r="A270" s="208"/>
      <c r="B270" s="208"/>
      <c r="C270" s="209"/>
      <c r="D270" s="209"/>
      <c r="E270" s="210"/>
      <c r="F270" s="211"/>
      <c r="G270" s="212"/>
      <c r="H270" s="213"/>
      <c r="I270" s="213"/>
      <c r="J270" s="213"/>
      <c r="K270" s="213"/>
      <c r="L270" s="213"/>
      <c r="M270" s="213"/>
      <c r="N270" s="213"/>
      <c r="O270" s="213"/>
      <c r="P270" s="213"/>
      <c r="Q270" s="213"/>
      <c r="R270" s="209"/>
      <c r="S270" s="209"/>
      <c r="T270" s="209"/>
      <c r="U270" s="209"/>
      <c r="V270" s="209"/>
      <c r="W270" s="209"/>
      <c r="X270" s="209"/>
      <c r="Y270" s="209"/>
      <c r="Z270" s="209"/>
      <c r="AA270" s="209"/>
      <c r="AB270" s="209"/>
      <c r="AC270" s="209"/>
      <c r="AD270" s="209"/>
      <c r="AE270" s="209"/>
      <c r="AF270" s="209"/>
      <c r="AG270" s="209"/>
    </row>
    <row r="271" spans="1:33" ht="15.75" customHeight="1">
      <c r="A271" s="208"/>
      <c r="B271" s="208"/>
      <c r="C271" s="209"/>
      <c r="D271" s="209"/>
      <c r="E271" s="210"/>
      <c r="F271" s="211"/>
      <c r="G271" s="212"/>
      <c r="H271" s="213"/>
      <c r="I271" s="213"/>
      <c r="J271" s="213"/>
      <c r="K271" s="213"/>
      <c r="L271" s="213"/>
      <c r="M271" s="213"/>
      <c r="N271" s="213"/>
      <c r="O271" s="213"/>
      <c r="P271" s="213"/>
      <c r="Q271" s="213"/>
      <c r="R271" s="209"/>
      <c r="S271" s="209"/>
      <c r="T271" s="209"/>
      <c r="U271" s="209"/>
      <c r="V271" s="209"/>
      <c r="W271" s="209"/>
      <c r="X271" s="209"/>
      <c r="Y271" s="209"/>
      <c r="Z271" s="209"/>
      <c r="AA271" s="209"/>
      <c r="AB271" s="209"/>
      <c r="AC271" s="209"/>
      <c r="AD271" s="209"/>
      <c r="AE271" s="209"/>
      <c r="AF271" s="209"/>
      <c r="AG271" s="209"/>
    </row>
    <row r="272" spans="1:33" ht="15.75" customHeight="1">
      <c r="A272" s="208"/>
      <c r="B272" s="208"/>
      <c r="C272" s="209"/>
      <c r="D272" s="209"/>
      <c r="E272" s="210"/>
      <c r="F272" s="211"/>
      <c r="G272" s="212"/>
      <c r="H272" s="213"/>
      <c r="I272" s="213"/>
      <c r="J272" s="213"/>
      <c r="K272" s="213"/>
      <c r="L272" s="213"/>
      <c r="M272" s="213"/>
      <c r="N272" s="213"/>
      <c r="O272" s="213"/>
      <c r="P272" s="213"/>
      <c r="Q272" s="213"/>
      <c r="R272" s="209"/>
      <c r="S272" s="209"/>
      <c r="T272" s="209"/>
      <c r="U272" s="209"/>
      <c r="V272" s="209"/>
      <c r="W272" s="209"/>
      <c r="X272" s="209"/>
      <c r="Y272" s="209"/>
      <c r="Z272" s="209"/>
      <c r="AA272" s="209"/>
      <c r="AB272" s="209"/>
      <c r="AC272" s="209"/>
      <c r="AD272" s="209"/>
      <c r="AE272" s="209"/>
      <c r="AF272" s="209"/>
      <c r="AG272" s="209"/>
    </row>
    <row r="273" spans="1:33" ht="15.75" customHeight="1">
      <c r="A273" s="208"/>
      <c r="B273" s="208"/>
      <c r="C273" s="209"/>
      <c r="D273" s="209"/>
      <c r="E273" s="210"/>
      <c r="F273" s="211"/>
      <c r="G273" s="212"/>
      <c r="H273" s="213"/>
      <c r="I273" s="213"/>
      <c r="J273" s="213"/>
      <c r="K273" s="213"/>
      <c r="L273" s="213"/>
      <c r="M273" s="213"/>
      <c r="N273" s="213"/>
      <c r="O273" s="213"/>
      <c r="P273" s="213"/>
      <c r="Q273" s="213"/>
      <c r="R273" s="209"/>
      <c r="S273" s="209"/>
      <c r="T273" s="209"/>
      <c r="U273" s="209"/>
      <c r="V273" s="209"/>
      <c r="W273" s="209"/>
      <c r="X273" s="209"/>
      <c r="Y273" s="209"/>
      <c r="Z273" s="209"/>
      <c r="AA273" s="209"/>
      <c r="AB273" s="209"/>
      <c r="AC273" s="209"/>
      <c r="AD273" s="209"/>
      <c r="AE273" s="209"/>
      <c r="AF273" s="209"/>
      <c r="AG273" s="209"/>
    </row>
    <row r="274" spans="1:33" ht="15.75" customHeight="1">
      <c r="A274" s="208"/>
      <c r="B274" s="208"/>
      <c r="C274" s="209"/>
      <c r="D274" s="209"/>
      <c r="E274" s="210"/>
      <c r="F274" s="211"/>
      <c r="G274" s="212"/>
      <c r="H274" s="213"/>
      <c r="I274" s="213"/>
      <c r="J274" s="213"/>
      <c r="K274" s="213"/>
      <c r="L274" s="213"/>
      <c r="M274" s="213"/>
      <c r="N274" s="213"/>
      <c r="O274" s="213"/>
      <c r="P274" s="213"/>
      <c r="Q274" s="213"/>
      <c r="R274" s="209"/>
      <c r="S274" s="209"/>
      <c r="T274" s="209"/>
      <c r="U274" s="209"/>
      <c r="V274" s="209"/>
      <c r="W274" s="209"/>
      <c r="X274" s="209"/>
      <c r="Y274" s="209"/>
      <c r="Z274" s="209"/>
      <c r="AA274" s="209"/>
      <c r="AB274" s="209"/>
      <c r="AC274" s="209"/>
      <c r="AD274" s="209"/>
      <c r="AE274" s="209"/>
      <c r="AF274" s="209"/>
      <c r="AG274" s="209"/>
    </row>
    <row r="275" spans="1:33" ht="15.75" customHeight="1">
      <c r="A275" s="208"/>
      <c r="B275" s="208"/>
      <c r="C275" s="209"/>
      <c r="D275" s="209"/>
      <c r="E275" s="210"/>
      <c r="F275" s="211"/>
      <c r="G275" s="212"/>
      <c r="H275" s="213"/>
      <c r="I275" s="213"/>
      <c r="J275" s="213"/>
      <c r="K275" s="213"/>
      <c r="L275" s="213"/>
      <c r="M275" s="213"/>
      <c r="N275" s="213"/>
      <c r="O275" s="213"/>
      <c r="P275" s="213"/>
      <c r="Q275" s="213"/>
      <c r="R275" s="209"/>
      <c r="S275" s="209"/>
      <c r="T275" s="209"/>
      <c r="U275" s="209"/>
      <c r="V275" s="209"/>
      <c r="W275" s="209"/>
      <c r="X275" s="209"/>
      <c r="Y275" s="209"/>
      <c r="Z275" s="209"/>
      <c r="AA275" s="209"/>
      <c r="AB275" s="209"/>
      <c r="AC275" s="209"/>
      <c r="AD275" s="209"/>
      <c r="AE275" s="209"/>
      <c r="AF275" s="209"/>
      <c r="AG275" s="209"/>
    </row>
    <row r="276" spans="1:33" ht="15.75" customHeight="1">
      <c r="A276" s="208"/>
      <c r="B276" s="208"/>
      <c r="C276" s="209"/>
      <c r="D276" s="209"/>
      <c r="E276" s="210"/>
      <c r="F276" s="211"/>
      <c r="G276" s="212"/>
      <c r="H276" s="213"/>
      <c r="I276" s="213"/>
      <c r="J276" s="213"/>
      <c r="K276" s="213"/>
      <c r="L276" s="213"/>
      <c r="M276" s="213"/>
      <c r="N276" s="213"/>
      <c r="O276" s="213"/>
      <c r="P276" s="213"/>
      <c r="Q276" s="213"/>
      <c r="R276" s="209"/>
      <c r="S276" s="209"/>
      <c r="T276" s="209"/>
      <c r="U276" s="209"/>
      <c r="V276" s="209"/>
      <c r="W276" s="209"/>
      <c r="X276" s="209"/>
      <c r="Y276" s="209"/>
      <c r="Z276" s="209"/>
      <c r="AA276" s="209"/>
      <c r="AB276" s="209"/>
      <c r="AC276" s="209"/>
      <c r="AD276" s="209"/>
      <c r="AE276" s="209"/>
      <c r="AF276" s="209"/>
      <c r="AG276" s="209"/>
    </row>
    <row r="277" spans="1:33" ht="15.75" customHeight="1">
      <c r="A277" s="208"/>
      <c r="B277" s="208"/>
      <c r="C277" s="209"/>
      <c r="D277" s="209"/>
      <c r="E277" s="210"/>
      <c r="F277" s="211"/>
      <c r="G277" s="212"/>
      <c r="H277" s="213"/>
      <c r="I277" s="213"/>
      <c r="J277" s="213"/>
      <c r="K277" s="213"/>
      <c r="L277" s="213"/>
      <c r="M277" s="213"/>
      <c r="N277" s="213"/>
      <c r="O277" s="213"/>
      <c r="P277" s="213"/>
      <c r="Q277" s="213"/>
      <c r="R277" s="209"/>
      <c r="S277" s="209"/>
      <c r="T277" s="209"/>
      <c r="U277" s="209"/>
      <c r="V277" s="209"/>
      <c r="W277" s="209"/>
      <c r="X277" s="209"/>
      <c r="Y277" s="209"/>
      <c r="Z277" s="209"/>
      <c r="AA277" s="209"/>
      <c r="AB277" s="209"/>
      <c r="AC277" s="209"/>
      <c r="AD277" s="209"/>
      <c r="AE277" s="209"/>
      <c r="AF277" s="209"/>
      <c r="AG277" s="209"/>
    </row>
    <row r="278" spans="1:33" ht="15.75" customHeight="1">
      <c r="A278" s="208"/>
      <c r="B278" s="208"/>
      <c r="C278" s="209"/>
      <c r="D278" s="209"/>
      <c r="E278" s="210"/>
      <c r="F278" s="211"/>
      <c r="G278" s="212"/>
      <c r="H278" s="213"/>
      <c r="I278" s="213"/>
      <c r="J278" s="213"/>
      <c r="K278" s="213"/>
      <c r="L278" s="213"/>
      <c r="M278" s="213"/>
      <c r="N278" s="213"/>
      <c r="O278" s="213"/>
      <c r="P278" s="213"/>
      <c r="Q278" s="213"/>
      <c r="R278" s="209"/>
      <c r="S278" s="209"/>
      <c r="T278" s="209"/>
      <c r="U278" s="209"/>
      <c r="V278" s="209"/>
      <c r="W278" s="209"/>
      <c r="X278" s="209"/>
      <c r="Y278" s="209"/>
      <c r="Z278" s="209"/>
      <c r="AA278" s="209"/>
      <c r="AB278" s="209"/>
      <c r="AC278" s="209"/>
      <c r="AD278" s="209"/>
      <c r="AE278" s="209"/>
      <c r="AF278" s="209"/>
      <c r="AG278" s="209"/>
    </row>
    <row r="279" spans="1:33" ht="15.75" customHeight="1">
      <c r="A279" s="208"/>
      <c r="B279" s="208"/>
      <c r="C279" s="209"/>
      <c r="D279" s="209"/>
      <c r="E279" s="210"/>
      <c r="F279" s="211"/>
      <c r="G279" s="212"/>
      <c r="H279" s="213"/>
      <c r="I279" s="213"/>
      <c r="J279" s="213"/>
      <c r="K279" s="213"/>
      <c r="L279" s="213"/>
      <c r="M279" s="213"/>
      <c r="N279" s="213"/>
      <c r="O279" s="213"/>
      <c r="P279" s="213"/>
      <c r="Q279" s="213"/>
      <c r="R279" s="209"/>
      <c r="S279" s="209"/>
      <c r="T279" s="209"/>
      <c r="U279" s="209"/>
      <c r="V279" s="209"/>
      <c r="W279" s="209"/>
      <c r="X279" s="209"/>
      <c r="Y279" s="209"/>
      <c r="Z279" s="209"/>
      <c r="AA279" s="209"/>
      <c r="AB279" s="209"/>
      <c r="AC279" s="209"/>
      <c r="AD279" s="209"/>
      <c r="AE279" s="209"/>
      <c r="AF279" s="209"/>
      <c r="AG279" s="209"/>
    </row>
    <row r="280" spans="1:33" ht="15.75" customHeight="1">
      <c r="A280" s="208"/>
      <c r="B280" s="208"/>
      <c r="C280" s="209"/>
      <c r="D280" s="209"/>
      <c r="E280" s="210"/>
      <c r="F280" s="211"/>
      <c r="G280" s="212"/>
      <c r="H280" s="213"/>
      <c r="I280" s="213"/>
      <c r="J280" s="213"/>
      <c r="K280" s="213"/>
      <c r="L280" s="213"/>
      <c r="M280" s="213"/>
      <c r="N280" s="213"/>
      <c r="O280" s="213"/>
      <c r="P280" s="213"/>
      <c r="Q280" s="213"/>
      <c r="R280" s="209"/>
      <c r="S280" s="209"/>
      <c r="T280" s="209"/>
      <c r="U280" s="209"/>
      <c r="V280" s="209"/>
      <c r="W280" s="209"/>
      <c r="X280" s="209"/>
      <c r="Y280" s="209"/>
      <c r="Z280" s="209"/>
      <c r="AA280" s="209"/>
      <c r="AB280" s="209"/>
      <c r="AC280" s="209"/>
      <c r="AD280" s="209"/>
      <c r="AE280" s="209"/>
      <c r="AF280" s="209"/>
      <c r="AG280" s="209"/>
    </row>
    <row r="281" spans="1:33" ht="15.75" customHeight="1">
      <c r="A281" s="208"/>
      <c r="B281" s="208"/>
      <c r="C281" s="209"/>
      <c r="D281" s="209"/>
      <c r="E281" s="210"/>
      <c r="F281" s="211"/>
      <c r="G281" s="212"/>
      <c r="H281" s="213"/>
      <c r="I281" s="213"/>
      <c r="J281" s="213"/>
      <c r="K281" s="213"/>
      <c r="L281" s="213"/>
      <c r="M281" s="213"/>
      <c r="N281" s="213"/>
      <c r="O281" s="213"/>
      <c r="P281" s="213"/>
      <c r="Q281" s="213"/>
      <c r="R281" s="209"/>
      <c r="S281" s="209"/>
      <c r="T281" s="209"/>
      <c r="U281" s="209"/>
      <c r="V281" s="209"/>
      <c r="W281" s="209"/>
      <c r="X281" s="209"/>
      <c r="Y281" s="209"/>
      <c r="Z281" s="209"/>
      <c r="AA281" s="209"/>
      <c r="AB281" s="209"/>
      <c r="AC281" s="209"/>
      <c r="AD281" s="209"/>
      <c r="AE281" s="209"/>
      <c r="AF281" s="209"/>
      <c r="AG281" s="209"/>
    </row>
    <row r="282" spans="1:33" ht="15.75" customHeight="1">
      <c r="A282" s="208"/>
      <c r="B282" s="208"/>
      <c r="C282" s="209"/>
      <c r="D282" s="209"/>
      <c r="E282" s="210"/>
      <c r="F282" s="211"/>
      <c r="G282" s="212"/>
      <c r="H282" s="213"/>
      <c r="I282" s="213"/>
      <c r="J282" s="213"/>
      <c r="K282" s="213"/>
      <c r="L282" s="213"/>
      <c r="M282" s="213"/>
      <c r="N282" s="213"/>
      <c r="O282" s="213"/>
      <c r="P282" s="213"/>
      <c r="Q282" s="213"/>
      <c r="R282" s="209"/>
      <c r="S282" s="209"/>
      <c r="T282" s="209"/>
      <c r="U282" s="209"/>
      <c r="V282" s="209"/>
      <c r="W282" s="209"/>
      <c r="X282" s="209"/>
      <c r="Y282" s="209"/>
      <c r="Z282" s="209"/>
      <c r="AA282" s="209"/>
      <c r="AB282" s="209"/>
      <c r="AC282" s="209"/>
      <c r="AD282" s="209"/>
      <c r="AE282" s="209"/>
      <c r="AF282" s="209"/>
      <c r="AG282" s="209"/>
    </row>
    <row r="283" spans="1:33" ht="15.75" customHeight="1">
      <c r="A283" s="208"/>
      <c r="B283" s="208"/>
      <c r="C283" s="209"/>
      <c r="D283" s="209"/>
      <c r="E283" s="210"/>
      <c r="F283" s="211"/>
      <c r="G283" s="212"/>
      <c r="H283" s="213"/>
      <c r="I283" s="213"/>
      <c r="J283" s="213"/>
      <c r="K283" s="213"/>
      <c r="L283" s="213"/>
      <c r="M283" s="213"/>
      <c r="N283" s="213"/>
      <c r="O283" s="213"/>
      <c r="P283" s="213"/>
      <c r="Q283" s="213"/>
      <c r="R283" s="209"/>
      <c r="S283" s="209"/>
      <c r="T283" s="209"/>
      <c r="U283" s="209"/>
      <c r="V283" s="209"/>
      <c r="W283" s="209"/>
      <c r="X283" s="209"/>
      <c r="Y283" s="209"/>
      <c r="Z283" s="209"/>
      <c r="AA283" s="209"/>
      <c r="AB283" s="209"/>
      <c r="AC283" s="209"/>
      <c r="AD283" s="209"/>
      <c r="AE283" s="209"/>
      <c r="AF283" s="209"/>
      <c r="AG283" s="209"/>
    </row>
    <row r="284" spans="1:33" ht="15.75" customHeight="1">
      <c r="A284" s="208"/>
      <c r="B284" s="208"/>
      <c r="C284" s="209"/>
      <c r="D284" s="209"/>
      <c r="E284" s="210"/>
      <c r="F284" s="211"/>
      <c r="G284" s="212"/>
      <c r="H284" s="213"/>
      <c r="I284" s="213"/>
      <c r="J284" s="213"/>
      <c r="K284" s="213"/>
      <c r="L284" s="213"/>
      <c r="M284" s="213"/>
      <c r="N284" s="213"/>
      <c r="O284" s="213"/>
      <c r="P284" s="213"/>
      <c r="Q284" s="213"/>
      <c r="R284" s="209"/>
      <c r="S284" s="209"/>
      <c r="T284" s="209"/>
      <c r="U284" s="209"/>
      <c r="V284" s="209"/>
      <c r="W284" s="209"/>
      <c r="X284" s="209"/>
      <c r="Y284" s="209"/>
      <c r="Z284" s="209"/>
      <c r="AA284" s="209"/>
      <c r="AB284" s="209"/>
      <c r="AC284" s="209"/>
      <c r="AD284" s="209"/>
      <c r="AE284" s="209"/>
      <c r="AF284" s="209"/>
      <c r="AG284" s="209"/>
    </row>
    <row r="285" spans="1:33" ht="15.75" customHeight="1">
      <c r="A285" s="208"/>
      <c r="B285" s="208"/>
      <c r="C285" s="209"/>
      <c r="D285" s="209"/>
      <c r="E285" s="210"/>
      <c r="F285" s="211"/>
      <c r="G285" s="212"/>
      <c r="H285" s="213"/>
      <c r="I285" s="213"/>
      <c r="J285" s="213"/>
      <c r="K285" s="213"/>
      <c r="L285" s="213"/>
      <c r="M285" s="213"/>
      <c r="N285" s="213"/>
      <c r="O285" s="213"/>
      <c r="P285" s="213"/>
      <c r="Q285" s="213"/>
      <c r="R285" s="209"/>
      <c r="S285" s="209"/>
      <c r="T285" s="209"/>
      <c r="U285" s="209"/>
      <c r="V285" s="209"/>
      <c r="W285" s="209"/>
      <c r="X285" s="209"/>
      <c r="Y285" s="209"/>
      <c r="Z285" s="209"/>
      <c r="AA285" s="209"/>
      <c r="AB285" s="209"/>
      <c r="AC285" s="209"/>
      <c r="AD285" s="209"/>
      <c r="AE285" s="209"/>
      <c r="AF285" s="209"/>
      <c r="AG285" s="209"/>
    </row>
    <row r="286" spans="1:33" ht="15.75" customHeight="1">
      <c r="A286" s="208"/>
      <c r="B286" s="208"/>
      <c r="C286" s="209"/>
      <c r="D286" s="209"/>
      <c r="E286" s="210"/>
      <c r="F286" s="211"/>
      <c r="G286" s="212"/>
      <c r="H286" s="213"/>
      <c r="I286" s="213"/>
      <c r="J286" s="213"/>
      <c r="K286" s="213"/>
      <c r="L286" s="213"/>
      <c r="M286" s="213"/>
      <c r="N286" s="213"/>
      <c r="O286" s="213"/>
      <c r="P286" s="213"/>
      <c r="Q286" s="213"/>
      <c r="R286" s="209"/>
      <c r="S286" s="209"/>
      <c r="T286" s="209"/>
      <c r="U286" s="209"/>
      <c r="V286" s="209"/>
      <c r="W286" s="209"/>
      <c r="X286" s="209"/>
      <c r="Y286" s="209"/>
      <c r="Z286" s="209"/>
      <c r="AA286" s="209"/>
      <c r="AB286" s="209"/>
      <c r="AC286" s="209"/>
      <c r="AD286" s="209"/>
      <c r="AE286" s="209"/>
      <c r="AF286" s="209"/>
      <c r="AG286" s="209"/>
    </row>
    <row r="287" spans="1:33" ht="15.75" customHeight="1">
      <c r="A287" s="208"/>
      <c r="B287" s="208"/>
      <c r="C287" s="209"/>
      <c r="D287" s="209"/>
      <c r="E287" s="210"/>
      <c r="F287" s="211"/>
      <c r="G287" s="212"/>
      <c r="H287" s="213"/>
      <c r="I287" s="213"/>
      <c r="J287" s="213"/>
      <c r="K287" s="213"/>
      <c r="L287" s="213"/>
      <c r="M287" s="213"/>
      <c r="N287" s="213"/>
      <c r="O287" s="213"/>
      <c r="P287" s="213"/>
      <c r="Q287" s="213"/>
      <c r="R287" s="209"/>
      <c r="S287" s="209"/>
      <c r="T287" s="209"/>
      <c r="U287" s="209"/>
      <c r="V287" s="209"/>
      <c r="W287" s="209"/>
      <c r="X287" s="209"/>
      <c r="Y287" s="209"/>
      <c r="Z287" s="209"/>
      <c r="AA287" s="209"/>
      <c r="AB287" s="209"/>
      <c r="AC287" s="209"/>
      <c r="AD287" s="209"/>
      <c r="AE287" s="209"/>
      <c r="AF287" s="209"/>
      <c r="AG287" s="209"/>
    </row>
    <row r="288" spans="1:33" ht="15.75" customHeight="1">
      <c r="A288" s="208"/>
      <c r="B288" s="208"/>
      <c r="C288" s="209"/>
      <c r="D288" s="209"/>
      <c r="E288" s="210"/>
      <c r="F288" s="211"/>
      <c r="G288" s="212"/>
      <c r="H288" s="213"/>
      <c r="I288" s="213"/>
      <c r="J288" s="213"/>
      <c r="K288" s="213"/>
      <c r="L288" s="213"/>
      <c r="M288" s="213"/>
      <c r="N288" s="213"/>
      <c r="O288" s="213"/>
      <c r="P288" s="213"/>
      <c r="Q288" s="213"/>
      <c r="R288" s="209"/>
      <c r="S288" s="209"/>
      <c r="T288" s="209"/>
      <c r="U288" s="209"/>
      <c r="V288" s="209"/>
      <c r="W288" s="209"/>
      <c r="X288" s="209"/>
      <c r="Y288" s="209"/>
      <c r="Z288" s="209"/>
      <c r="AA288" s="209"/>
      <c r="AB288" s="209"/>
      <c r="AC288" s="209"/>
      <c r="AD288" s="209"/>
      <c r="AE288" s="209"/>
      <c r="AF288" s="209"/>
      <c r="AG288" s="209"/>
    </row>
    <row r="289" spans="1:33" ht="15.75" customHeight="1">
      <c r="A289" s="208"/>
      <c r="B289" s="208"/>
      <c r="C289" s="209"/>
      <c r="D289" s="209"/>
      <c r="E289" s="210"/>
      <c r="F289" s="211"/>
      <c r="G289" s="212"/>
      <c r="H289" s="213"/>
      <c r="I289" s="213"/>
      <c r="J289" s="213"/>
      <c r="K289" s="213"/>
      <c r="L289" s="213"/>
      <c r="M289" s="213"/>
      <c r="N289" s="213"/>
      <c r="O289" s="213"/>
      <c r="P289" s="213"/>
      <c r="Q289" s="213"/>
      <c r="R289" s="209"/>
      <c r="S289" s="209"/>
      <c r="T289" s="209"/>
      <c r="U289" s="209"/>
      <c r="V289" s="209"/>
      <c r="W289" s="209"/>
      <c r="X289" s="209"/>
      <c r="Y289" s="209"/>
      <c r="Z289" s="209"/>
      <c r="AA289" s="209"/>
      <c r="AB289" s="209"/>
      <c r="AC289" s="209"/>
      <c r="AD289" s="209"/>
      <c r="AE289" s="209"/>
      <c r="AF289" s="209"/>
      <c r="AG289" s="209"/>
    </row>
    <row r="290" spans="1:33" ht="15.75" customHeight="1">
      <c r="A290" s="208"/>
      <c r="B290" s="208"/>
      <c r="C290" s="209"/>
      <c r="D290" s="209"/>
      <c r="E290" s="210"/>
      <c r="F290" s="211"/>
      <c r="G290" s="212"/>
      <c r="H290" s="213"/>
      <c r="I290" s="213"/>
      <c r="J290" s="213"/>
      <c r="K290" s="213"/>
      <c r="L290" s="213"/>
      <c r="M290" s="213"/>
      <c r="N290" s="213"/>
      <c r="O290" s="213"/>
      <c r="P290" s="213"/>
      <c r="Q290" s="213"/>
      <c r="R290" s="209"/>
      <c r="S290" s="209"/>
      <c r="T290" s="209"/>
      <c r="U290" s="209"/>
      <c r="V290" s="209"/>
      <c r="W290" s="209"/>
      <c r="X290" s="209"/>
      <c r="Y290" s="209"/>
      <c r="Z290" s="209"/>
      <c r="AA290" s="209"/>
      <c r="AB290" s="209"/>
      <c r="AC290" s="209"/>
      <c r="AD290" s="209"/>
      <c r="AE290" s="209"/>
      <c r="AF290" s="209"/>
      <c r="AG290" s="209"/>
    </row>
    <row r="291" spans="1:33" ht="15.75" customHeight="1">
      <c r="A291" s="208"/>
      <c r="B291" s="208"/>
      <c r="C291" s="209"/>
      <c r="D291" s="209"/>
      <c r="E291" s="210"/>
      <c r="F291" s="211"/>
      <c r="G291" s="212"/>
      <c r="H291" s="213"/>
      <c r="I291" s="213"/>
      <c r="J291" s="213"/>
      <c r="K291" s="213"/>
      <c r="L291" s="213"/>
      <c r="M291" s="213"/>
      <c r="N291" s="213"/>
      <c r="O291" s="213"/>
      <c r="P291" s="213"/>
      <c r="Q291" s="213"/>
      <c r="R291" s="209"/>
      <c r="S291" s="209"/>
      <c r="T291" s="209"/>
      <c r="U291" s="209"/>
      <c r="V291" s="209"/>
      <c r="W291" s="209"/>
      <c r="X291" s="209"/>
      <c r="Y291" s="209"/>
      <c r="Z291" s="209"/>
      <c r="AA291" s="209"/>
      <c r="AB291" s="209"/>
      <c r="AC291" s="209"/>
      <c r="AD291" s="209"/>
      <c r="AE291" s="209"/>
      <c r="AF291" s="209"/>
      <c r="AG291" s="209"/>
    </row>
    <row r="292" spans="1:33" ht="15.75" customHeight="1">
      <c r="A292" s="208"/>
      <c r="B292" s="208"/>
      <c r="C292" s="209"/>
      <c r="D292" s="209"/>
      <c r="E292" s="210"/>
      <c r="F292" s="211"/>
      <c r="G292" s="212"/>
      <c r="H292" s="213"/>
      <c r="I292" s="213"/>
      <c r="J292" s="213"/>
      <c r="K292" s="213"/>
      <c r="L292" s="213"/>
      <c r="M292" s="213"/>
      <c r="N292" s="213"/>
      <c r="O292" s="213"/>
      <c r="P292" s="213"/>
      <c r="Q292" s="213"/>
      <c r="R292" s="209"/>
      <c r="S292" s="209"/>
      <c r="T292" s="209"/>
      <c r="U292" s="209"/>
      <c r="V292" s="209"/>
      <c r="W292" s="209"/>
      <c r="X292" s="209"/>
      <c r="Y292" s="209"/>
      <c r="Z292" s="209"/>
      <c r="AA292" s="209"/>
      <c r="AB292" s="209"/>
      <c r="AC292" s="209"/>
      <c r="AD292" s="209"/>
      <c r="AE292" s="209"/>
      <c r="AF292" s="209"/>
      <c r="AG292" s="209"/>
    </row>
    <row r="293" spans="1:33" ht="15.75" customHeight="1">
      <c r="A293" s="208"/>
      <c r="B293" s="208"/>
      <c r="C293" s="209"/>
      <c r="D293" s="209"/>
      <c r="E293" s="210"/>
      <c r="F293" s="211"/>
      <c r="G293" s="212"/>
      <c r="H293" s="213"/>
      <c r="I293" s="213"/>
      <c r="J293" s="213"/>
      <c r="K293" s="213"/>
      <c r="L293" s="213"/>
      <c r="M293" s="213"/>
      <c r="N293" s="213"/>
      <c r="O293" s="213"/>
      <c r="P293" s="213"/>
      <c r="Q293" s="213"/>
      <c r="R293" s="209"/>
      <c r="S293" s="209"/>
      <c r="T293" s="209"/>
      <c r="U293" s="209"/>
      <c r="V293" s="209"/>
      <c r="W293" s="209"/>
      <c r="X293" s="209"/>
      <c r="Y293" s="209"/>
      <c r="Z293" s="209"/>
      <c r="AA293" s="209"/>
      <c r="AB293" s="209"/>
      <c r="AC293" s="209"/>
      <c r="AD293" s="209"/>
      <c r="AE293" s="209"/>
      <c r="AF293" s="209"/>
      <c r="AG293" s="209"/>
    </row>
    <row r="294" spans="1:33" ht="15.75" customHeight="1">
      <c r="A294" s="208"/>
      <c r="B294" s="208"/>
      <c r="C294" s="209"/>
      <c r="D294" s="209"/>
      <c r="E294" s="210"/>
      <c r="F294" s="211"/>
      <c r="G294" s="212"/>
      <c r="H294" s="213"/>
      <c r="I294" s="213"/>
      <c r="J294" s="213"/>
      <c r="K294" s="213"/>
      <c r="L294" s="213"/>
      <c r="M294" s="213"/>
      <c r="N294" s="213"/>
      <c r="O294" s="213"/>
      <c r="P294" s="213"/>
      <c r="Q294" s="213"/>
      <c r="R294" s="209"/>
      <c r="S294" s="209"/>
      <c r="T294" s="209"/>
      <c r="U294" s="209"/>
      <c r="V294" s="209"/>
      <c r="W294" s="209"/>
      <c r="X294" s="209"/>
      <c r="Y294" s="209"/>
      <c r="Z294" s="209"/>
      <c r="AA294" s="209"/>
      <c r="AB294" s="209"/>
      <c r="AC294" s="209"/>
      <c r="AD294" s="209"/>
      <c r="AE294" s="209"/>
      <c r="AF294" s="209"/>
      <c r="AG294" s="209"/>
    </row>
    <row r="295" spans="1:33" ht="15.75" customHeight="1">
      <c r="A295" s="208"/>
      <c r="B295" s="208"/>
      <c r="C295" s="209"/>
      <c r="D295" s="209"/>
      <c r="E295" s="210"/>
      <c r="F295" s="211"/>
      <c r="G295" s="212"/>
      <c r="H295" s="213"/>
      <c r="I295" s="213"/>
      <c r="J295" s="213"/>
      <c r="K295" s="213"/>
      <c r="L295" s="213"/>
      <c r="M295" s="213"/>
      <c r="N295" s="213"/>
      <c r="O295" s="213"/>
      <c r="P295" s="213"/>
      <c r="Q295" s="213"/>
      <c r="R295" s="209"/>
      <c r="S295" s="209"/>
      <c r="T295" s="209"/>
      <c r="U295" s="209"/>
      <c r="V295" s="209"/>
      <c r="W295" s="209"/>
      <c r="X295" s="209"/>
      <c r="Y295" s="209"/>
      <c r="Z295" s="209"/>
      <c r="AA295" s="209"/>
      <c r="AB295" s="209"/>
      <c r="AC295" s="209"/>
      <c r="AD295" s="209"/>
      <c r="AE295" s="209"/>
      <c r="AF295" s="209"/>
      <c r="AG295" s="209"/>
    </row>
    <row r="296" spans="1:33" ht="15.75" customHeight="1">
      <c r="A296" s="208"/>
      <c r="B296" s="208"/>
      <c r="C296" s="209"/>
      <c r="D296" s="209"/>
      <c r="E296" s="210"/>
      <c r="F296" s="211"/>
      <c r="G296" s="212"/>
      <c r="H296" s="213"/>
      <c r="I296" s="213"/>
      <c r="J296" s="213"/>
      <c r="K296" s="213"/>
      <c r="L296" s="213"/>
      <c r="M296" s="213"/>
      <c r="N296" s="213"/>
      <c r="O296" s="213"/>
      <c r="P296" s="213"/>
      <c r="Q296" s="213"/>
      <c r="R296" s="209"/>
      <c r="S296" s="209"/>
      <c r="T296" s="209"/>
      <c r="U296" s="209"/>
      <c r="V296" s="209"/>
      <c r="W296" s="209"/>
      <c r="X296" s="209"/>
      <c r="Y296" s="209"/>
      <c r="Z296" s="209"/>
      <c r="AA296" s="209"/>
      <c r="AB296" s="209"/>
      <c r="AC296" s="209"/>
      <c r="AD296" s="209"/>
      <c r="AE296" s="209"/>
      <c r="AF296" s="209"/>
      <c r="AG296" s="209"/>
    </row>
    <row r="297" spans="1:33" ht="15.75" customHeight="1">
      <c r="A297" s="208"/>
      <c r="B297" s="208"/>
      <c r="C297" s="209"/>
      <c r="D297" s="209"/>
      <c r="E297" s="210"/>
      <c r="F297" s="211"/>
      <c r="G297" s="212"/>
      <c r="H297" s="213"/>
      <c r="I297" s="213"/>
      <c r="J297" s="213"/>
      <c r="K297" s="213"/>
      <c r="L297" s="213"/>
      <c r="M297" s="213"/>
      <c r="N297" s="213"/>
      <c r="O297" s="213"/>
      <c r="P297" s="213"/>
      <c r="Q297" s="213"/>
      <c r="R297" s="209"/>
      <c r="S297" s="209"/>
      <c r="T297" s="209"/>
      <c r="U297" s="209"/>
      <c r="V297" s="209"/>
      <c r="W297" s="209"/>
      <c r="X297" s="209"/>
      <c r="Y297" s="209"/>
      <c r="Z297" s="209"/>
      <c r="AA297" s="209"/>
      <c r="AB297" s="209"/>
      <c r="AC297" s="209"/>
      <c r="AD297" s="209"/>
      <c r="AE297" s="209"/>
      <c r="AF297" s="209"/>
      <c r="AG297" s="209"/>
    </row>
    <row r="298" spans="1:33" ht="15.75" customHeight="1">
      <c r="A298" s="208"/>
      <c r="B298" s="208"/>
      <c r="C298" s="209"/>
      <c r="D298" s="209"/>
      <c r="E298" s="210"/>
      <c r="F298" s="211"/>
      <c r="G298" s="212"/>
      <c r="H298" s="213"/>
      <c r="I298" s="213"/>
      <c r="J298" s="213"/>
      <c r="K298" s="213"/>
      <c r="L298" s="213"/>
      <c r="M298" s="213"/>
      <c r="N298" s="213"/>
      <c r="O298" s="213"/>
      <c r="P298" s="213"/>
      <c r="Q298" s="213"/>
      <c r="R298" s="209"/>
      <c r="S298" s="209"/>
      <c r="T298" s="209"/>
      <c r="U298" s="209"/>
      <c r="V298" s="209"/>
      <c r="W298" s="209"/>
      <c r="X298" s="209"/>
      <c r="Y298" s="209"/>
      <c r="Z298" s="209"/>
      <c r="AA298" s="209"/>
      <c r="AB298" s="209"/>
      <c r="AC298" s="209"/>
      <c r="AD298" s="209"/>
      <c r="AE298" s="209"/>
      <c r="AF298" s="209"/>
      <c r="AG298" s="209"/>
    </row>
    <row r="299" spans="1:33" ht="15.75" customHeight="1">
      <c r="A299" s="208"/>
      <c r="B299" s="208"/>
      <c r="C299" s="209"/>
      <c r="D299" s="209"/>
      <c r="E299" s="210"/>
      <c r="F299" s="211"/>
      <c r="G299" s="212"/>
      <c r="H299" s="213"/>
      <c r="I299" s="213"/>
      <c r="J299" s="213"/>
      <c r="K299" s="213"/>
      <c r="L299" s="213"/>
      <c r="M299" s="213"/>
      <c r="N299" s="213"/>
      <c r="O299" s="213"/>
      <c r="P299" s="213"/>
      <c r="Q299" s="213"/>
      <c r="R299" s="209"/>
      <c r="S299" s="209"/>
      <c r="T299" s="209"/>
      <c r="U299" s="209"/>
      <c r="V299" s="209"/>
      <c r="W299" s="209"/>
      <c r="X299" s="209"/>
      <c r="Y299" s="209"/>
      <c r="Z299" s="209"/>
      <c r="AA299" s="209"/>
      <c r="AB299" s="209"/>
      <c r="AC299" s="209"/>
      <c r="AD299" s="209"/>
      <c r="AE299" s="209"/>
      <c r="AF299" s="209"/>
      <c r="AG299" s="209"/>
    </row>
    <row r="300" spans="1:33" ht="15.75" customHeight="1">
      <c r="A300" s="208"/>
      <c r="B300" s="208"/>
      <c r="C300" s="209"/>
      <c r="D300" s="209"/>
      <c r="E300" s="210"/>
      <c r="F300" s="211"/>
      <c r="G300" s="212"/>
      <c r="H300" s="213"/>
      <c r="I300" s="213"/>
      <c r="J300" s="213"/>
      <c r="K300" s="213"/>
      <c r="L300" s="213"/>
      <c r="M300" s="213"/>
      <c r="N300" s="213"/>
      <c r="O300" s="213"/>
      <c r="P300" s="213"/>
      <c r="Q300" s="213"/>
      <c r="R300" s="209"/>
      <c r="S300" s="209"/>
      <c r="T300" s="209"/>
      <c r="U300" s="209"/>
      <c r="V300" s="209"/>
      <c r="W300" s="209"/>
      <c r="X300" s="209"/>
      <c r="Y300" s="209"/>
      <c r="Z300" s="209"/>
      <c r="AA300" s="209"/>
      <c r="AB300" s="209"/>
      <c r="AC300" s="209"/>
      <c r="AD300" s="209"/>
      <c r="AE300" s="209"/>
      <c r="AF300" s="209"/>
      <c r="AG300" s="209"/>
    </row>
    <row r="301" spans="1:33" ht="15.75" customHeight="1">
      <c r="A301" s="208"/>
      <c r="B301" s="208"/>
      <c r="C301" s="209"/>
      <c r="D301" s="209"/>
      <c r="E301" s="210"/>
      <c r="F301" s="211"/>
      <c r="G301" s="212"/>
      <c r="H301" s="213"/>
      <c r="I301" s="213"/>
      <c r="J301" s="213"/>
      <c r="K301" s="213"/>
      <c r="L301" s="213"/>
      <c r="M301" s="213"/>
      <c r="N301" s="213"/>
      <c r="O301" s="213"/>
      <c r="P301" s="213"/>
      <c r="Q301" s="213"/>
      <c r="R301" s="209"/>
      <c r="S301" s="209"/>
      <c r="T301" s="209"/>
      <c r="U301" s="209"/>
      <c r="V301" s="209"/>
      <c r="W301" s="209"/>
      <c r="X301" s="209"/>
      <c r="Y301" s="209"/>
      <c r="Z301" s="209"/>
      <c r="AA301" s="209"/>
      <c r="AB301" s="209"/>
      <c r="AC301" s="209"/>
      <c r="AD301" s="209"/>
      <c r="AE301" s="209"/>
      <c r="AF301" s="209"/>
      <c r="AG301" s="209"/>
    </row>
    <row r="302" spans="1:33" ht="15.75" customHeight="1">
      <c r="A302" s="208"/>
      <c r="B302" s="208"/>
      <c r="C302" s="209"/>
      <c r="D302" s="209"/>
      <c r="E302" s="210"/>
      <c r="F302" s="211"/>
      <c r="G302" s="212"/>
      <c r="H302" s="213"/>
      <c r="I302" s="213"/>
      <c r="J302" s="213"/>
      <c r="K302" s="213"/>
      <c r="L302" s="213"/>
      <c r="M302" s="213"/>
      <c r="N302" s="213"/>
      <c r="O302" s="213"/>
      <c r="P302" s="213"/>
      <c r="Q302" s="213"/>
      <c r="R302" s="209"/>
      <c r="S302" s="209"/>
      <c r="T302" s="209"/>
      <c r="U302" s="209"/>
      <c r="V302" s="209"/>
      <c r="W302" s="209"/>
      <c r="X302" s="209"/>
      <c r="Y302" s="209"/>
      <c r="Z302" s="209"/>
      <c r="AA302" s="209"/>
      <c r="AB302" s="209"/>
      <c r="AC302" s="209"/>
      <c r="AD302" s="209"/>
      <c r="AE302" s="209"/>
      <c r="AF302" s="209"/>
      <c r="AG302" s="209"/>
    </row>
    <row r="303" spans="1:33" ht="15.75" customHeight="1">
      <c r="A303" s="208"/>
      <c r="B303" s="208"/>
      <c r="C303" s="209"/>
      <c r="D303" s="209"/>
      <c r="E303" s="210"/>
      <c r="F303" s="211"/>
      <c r="G303" s="212"/>
      <c r="H303" s="213"/>
      <c r="I303" s="213"/>
      <c r="J303" s="213"/>
      <c r="K303" s="213"/>
      <c r="L303" s="213"/>
      <c r="M303" s="213"/>
      <c r="N303" s="213"/>
      <c r="O303" s="213"/>
      <c r="P303" s="213"/>
      <c r="Q303" s="213"/>
      <c r="R303" s="209"/>
      <c r="S303" s="209"/>
      <c r="T303" s="209"/>
      <c r="U303" s="209"/>
      <c r="V303" s="209"/>
      <c r="W303" s="209"/>
      <c r="X303" s="209"/>
      <c r="Y303" s="209"/>
      <c r="Z303" s="209"/>
      <c r="AA303" s="209"/>
      <c r="AB303" s="209"/>
      <c r="AC303" s="209"/>
      <c r="AD303" s="209"/>
      <c r="AE303" s="209"/>
      <c r="AF303" s="209"/>
      <c r="AG303" s="209"/>
    </row>
    <row r="304" spans="1:33" ht="15.75" customHeight="1">
      <c r="A304" s="208"/>
      <c r="B304" s="208"/>
      <c r="C304" s="209"/>
      <c r="D304" s="209"/>
      <c r="E304" s="210"/>
      <c r="F304" s="211"/>
      <c r="G304" s="212"/>
      <c r="H304" s="213"/>
      <c r="I304" s="213"/>
      <c r="J304" s="213"/>
      <c r="K304" s="213"/>
      <c r="L304" s="213"/>
      <c r="M304" s="213"/>
      <c r="N304" s="213"/>
      <c r="O304" s="213"/>
      <c r="P304" s="213"/>
      <c r="Q304" s="213"/>
      <c r="R304" s="209"/>
      <c r="S304" s="209"/>
      <c r="T304" s="209"/>
      <c r="U304" s="209"/>
      <c r="V304" s="209"/>
      <c r="W304" s="209"/>
      <c r="X304" s="209"/>
      <c r="Y304" s="209"/>
      <c r="Z304" s="209"/>
      <c r="AA304" s="209"/>
      <c r="AB304" s="209"/>
      <c r="AC304" s="209"/>
      <c r="AD304" s="209"/>
      <c r="AE304" s="209"/>
      <c r="AF304" s="209"/>
      <c r="AG304" s="209"/>
    </row>
    <row r="305" spans="1:33" ht="15.75" customHeight="1">
      <c r="A305" s="208"/>
      <c r="B305" s="208"/>
      <c r="C305" s="209"/>
      <c r="D305" s="209"/>
      <c r="E305" s="210"/>
      <c r="F305" s="211"/>
      <c r="G305" s="212"/>
      <c r="H305" s="213"/>
      <c r="I305" s="213"/>
      <c r="J305" s="213"/>
      <c r="K305" s="213"/>
      <c r="L305" s="213"/>
      <c r="M305" s="213"/>
      <c r="N305" s="213"/>
      <c r="O305" s="213"/>
      <c r="P305" s="213"/>
      <c r="Q305" s="213"/>
      <c r="R305" s="209"/>
      <c r="S305" s="209"/>
      <c r="T305" s="209"/>
      <c r="U305" s="209"/>
      <c r="V305" s="209"/>
      <c r="W305" s="209"/>
      <c r="X305" s="209"/>
      <c r="Y305" s="209"/>
      <c r="Z305" s="209"/>
      <c r="AA305" s="209"/>
      <c r="AB305" s="209"/>
      <c r="AC305" s="209"/>
      <c r="AD305" s="209"/>
      <c r="AE305" s="209"/>
      <c r="AF305" s="209"/>
      <c r="AG305" s="209"/>
    </row>
    <row r="306" spans="1:33" ht="15.75" customHeight="1">
      <c r="A306" s="208"/>
      <c r="B306" s="208"/>
      <c r="C306" s="209"/>
      <c r="D306" s="209"/>
      <c r="E306" s="210"/>
      <c r="F306" s="211"/>
      <c r="G306" s="212"/>
      <c r="H306" s="213"/>
      <c r="I306" s="213"/>
      <c r="J306" s="213"/>
      <c r="K306" s="213"/>
      <c r="L306" s="213"/>
      <c r="M306" s="213"/>
      <c r="N306" s="213"/>
      <c r="O306" s="213"/>
      <c r="P306" s="213"/>
      <c r="Q306" s="213"/>
      <c r="R306" s="209"/>
      <c r="S306" s="209"/>
      <c r="T306" s="209"/>
      <c r="U306" s="209"/>
      <c r="V306" s="209"/>
      <c r="W306" s="209"/>
      <c r="X306" s="209"/>
      <c r="Y306" s="209"/>
      <c r="Z306" s="209"/>
      <c r="AA306" s="209"/>
      <c r="AB306" s="209"/>
      <c r="AC306" s="209"/>
      <c r="AD306" s="209"/>
      <c r="AE306" s="209"/>
      <c r="AF306" s="209"/>
      <c r="AG306" s="209"/>
    </row>
    <row r="307" spans="1:33" ht="15.75" customHeight="1">
      <c r="A307" s="208"/>
      <c r="B307" s="208"/>
      <c r="C307" s="209"/>
      <c r="D307" s="209"/>
      <c r="E307" s="210"/>
      <c r="F307" s="211"/>
      <c r="G307" s="212"/>
      <c r="H307" s="213"/>
      <c r="I307" s="213"/>
      <c r="J307" s="213"/>
      <c r="K307" s="213"/>
      <c r="L307" s="213"/>
      <c r="M307" s="213"/>
      <c r="N307" s="213"/>
      <c r="O307" s="213"/>
      <c r="P307" s="213"/>
      <c r="Q307" s="213"/>
      <c r="R307" s="209"/>
      <c r="S307" s="209"/>
      <c r="T307" s="209"/>
      <c r="U307" s="209"/>
      <c r="V307" s="209"/>
      <c r="W307" s="209"/>
      <c r="X307" s="209"/>
      <c r="Y307" s="209"/>
      <c r="Z307" s="209"/>
      <c r="AA307" s="209"/>
      <c r="AB307" s="209"/>
      <c r="AC307" s="209"/>
      <c r="AD307" s="209"/>
      <c r="AE307" s="209"/>
      <c r="AF307" s="209"/>
      <c r="AG307" s="209"/>
    </row>
    <row r="308" spans="1:33" ht="15.75" customHeight="1">
      <c r="A308" s="208"/>
      <c r="B308" s="208"/>
      <c r="C308" s="209"/>
      <c r="D308" s="209"/>
      <c r="E308" s="210"/>
      <c r="F308" s="211"/>
      <c r="G308" s="212"/>
      <c r="H308" s="213"/>
      <c r="I308" s="213"/>
      <c r="J308" s="213"/>
      <c r="K308" s="213"/>
      <c r="L308" s="213"/>
      <c r="M308" s="213"/>
      <c r="N308" s="213"/>
      <c r="O308" s="213"/>
      <c r="P308" s="213"/>
      <c r="Q308" s="213"/>
      <c r="R308" s="209"/>
      <c r="S308" s="209"/>
      <c r="T308" s="209"/>
      <c r="U308" s="209"/>
      <c r="V308" s="209"/>
      <c r="W308" s="209"/>
      <c r="X308" s="209"/>
      <c r="Y308" s="209"/>
      <c r="Z308" s="209"/>
      <c r="AA308" s="209"/>
      <c r="AB308" s="209"/>
      <c r="AC308" s="209"/>
      <c r="AD308" s="209"/>
      <c r="AE308" s="209"/>
      <c r="AF308" s="209"/>
      <c r="AG308" s="209"/>
    </row>
    <row r="309" spans="1:33" ht="15.75" customHeight="1">
      <c r="A309" s="208"/>
      <c r="B309" s="208"/>
      <c r="C309" s="209"/>
      <c r="D309" s="209"/>
      <c r="E309" s="210"/>
      <c r="F309" s="211"/>
      <c r="G309" s="212"/>
      <c r="H309" s="213"/>
      <c r="I309" s="213"/>
      <c r="J309" s="213"/>
      <c r="K309" s="213"/>
      <c r="L309" s="213"/>
      <c r="M309" s="213"/>
      <c r="N309" s="213"/>
      <c r="O309" s="213"/>
      <c r="P309" s="213"/>
      <c r="Q309" s="213"/>
      <c r="R309" s="209"/>
      <c r="S309" s="209"/>
      <c r="T309" s="209"/>
      <c r="U309" s="209"/>
      <c r="V309" s="209"/>
      <c r="W309" s="209"/>
      <c r="X309" s="209"/>
      <c r="Y309" s="209"/>
      <c r="Z309" s="209"/>
      <c r="AA309" s="209"/>
      <c r="AB309" s="209"/>
      <c r="AC309" s="209"/>
      <c r="AD309" s="209"/>
      <c r="AE309" s="209"/>
      <c r="AF309" s="209"/>
      <c r="AG309" s="209"/>
    </row>
    <row r="310" spans="1:33" ht="15.75" customHeight="1">
      <c r="A310" s="208"/>
      <c r="B310" s="208"/>
      <c r="C310" s="209"/>
      <c r="D310" s="209"/>
      <c r="E310" s="210"/>
      <c r="F310" s="211"/>
      <c r="G310" s="212"/>
      <c r="H310" s="213"/>
      <c r="I310" s="213"/>
      <c r="J310" s="213"/>
      <c r="K310" s="213"/>
      <c r="L310" s="213"/>
      <c r="M310" s="213"/>
      <c r="N310" s="213"/>
      <c r="O310" s="213"/>
      <c r="P310" s="213"/>
      <c r="Q310" s="213"/>
      <c r="R310" s="209"/>
      <c r="S310" s="209"/>
      <c r="T310" s="209"/>
      <c r="U310" s="209"/>
      <c r="V310" s="209"/>
      <c r="W310" s="209"/>
      <c r="X310" s="209"/>
      <c r="Y310" s="209"/>
      <c r="Z310" s="209"/>
      <c r="AA310" s="209"/>
      <c r="AB310" s="209"/>
      <c r="AC310" s="209"/>
      <c r="AD310" s="209"/>
      <c r="AE310" s="209"/>
      <c r="AF310" s="209"/>
      <c r="AG310" s="209"/>
    </row>
    <row r="311" spans="1:33" ht="15.75" customHeight="1">
      <c r="A311" s="208"/>
      <c r="B311" s="208"/>
      <c r="C311" s="209"/>
      <c r="D311" s="209"/>
      <c r="E311" s="210"/>
      <c r="F311" s="211"/>
      <c r="G311" s="212"/>
      <c r="H311" s="213"/>
      <c r="I311" s="213"/>
      <c r="J311" s="213"/>
      <c r="K311" s="213"/>
      <c r="L311" s="213"/>
      <c r="M311" s="213"/>
      <c r="N311" s="213"/>
      <c r="O311" s="213"/>
      <c r="P311" s="213"/>
      <c r="Q311" s="213"/>
      <c r="R311" s="209"/>
      <c r="S311" s="209"/>
      <c r="T311" s="209"/>
      <c r="U311" s="209"/>
      <c r="V311" s="209"/>
      <c r="W311" s="209"/>
      <c r="X311" s="209"/>
      <c r="Y311" s="209"/>
      <c r="Z311" s="209"/>
      <c r="AA311" s="209"/>
      <c r="AB311" s="209"/>
      <c r="AC311" s="209"/>
      <c r="AD311" s="209"/>
      <c r="AE311" s="209"/>
      <c r="AF311" s="209"/>
      <c r="AG311" s="209"/>
    </row>
    <row r="312" spans="1:33" ht="15.75" customHeight="1">
      <c r="A312" s="208"/>
      <c r="B312" s="208"/>
      <c r="C312" s="209"/>
      <c r="D312" s="209"/>
      <c r="E312" s="210"/>
      <c r="F312" s="211"/>
      <c r="G312" s="212"/>
      <c r="H312" s="213"/>
      <c r="I312" s="213"/>
      <c r="J312" s="213"/>
      <c r="K312" s="213"/>
      <c r="L312" s="213"/>
      <c r="M312" s="213"/>
      <c r="N312" s="213"/>
      <c r="O312" s="213"/>
      <c r="P312" s="213"/>
      <c r="Q312" s="213"/>
      <c r="R312" s="209"/>
      <c r="S312" s="209"/>
      <c r="T312" s="209"/>
      <c r="U312" s="209"/>
      <c r="V312" s="209"/>
      <c r="W312" s="209"/>
      <c r="X312" s="209"/>
      <c r="Y312" s="209"/>
      <c r="Z312" s="209"/>
      <c r="AA312" s="209"/>
      <c r="AB312" s="209"/>
      <c r="AC312" s="209"/>
      <c r="AD312" s="209"/>
      <c r="AE312" s="209"/>
      <c r="AF312" s="209"/>
      <c r="AG312" s="209"/>
    </row>
    <row r="313" spans="1:33" ht="15.75" customHeight="1">
      <c r="A313" s="208"/>
      <c r="B313" s="208"/>
      <c r="C313" s="209"/>
      <c r="D313" s="209"/>
      <c r="E313" s="210"/>
      <c r="F313" s="211"/>
      <c r="G313" s="212"/>
      <c r="H313" s="213"/>
      <c r="I313" s="213"/>
      <c r="J313" s="213"/>
      <c r="K313" s="213"/>
      <c r="L313" s="213"/>
      <c r="M313" s="213"/>
      <c r="N313" s="213"/>
      <c r="O313" s="213"/>
      <c r="P313" s="213"/>
      <c r="Q313" s="213"/>
      <c r="R313" s="209"/>
      <c r="S313" s="209"/>
      <c r="T313" s="209"/>
      <c r="U313" s="209"/>
      <c r="V313" s="209"/>
      <c r="W313" s="209"/>
      <c r="X313" s="209"/>
      <c r="Y313" s="209"/>
      <c r="Z313" s="209"/>
      <c r="AA313" s="209"/>
      <c r="AB313" s="209"/>
      <c r="AC313" s="209"/>
      <c r="AD313" s="209"/>
      <c r="AE313" s="209"/>
      <c r="AF313" s="209"/>
      <c r="AG313" s="209"/>
    </row>
    <row r="314" spans="1:33" ht="15.75" customHeight="1">
      <c r="A314" s="208"/>
      <c r="B314" s="208"/>
      <c r="C314" s="209"/>
      <c r="D314" s="209"/>
      <c r="E314" s="210"/>
      <c r="F314" s="211"/>
      <c r="G314" s="212"/>
      <c r="H314" s="213"/>
      <c r="I314" s="213"/>
      <c r="J314" s="213"/>
      <c r="K314" s="213"/>
      <c r="L314" s="213"/>
      <c r="M314" s="213"/>
      <c r="N314" s="213"/>
      <c r="O314" s="213"/>
      <c r="P314" s="213"/>
      <c r="Q314" s="213"/>
      <c r="R314" s="209"/>
      <c r="S314" s="209"/>
      <c r="T314" s="209"/>
      <c r="U314" s="209"/>
      <c r="V314" s="209"/>
      <c r="W314" s="209"/>
      <c r="X314" s="209"/>
      <c r="Y314" s="209"/>
      <c r="Z314" s="209"/>
      <c r="AA314" s="209"/>
      <c r="AB314" s="209"/>
      <c r="AC314" s="209"/>
      <c r="AD314" s="209"/>
      <c r="AE314" s="209"/>
      <c r="AF314" s="209"/>
      <c r="AG314" s="209"/>
    </row>
    <row r="315" spans="1:33" ht="15.75" customHeight="1">
      <c r="A315" s="208"/>
      <c r="B315" s="208"/>
      <c r="C315" s="209"/>
      <c r="D315" s="209"/>
      <c r="E315" s="210"/>
      <c r="F315" s="211"/>
      <c r="G315" s="212"/>
      <c r="H315" s="213"/>
      <c r="I315" s="213"/>
      <c r="J315" s="213"/>
      <c r="K315" s="213"/>
      <c r="L315" s="213"/>
      <c r="M315" s="213"/>
      <c r="N315" s="213"/>
      <c r="O315" s="213"/>
      <c r="P315" s="213"/>
      <c r="Q315" s="213"/>
      <c r="R315" s="209"/>
      <c r="S315" s="209"/>
      <c r="T315" s="209"/>
      <c r="U315" s="209"/>
      <c r="V315" s="209"/>
      <c r="W315" s="209"/>
      <c r="X315" s="209"/>
      <c r="Y315" s="209"/>
      <c r="Z315" s="209"/>
      <c r="AA315" s="209"/>
      <c r="AB315" s="209"/>
      <c r="AC315" s="209"/>
      <c r="AD315" s="209"/>
      <c r="AE315" s="209"/>
      <c r="AF315" s="209"/>
      <c r="AG315" s="209"/>
    </row>
    <row r="316" spans="1:33" ht="15.75" customHeight="1">
      <c r="A316" s="208"/>
      <c r="B316" s="208"/>
      <c r="C316" s="209"/>
      <c r="D316" s="209"/>
      <c r="E316" s="210"/>
      <c r="F316" s="211"/>
      <c r="G316" s="212"/>
      <c r="H316" s="213"/>
      <c r="I316" s="213"/>
      <c r="J316" s="213"/>
      <c r="K316" s="213"/>
      <c r="L316" s="213"/>
      <c r="M316" s="213"/>
      <c r="N316" s="213"/>
      <c r="O316" s="213"/>
      <c r="P316" s="213"/>
      <c r="Q316" s="213"/>
      <c r="R316" s="209"/>
      <c r="S316" s="209"/>
      <c r="T316" s="209"/>
      <c r="U316" s="209"/>
      <c r="V316" s="209"/>
      <c r="W316" s="209"/>
      <c r="X316" s="209"/>
      <c r="Y316" s="209"/>
      <c r="Z316" s="209"/>
      <c r="AA316" s="209"/>
      <c r="AB316" s="209"/>
      <c r="AC316" s="209"/>
      <c r="AD316" s="209"/>
      <c r="AE316" s="209"/>
      <c r="AF316" s="209"/>
      <c r="AG316" s="209"/>
    </row>
    <row r="317" spans="1:33" ht="15.75" customHeight="1">
      <c r="A317" s="208"/>
      <c r="B317" s="208"/>
      <c r="C317" s="209"/>
      <c r="D317" s="209"/>
      <c r="E317" s="210"/>
      <c r="F317" s="211"/>
      <c r="G317" s="212"/>
      <c r="H317" s="213"/>
      <c r="I317" s="213"/>
      <c r="J317" s="213"/>
      <c r="K317" s="213"/>
      <c r="L317" s="213"/>
      <c r="M317" s="213"/>
      <c r="N317" s="213"/>
      <c r="O317" s="213"/>
      <c r="P317" s="213"/>
      <c r="Q317" s="213"/>
      <c r="R317" s="209"/>
      <c r="S317" s="209"/>
      <c r="T317" s="209"/>
      <c r="U317" s="209"/>
      <c r="V317" s="209"/>
      <c r="W317" s="209"/>
      <c r="X317" s="209"/>
      <c r="Y317" s="209"/>
      <c r="Z317" s="209"/>
      <c r="AA317" s="209"/>
      <c r="AB317" s="209"/>
      <c r="AC317" s="209"/>
      <c r="AD317" s="209"/>
      <c r="AE317" s="209"/>
      <c r="AF317" s="209"/>
      <c r="AG317" s="209"/>
    </row>
    <row r="318" spans="1:33" ht="15.75" customHeight="1">
      <c r="A318" s="208"/>
      <c r="B318" s="208"/>
      <c r="C318" s="209"/>
      <c r="D318" s="209"/>
      <c r="E318" s="210"/>
      <c r="F318" s="211"/>
      <c r="G318" s="212"/>
      <c r="H318" s="213"/>
      <c r="I318" s="213"/>
      <c r="J318" s="213"/>
      <c r="K318" s="213"/>
      <c r="L318" s="213"/>
      <c r="M318" s="213"/>
      <c r="N318" s="213"/>
      <c r="O318" s="213"/>
      <c r="P318" s="213"/>
      <c r="Q318" s="213"/>
      <c r="R318" s="209"/>
      <c r="S318" s="209"/>
      <c r="T318" s="209"/>
      <c r="U318" s="209"/>
      <c r="V318" s="209"/>
      <c r="W318" s="209"/>
      <c r="X318" s="209"/>
      <c r="Y318" s="209"/>
      <c r="Z318" s="209"/>
      <c r="AA318" s="209"/>
      <c r="AB318" s="209"/>
      <c r="AC318" s="209"/>
      <c r="AD318" s="209"/>
      <c r="AE318" s="209"/>
      <c r="AF318" s="209"/>
      <c r="AG318" s="209"/>
    </row>
    <row r="319" spans="1:33" ht="15.75" customHeight="1">
      <c r="A319" s="208"/>
      <c r="B319" s="208"/>
      <c r="C319" s="209"/>
      <c r="D319" s="209"/>
      <c r="E319" s="210"/>
      <c r="F319" s="211"/>
      <c r="G319" s="212"/>
      <c r="H319" s="213"/>
      <c r="I319" s="213"/>
      <c r="J319" s="213"/>
      <c r="K319" s="213"/>
      <c r="L319" s="213"/>
      <c r="M319" s="213"/>
      <c r="N319" s="213"/>
      <c r="O319" s="213"/>
      <c r="P319" s="213"/>
      <c r="Q319" s="213"/>
      <c r="R319" s="209"/>
      <c r="S319" s="209"/>
      <c r="T319" s="209"/>
      <c r="U319" s="209"/>
      <c r="V319" s="209"/>
      <c r="W319" s="209"/>
      <c r="X319" s="209"/>
      <c r="Y319" s="209"/>
      <c r="Z319" s="209"/>
      <c r="AA319" s="209"/>
      <c r="AB319" s="209"/>
      <c r="AC319" s="209"/>
      <c r="AD319" s="209"/>
      <c r="AE319" s="209"/>
      <c r="AF319" s="209"/>
      <c r="AG319" s="209"/>
    </row>
    <row r="320" spans="1:33" ht="15.75" customHeight="1">
      <c r="A320" s="208"/>
      <c r="B320" s="208"/>
      <c r="C320" s="209"/>
      <c r="D320" s="209"/>
      <c r="E320" s="210"/>
      <c r="F320" s="211"/>
      <c r="G320" s="212"/>
      <c r="H320" s="213"/>
      <c r="I320" s="213"/>
      <c r="J320" s="213"/>
      <c r="K320" s="213"/>
      <c r="L320" s="213"/>
      <c r="M320" s="213"/>
      <c r="N320" s="213"/>
      <c r="O320" s="213"/>
      <c r="P320" s="213"/>
      <c r="Q320" s="213"/>
      <c r="R320" s="209"/>
      <c r="S320" s="209"/>
      <c r="T320" s="209"/>
      <c r="U320" s="209"/>
      <c r="V320" s="209"/>
      <c r="W320" s="209"/>
      <c r="X320" s="209"/>
      <c r="Y320" s="209"/>
      <c r="Z320" s="209"/>
      <c r="AA320" s="209"/>
      <c r="AB320" s="209"/>
      <c r="AC320" s="209"/>
      <c r="AD320" s="209"/>
      <c r="AE320" s="209"/>
      <c r="AF320" s="209"/>
      <c r="AG320" s="209"/>
    </row>
    <row r="321" spans="1:33" ht="15.75" customHeight="1">
      <c r="A321" s="208"/>
      <c r="B321" s="208"/>
      <c r="C321" s="209"/>
      <c r="D321" s="209"/>
      <c r="E321" s="210"/>
      <c r="F321" s="211"/>
      <c r="G321" s="212"/>
      <c r="H321" s="213"/>
      <c r="I321" s="213"/>
      <c r="J321" s="213"/>
      <c r="K321" s="213"/>
      <c r="L321" s="213"/>
      <c r="M321" s="213"/>
      <c r="N321" s="213"/>
      <c r="O321" s="213"/>
      <c r="P321" s="213"/>
      <c r="Q321" s="213"/>
      <c r="R321" s="209"/>
      <c r="S321" s="209"/>
      <c r="T321" s="209"/>
      <c r="U321" s="209"/>
      <c r="V321" s="209"/>
      <c r="W321" s="209"/>
      <c r="X321" s="209"/>
      <c r="Y321" s="209"/>
      <c r="Z321" s="209"/>
      <c r="AA321" s="209"/>
      <c r="AB321" s="209"/>
      <c r="AC321" s="209"/>
      <c r="AD321" s="209"/>
      <c r="AE321" s="209"/>
      <c r="AF321" s="209"/>
      <c r="AG321" s="209"/>
    </row>
    <row r="322" spans="1:33" ht="15.75" customHeight="1">
      <c r="A322" s="208"/>
      <c r="B322" s="208"/>
      <c r="C322" s="209"/>
      <c r="D322" s="209"/>
      <c r="E322" s="210"/>
      <c r="F322" s="211"/>
      <c r="G322" s="212"/>
      <c r="H322" s="213"/>
      <c r="I322" s="213"/>
      <c r="J322" s="213"/>
      <c r="K322" s="213"/>
      <c r="L322" s="213"/>
      <c r="M322" s="213"/>
      <c r="N322" s="213"/>
      <c r="O322" s="213"/>
      <c r="P322" s="213"/>
      <c r="Q322" s="213"/>
      <c r="R322" s="209"/>
      <c r="S322" s="209"/>
      <c r="T322" s="209"/>
      <c r="U322" s="209"/>
      <c r="V322" s="209"/>
      <c r="W322" s="209"/>
      <c r="X322" s="209"/>
      <c r="Y322" s="209"/>
      <c r="Z322" s="209"/>
      <c r="AA322" s="209"/>
      <c r="AB322" s="209"/>
      <c r="AC322" s="209"/>
      <c r="AD322" s="209"/>
      <c r="AE322" s="209"/>
      <c r="AF322" s="209"/>
      <c r="AG322" s="209"/>
    </row>
    <row r="323" spans="1:33" ht="15.75" customHeight="1">
      <c r="A323" s="208"/>
      <c r="B323" s="208"/>
      <c r="C323" s="209"/>
      <c r="D323" s="209"/>
      <c r="E323" s="210"/>
      <c r="F323" s="211"/>
      <c r="G323" s="212"/>
      <c r="H323" s="213"/>
      <c r="I323" s="213"/>
      <c r="J323" s="213"/>
      <c r="K323" s="213"/>
      <c r="L323" s="213"/>
      <c r="M323" s="213"/>
      <c r="N323" s="213"/>
      <c r="O323" s="213"/>
      <c r="P323" s="213"/>
      <c r="Q323" s="213"/>
      <c r="R323" s="209"/>
      <c r="S323" s="209"/>
      <c r="T323" s="209"/>
      <c r="U323" s="209"/>
      <c r="V323" s="209"/>
      <c r="W323" s="209"/>
      <c r="X323" s="209"/>
      <c r="Y323" s="209"/>
      <c r="Z323" s="209"/>
      <c r="AA323" s="209"/>
      <c r="AB323" s="209"/>
      <c r="AC323" s="209"/>
      <c r="AD323" s="209"/>
      <c r="AE323" s="209"/>
      <c r="AF323" s="209"/>
      <c r="AG323" s="209"/>
    </row>
    <row r="324" spans="1:33" ht="15.75" customHeight="1">
      <c r="A324" s="208"/>
      <c r="B324" s="208"/>
      <c r="C324" s="209"/>
      <c r="D324" s="209"/>
      <c r="E324" s="210"/>
      <c r="F324" s="211"/>
      <c r="G324" s="212"/>
      <c r="H324" s="213"/>
      <c r="I324" s="213"/>
      <c r="J324" s="213"/>
      <c r="K324" s="213"/>
      <c r="L324" s="213"/>
      <c r="M324" s="213"/>
      <c r="N324" s="213"/>
      <c r="O324" s="213"/>
      <c r="P324" s="213"/>
      <c r="Q324" s="213"/>
      <c r="R324" s="209"/>
      <c r="S324" s="209"/>
      <c r="T324" s="209"/>
      <c r="U324" s="209"/>
      <c r="V324" s="209"/>
      <c r="W324" s="209"/>
      <c r="X324" s="209"/>
      <c r="Y324" s="209"/>
      <c r="Z324" s="209"/>
      <c r="AA324" s="209"/>
      <c r="AB324" s="209"/>
      <c r="AC324" s="209"/>
      <c r="AD324" s="209"/>
      <c r="AE324" s="209"/>
      <c r="AF324" s="209"/>
      <c r="AG324" s="209"/>
    </row>
    <row r="325" spans="1:33" ht="15.75" customHeight="1">
      <c r="A325" s="208"/>
      <c r="B325" s="208"/>
      <c r="C325" s="209"/>
      <c r="D325" s="209"/>
      <c r="E325" s="210"/>
      <c r="F325" s="211"/>
      <c r="G325" s="212"/>
      <c r="H325" s="213"/>
      <c r="I325" s="213"/>
      <c r="J325" s="213"/>
      <c r="K325" s="213"/>
      <c r="L325" s="213"/>
      <c r="M325" s="213"/>
      <c r="N325" s="213"/>
      <c r="O325" s="213"/>
      <c r="P325" s="213"/>
      <c r="Q325" s="213"/>
      <c r="R325" s="209"/>
      <c r="S325" s="209"/>
      <c r="T325" s="209"/>
      <c r="U325" s="209"/>
      <c r="V325" s="209"/>
      <c r="W325" s="209"/>
      <c r="X325" s="209"/>
      <c r="Y325" s="209"/>
      <c r="Z325" s="209"/>
      <c r="AA325" s="209"/>
      <c r="AB325" s="209"/>
      <c r="AC325" s="209"/>
      <c r="AD325" s="209"/>
      <c r="AE325" s="209"/>
      <c r="AF325" s="209"/>
      <c r="AG325" s="209"/>
    </row>
    <row r="326" spans="1:33" ht="15.75" customHeight="1">
      <c r="A326" s="208"/>
      <c r="B326" s="208"/>
      <c r="C326" s="209"/>
      <c r="D326" s="209"/>
      <c r="E326" s="210"/>
      <c r="F326" s="211"/>
      <c r="G326" s="212"/>
      <c r="H326" s="213"/>
      <c r="I326" s="213"/>
      <c r="J326" s="213"/>
      <c r="K326" s="213"/>
      <c r="L326" s="213"/>
      <c r="M326" s="213"/>
      <c r="N326" s="213"/>
      <c r="O326" s="213"/>
      <c r="P326" s="213"/>
      <c r="Q326" s="213"/>
      <c r="R326" s="209"/>
      <c r="S326" s="209"/>
      <c r="T326" s="209"/>
      <c r="U326" s="209"/>
      <c r="V326" s="209"/>
      <c r="W326" s="209"/>
      <c r="X326" s="209"/>
      <c r="Y326" s="209"/>
      <c r="Z326" s="209"/>
      <c r="AA326" s="209"/>
      <c r="AB326" s="209"/>
      <c r="AC326" s="209"/>
      <c r="AD326" s="209"/>
      <c r="AE326" s="209"/>
      <c r="AF326" s="209"/>
      <c r="AG326" s="209"/>
    </row>
    <row r="327" spans="1:33" ht="15.75" customHeight="1">
      <c r="A327" s="208"/>
      <c r="B327" s="208"/>
      <c r="C327" s="209"/>
      <c r="D327" s="209"/>
      <c r="E327" s="210"/>
      <c r="F327" s="211"/>
      <c r="G327" s="212"/>
      <c r="H327" s="213"/>
      <c r="I327" s="213"/>
      <c r="J327" s="213"/>
      <c r="K327" s="213"/>
      <c r="L327" s="213"/>
      <c r="M327" s="213"/>
      <c r="N327" s="213"/>
      <c r="O327" s="213"/>
      <c r="P327" s="213"/>
      <c r="Q327" s="213"/>
      <c r="R327" s="209"/>
      <c r="S327" s="209"/>
      <c r="T327" s="209"/>
      <c r="U327" s="209"/>
      <c r="V327" s="209"/>
      <c r="W327" s="209"/>
      <c r="X327" s="209"/>
      <c r="Y327" s="209"/>
      <c r="Z327" s="209"/>
      <c r="AA327" s="209"/>
      <c r="AB327" s="209"/>
      <c r="AC327" s="209"/>
      <c r="AD327" s="209"/>
      <c r="AE327" s="209"/>
      <c r="AF327" s="209"/>
      <c r="AG327" s="209"/>
    </row>
    <row r="328" spans="1:33" ht="15.75" customHeight="1">
      <c r="A328" s="208"/>
      <c r="B328" s="208"/>
      <c r="C328" s="209"/>
      <c r="D328" s="209"/>
      <c r="E328" s="210"/>
      <c r="F328" s="211"/>
      <c r="G328" s="212"/>
      <c r="H328" s="213"/>
      <c r="I328" s="213"/>
      <c r="J328" s="213"/>
      <c r="K328" s="213"/>
      <c r="L328" s="213"/>
      <c r="M328" s="213"/>
      <c r="N328" s="213"/>
      <c r="O328" s="213"/>
      <c r="P328" s="213"/>
      <c r="Q328" s="213"/>
      <c r="R328" s="209"/>
      <c r="S328" s="209"/>
      <c r="T328" s="209"/>
      <c r="U328" s="209"/>
      <c r="V328" s="209"/>
      <c r="W328" s="209"/>
      <c r="X328" s="209"/>
      <c r="Y328" s="209"/>
      <c r="Z328" s="209"/>
      <c r="AA328" s="209"/>
      <c r="AB328" s="209"/>
      <c r="AC328" s="209"/>
      <c r="AD328" s="209"/>
      <c r="AE328" s="209"/>
      <c r="AF328" s="209"/>
      <c r="AG328" s="209"/>
    </row>
    <row r="329" spans="1:33" ht="15.75" customHeight="1">
      <c r="A329" s="208"/>
      <c r="B329" s="208"/>
      <c r="C329" s="209"/>
      <c r="D329" s="209"/>
      <c r="E329" s="210"/>
      <c r="F329" s="211"/>
      <c r="G329" s="212"/>
      <c r="H329" s="213"/>
      <c r="I329" s="213"/>
      <c r="J329" s="213"/>
      <c r="K329" s="213"/>
      <c r="L329" s="213"/>
      <c r="M329" s="213"/>
      <c r="N329" s="213"/>
      <c r="O329" s="213"/>
      <c r="P329" s="213"/>
      <c r="Q329" s="213"/>
      <c r="R329" s="209"/>
      <c r="S329" s="209"/>
      <c r="T329" s="209"/>
      <c r="U329" s="209"/>
      <c r="V329" s="209"/>
      <c r="W329" s="209"/>
      <c r="X329" s="209"/>
      <c r="Y329" s="209"/>
      <c r="Z329" s="209"/>
      <c r="AA329" s="209"/>
      <c r="AB329" s="209"/>
      <c r="AC329" s="209"/>
      <c r="AD329" s="209"/>
      <c r="AE329" s="209"/>
      <c r="AF329" s="209"/>
      <c r="AG329" s="209"/>
    </row>
    <row r="330" spans="1:33" ht="15.75" customHeight="1">
      <c r="A330" s="208"/>
      <c r="B330" s="208"/>
      <c r="C330" s="209"/>
      <c r="D330" s="209"/>
      <c r="E330" s="210"/>
      <c r="F330" s="211"/>
      <c r="G330" s="212"/>
      <c r="H330" s="213"/>
      <c r="I330" s="213"/>
      <c r="J330" s="213"/>
      <c r="K330" s="213"/>
      <c r="L330" s="213"/>
      <c r="M330" s="213"/>
      <c r="N330" s="213"/>
      <c r="O330" s="213"/>
      <c r="P330" s="213"/>
      <c r="Q330" s="213"/>
      <c r="R330" s="209"/>
      <c r="S330" s="209"/>
      <c r="T330" s="209"/>
      <c r="U330" s="209"/>
      <c r="V330" s="209"/>
      <c r="W330" s="209"/>
      <c r="X330" s="209"/>
      <c r="Y330" s="209"/>
      <c r="Z330" s="209"/>
      <c r="AA330" s="209"/>
      <c r="AB330" s="209"/>
      <c r="AC330" s="209"/>
      <c r="AD330" s="209"/>
      <c r="AE330" s="209"/>
      <c r="AF330" s="209"/>
      <c r="AG330" s="209"/>
    </row>
    <row r="331" spans="1:33" ht="18.75" customHeight="1">
      <c r="A331" s="35"/>
      <c r="B331" s="35"/>
      <c r="C331" s="24"/>
      <c r="D331" s="24"/>
      <c r="E331" s="55"/>
      <c r="F331" s="56"/>
      <c r="G331" s="57"/>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row>
    <row r="332" spans="1:33" ht="18.75" customHeight="1">
      <c r="A332" s="35"/>
      <c r="B332" s="35"/>
      <c r="C332" s="24"/>
      <c r="D332" s="24"/>
      <c r="E332" s="55"/>
      <c r="F332" s="56"/>
      <c r="G332" s="57"/>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row>
    <row r="333" spans="1:33" ht="18.75" customHeight="1">
      <c r="A333" s="35"/>
      <c r="B333" s="35"/>
      <c r="C333" s="24"/>
      <c r="D333" s="24"/>
      <c r="E333" s="55"/>
      <c r="F333" s="56"/>
      <c r="G333" s="57"/>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row>
    <row r="334" spans="1:33" ht="18.75" customHeight="1">
      <c r="A334" s="35"/>
      <c r="B334" s="35"/>
      <c r="C334" s="24"/>
      <c r="D334" s="24"/>
      <c r="E334" s="55"/>
      <c r="F334" s="56"/>
      <c r="G334" s="57"/>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row>
    <row r="335" spans="1:33" ht="18.75" customHeight="1">
      <c r="A335" s="35"/>
      <c r="B335" s="35"/>
      <c r="C335" s="24"/>
      <c r="D335" s="24"/>
      <c r="E335" s="55"/>
      <c r="F335" s="56"/>
      <c r="G335" s="57"/>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row>
    <row r="336" spans="1:33" ht="18.75" customHeight="1">
      <c r="A336" s="35"/>
      <c r="B336" s="35"/>
      <c r="C336" s="24"/>
      <c r="D336" s="24"/>
      <c r="E336" s="55"/>
      <c r="F336" s="56"/>
      <c r="G336" s="57"/>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row>
    <row r="337" spans="1:33" ht="18.75" customHeight="1">
      <c r="A337" s="35"/>
      <c r="B337" s="35"/>
      <c r="C337" s="24"/>
      <c r="D337" s="24"/>
      <c r="E337" s="55"/>
      <c r="F337" s="56"/>
      <c r="G337" s="57"/>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row>
    <row r="338" spans="1:33" ht="18.75" customHeight="1">
      <c r="A338" s="35"/>
      <c r="B338" s="35"/>
      <c r="C338" s="24"/>
      <c r="D338" s="24"/>
      <c r="E338" s="55"/>
      <c r="F338" s="56"/>
      <c r="G338" s="57"/>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row>
    <row r="339" spans="1:33" ht="18.75" customHeight="1">
      <c r="A339" s="35"/>
      <c r="B339" s="35"/>
      <c r="C339" s="24"/>
      <c r="D339" s="24"/>
      <c r="E339" s="55"/>
      <c r="F339" s="56"/>
      <c r="G339" s="57"/>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row>
    <row r="340" spans="1:33" ht="18.75" customHeight="1">
      <c r="A340" s="35"/>
      <c r="B340" s="35"/>
      <c r="C340" s="24"/>
      <c r="D340" s="24"/>
      <c r="E340" s="55"/>
      <c r="F340" s="56"/>
      <c r="G340" s="57"/>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row>
    <row r="341" spans="1:33" ht="18.75" customHeight="1">
      <c r="A341" s="35"/>
      <c r="B341" s="35"/>
      <c r="C341" s="24"/>
      <c r="D341" s="24"/>
      <c r="E341" s="55"/>
      <c r="F341" s="56"/>
      <c r="G341" s="57"/>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row>
    <row r="342" spans="1:33" ht="18.75" customHeight="1">
      <c r="A342" s="35"/>
      <c r="B342" s="35"/>
      <c r="C342" s="24"/>
      <c r="D342" s="24"/>
      <c r="E342" s="55"/>
      <c r="F342" s="56"/>
      <c r="G342" s="57"/>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row>
    <row r="343" spans="1:33" ht="18.75" customHeight="1">
      <c r="A343" s="35"/>
      <c r="B343" s="35"/>
      <c r="C343" s="24"/>
      <c r="D343" s="24"/>
      <c r="E343" s="55"/>
      <c r="F343" s="56"/>
      <c r="G343" s="57"/>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row>
    <row r="344" spans="1:33" ht="18.75" customHeight="1">
      <c r="A344" s="35"/>
      <c r="B344" s="35"/>
      <c r="C344" s="24"/>
      <c r="D344" s="24"/>
      <c r="E344" s="55"/>
      <c r="F344" s="56"/>
      <c r="G344" s="57"/>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row>
    <row r="345" spans="1:33" ht="18.75" customHeight="1">
      <c r="A345" s="35"/>
      <c r="B345" s="35"/>
      <c r="C345" s="24"/>
      <c r="D345" s="24"/>
      <c r="E345" s="55"/>
      <c r="F345" s="56"/>
      <c r="G345" s="57"/>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row>
    <row r="346" spans="1:33" ht="18.75" customHeight="1">
      <c r="A346" s="35"/>
      <c r="B346" s="35"/>
      <c r="C346" s="24"/>
      <c r="D346" s="24"/>
      <c r="E346" s="55"/>
      <c r="F346" s="56"/>
      <c r="G346" s="57"/>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row>
    <row r="347" spans="1:33" ht="18.75" customHeight="1">
      <c r="A347" s="35"/>
      <c r="B347" s="35"/>
      <c r="C347" s="24"/>
      <c r="D347" s="24"/>
      <c r="E347" s="55"/>
      <c r="F347" s="56"/>
      <c r="G347" s="57"/>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row>
    <row r="348" spans="1:33" ht="18.75" customHeight="1">
      <c r="A348" s="35"/>
      <c r="B348" s="35"/>
      <c r="C348" s="24"/>
      <c r="D348" s="24"/>
      <c r="E348" s="55"/>
      <c r="F348" s="56"/>
      <c r="G348" s="57"/>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row>
    <row r="349" spans="1:33" ht="18.75" customHeight="1">
      <c r="A349" s="35"/>
      <c r="B349" s="35"/>
      <c r="C349" s="24"/>
      <c r="D349" s="24"/>
      <c r="E349" s="55"/>
      <c r="F349" s="56"/>
      <c r="G349" s="57"/>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row>
    <row r="350" spans="1:33" ht="18.75" customHeight="1">
      <c r="A350" s="35"/>
      <c r="B350" s="35"/>
      <c r="C350" s="24"/>
      <c r="D350" s="24"/>
      <c r="E350" s="55"/>
      <c r="F350" s="56"/>
      <c r="G350" s="57"/>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row>
    <row r="351" spans="1:33" ht="18.75" customHeight="1">
      <c r="A351" s="35"/>
      <c r="B351" s="35"/>
      <c r="C351" s="24"/>
      <c r="D351" s="24"/>
      <c r="E351" s="55"/>
      <c r="F351" s="56"/>
      <c r="G351" s="57"/>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row>
    <row r="352" spans="1:33" ht="18.75" customHeight="1">
      <c r="A352" s="35"/>
      <c r="B352" s="35"/>
      <c r="C352" s="24"/>
      <c r="D352" s="24"/>
      <c r="E352" s="55"/>
      <c r="F352" s="56"/>
      <c r="G352" s="57"/>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row>
    <row r="353" spans="1:33" ht="18.75" customHeight="1">
      <c r="A353" s="35"/>
      <c r="B353" s="35"/>
      <c r="C353" s="24"/>
      <c r="D353" s="24"/>
      <c r="E353" s="55"/>
      <c r="F353" s="56"/>
      <c r="G353" s="57"/>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row>
    <row r="354" spans="1:33" ht="18.75" customHeight="1">
      <c r="A354" s="35"/>
      <c r="B354" s="35"/>
      <c r="C354" s="24"/>
      <c r="D354" s="24"/>
      <c r="E354" s="55"/>
      <c r="F354" s="56"/>
      <c r="G354" s="57"/>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row>
    <row r="355" spans="1:33" ht="18.75" customHeight="1">
      <c r="A355" s="35"/>
      <c r="B355" s="35"/>
      <c r="C355" s="24"/>
      <c r="D355" s="24"/>
      <c r="E355" s="55"/>
      <c r="F355" s="56"/>
      <c r="G355" s="57"/>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row>
    <row r="356" spans="1:33" ht="18.75" customHeight="1">
      <c r="A356" s="35"/>
      <c r="B356" s="35"/>
      <c r="C356" s="24"/>
      <c r="D356" s="24"/>
      <c r="E356" s="55"/>
      <c r="F356" s="56"/>
      <c r="G356" s="57"/>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row>
    <row r="357" spans="1:33" ht="18.75" customHeight="1">
      <c r="A357" s="35"/>
      <c r="B357" s="35"/>
      <c r="C357" s="24"/>
      <c r="D357" s="24"/>
      <c r="E357" s="55"/>
      <c r="F357" s="56"/>
      <c r="G357" s="57"/>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row>
    <row r="358" spans="1:33" ht="18.75" customHeight="1">
      <c r="A358" s="35"/>
      <c r="B358" s="35"/>
      <c r="C358" s="24"/>
      <c r="D358" s="24"/>
      <c r="E358" s="55"/>
      <c r="F358" s="56"/>
      <c r="G358" s="57"/>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row>
    <row r="359" spans="1:33" ht="18.75" customHeight="1">
      <c r="A359" s="35"/>
      <c r="B359" s="35"/>
      <c r="C359" s="24"/>
      <c r="D359" s="24"/>
      <c r="E359" s="55"/>
      <c r="F359" s="56"/>
      <c r="G359" s="57"/>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row>
    <row r="360" spans="1:33" ht="18.75" customHeight="1">
      <c r="A360" s="35"/>
      <c r="B360" s="35"/>
      <c r="C360" s="24"/>
      <c r="D360" s="24"/>
      <c r="E360" s="55"/>
      <c r="F360" s="56"/>
      <c r="G360" s="57"/>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row>
    <row r="361" spans="1:33" ht="18.75" customHeight="1">
      <c r="A361" s="35"/>
      <c r="B361" s="35"/>
      <c r="C361" s="24"/>
      <c r="D361" s="24"/>
      <c r="E361" s="55"/>
      <c r="F361" s="56"/>
      <c r="G361" s="57"/>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row>
    <row r="362" spans="1:33" ht="18.75" customHeight="1">
      <c r="A362" s="35"/>
      <c r="B362" s="35"/>
      <c r="C362" s="24"/>
      <c r="D362" s="24"/>
      <c r="E362" s="55"/>
      <c r="F362" s="56"/>
      <c r="G362" s="57"/>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row>
    <row r="363" spans="1:33" ht="18.75" customHeight="1">
      <c r="A363" s="35"/>
      <c r="B363" s="35"/>
      <c r="C363" s="24"/>
      <c r="D363" s="24"/>
      <c r="E363" s="55"/>
      <c r="F363" s="56"/>
      <c r="G363" s="57"/>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row>
    <row r="364" spans="1:33" ht="18.75" customHeight="1">
      <c r="A364" s="35"/>
      <c r="B364" s="35"/>
      <c r="C364" s="24"/>
      <c r="D364" s="24"/>
      <c r="E364" s="55"/>
      <c r="F364" s="56"/>
      <c r="G364" s="57"/>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row>
    <row r="365" spans="1:33" ht="18.75" customHeight="1">
      <c r="A365" s="35"/>
      <c r="B365" s="35"/>
      <c r="C365" s="24"/>
      <c r="D365" s="24"/>
      <c r="E365" s="55"/>
      <c r="F365" s="56"/>
      <c r="G365" s="57"/>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row>
    <row r="366" spans="1:33" ht="18.75" customHeight="1">
      <c r="A366" s="35"/>
      <c r="B366" s="35"/>
      <c r="C366" s="24"/>
      <c r="D366" s="24"/>
      <c r="E366" s="55"/>
      <c r="F366" s="56"/>
      <c r="G366" s="57"/>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row>
    <row r="367" spans="1:33" ht="18.75" customHeight="1">
      <c r="A367" s="35"/>
      <c r="B367" s="35"/>
      <c r="C367" s="24"/>
      <c r="D367" s="24"/>
      <c r="E367" s="55"/>
      <c r="F367" s="56"/>
      <c r="G367" s="57"/>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row>
    <row r="368" spans="1:33" ht="18.75" customHeight="1">
      <c r="A368" s="35"/>
      <c r="B368" s="35"/>
      <c r="C368" s="24"/>
      <c r="D368" s="24"/>
      <c r="E368" s="55"/>
      <c r="F368" s="56"/>
      <c r="G368" s="57"/>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row>
    <row r="369" spans="1:33" ht="18.75" customHeight="1">
      <c r="A369" s="35"/>
      <c r="B369" s="35"/>
      <c r="C369" s="24"/>
      <c r="D369" s="24"/>
      <c r="E369" s="55"/>
      <c r="F369" s="56"/>
      <c r="G369" s="57"/>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row>
    <row r="370" spans="1:33" ht="18.75" customHeight="1">
      <c r="A370" s="35"/>
      <c r="B370" s="35"/>
      <c r="C370" s="24"/>
      <c r="D370" s="24"/>
      <c r="E370" s="55"/>
      <c r="F370" s="56"/>
      <c r="G370" s="57"/>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row>
    <row r="371" spans="1:33" ht="18.75" customHeight="1">
      <c r="A371" s="35"/>
      <c r="B371" s="35"/>
      <c r="C371" s="24"/>
      <c r="D371" s="24"/>
      <c r="E371" s="55"/>
      <c r="F371" s="56"/>
      <c r="G371" s="57"/>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row>
    <row r="372" spans="1:33" ht="18.75" customHeight="1">
      <c r="A372" s="35"/>
      <c r="B372" s="35"/>
      <c r="C372" s="24"/>
      <c r="D372" s="24"/>
      <c r="E372" s="55"/>
      <c r="F372" s="56"/>
      <c r="G372" s="57"/>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row>
    <row r="373" spans="1:33" ht="18.75" customHeight="1">
      <c r="A373" s="35"/>
      <c r="B373" s="35"/>
      <c r="C373" s="24"/>
      <c r="D373" s="24"/>
      <c r="E373" s="55"/>
      <c r="F373" s="56"/>
      <c r="G373" s="57"/>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row>
    <row r="374" spans="1:33" ht="18.75" customHeight="1">
      <c r="A374" s="35"/>
      <c r="B374" s="35"/>
      <c r="C374" s="24"/>
      <c r="D374" s="24"/>
      <c r="E374" s="55"/>
      <c r="F374" s="56"/>
      <c r="G374" s="57"/>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row>
    <row r="375" spans="1:33" ht="18.75" customHeight="1">
      <c r="A375" s="35"/>
      <c r="B375" s="35"/>
      <c r="C375" s="24"/>
      <c r="D375" s="24"/>
      <c r="E375" s="55"/>
      <c r="F375" s="56"/>
      <c r="G375" s="57"/>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row>
    <row r="376" spans="1:33" ht="18.75" customHeight="1">
      <c r="A376" s="35"/>
      <c r="B376" s="35"/>
      <c r="C376" s="24"/>
      <c r="D376" s="24"/>
      <c r="E376" s="55"/>
      <c r="F376" s="56"/>
      <c r="G376" s="57"/>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row>
    <row r="377" spans="1:33" ht="18.75" customHeight="1">
      <c r="A377" s="35"/>
      <c r="B377" s="35"/>
      <c r="C377" s="24"/>
      <c r="D377" s="24"/>
      <c r="E377" s="55"/>
      <c r="F377" s="56"/>
      <c r="G377" s="57"/>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row>
    <row r="378" spans="1:33" ht="18.75" customHeight="1">
      <c r="A378" s="35"/>
      <c r="B378" s="35"/>
      <c r="C378" s="24"/>
      <c r="D378" s="24"/>
      <c r="E378" s="55"/>
      <c r="F378" s="56"/>
      <c r="G378" s="57"/>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row>
    <row r="379" spans="1:33" ht="18.75" customHeight="1">
      <c r="A379" s="35"/>
      <c r="B379" s="35"/>
      <c r="C379" s="24"/>
      <c r="D379" s="24"/>
      <c r="E379" s="55"/>
      <c r="F379" s="56"/>
      <c r="G379" s="57"/>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row>
    <row r="380" spans="1:33" ht="18.75" customHeight="1">
      <c r="A380" s="35"/>
      <c r="B380" s="35"/>
      <c r="C380" s="24"/>
      <c r="D380" s="24"/>
      <c r="E380" s="55"/>
      <c r="F380" s="56"/>
      <c r="G380" s="57"/>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row>
    <row r="381" spans="1:33" ht="18.75" customHeight="1">
      <c r="A381" s="35"/>
      <c r="B381" s="35"/>
      <c r="C381" s="24"/>
      <c r="D381" s="24"/>
      <c r="E381" s="55"/>
      <c r="F381" s="56"/>
      <c r="G381" s="57"/>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row>
    <row r="382" spans="1:33" ht="18.75" customHeight="1">
      <c r="A382" s="35"/>
      <c r="B382" s="35"/>
      <c r="C382" s="24"/>
      <c r="D382" s="24"/>
      <c r="E382" s="55"/>
      <c r="F382" s="56"/>
      <c r="G382" s="57"/>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row>
    <row r="383" spans="1:33" ht="18.75" customHeight="1">
      <c r="A383" s="35"/>
      <c r="B383" s="35"/>
      <c r="C383" s="24"/>
      <c r="D383" s="24"/>
      <c r="E383" s="55"/>
      <c r="F383" s="56"/>
      <c r="G383" s="57"/>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row>
    <row r="384" spans="1:33" ht="18.75" customHeight="1">
      <c r="A384" s="35"/>
      <c r="B384" s="35"/>
      <c r="C384" s="24"/>
      <c r="D384" s="24"/>
      <c r="E384" s="55"/>
      <c r="F384" s="56"/>
      <c r="G384" s="57"/>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row>
    <row r="385" spans="1:33" ht="18.75" customHeight="1">
      <c r="A385" s="35"/>
      <c r="B385" s="35"/>
      <c r="C385" s="24"/>
      <c r="D385" s="24"/>
      <c r="E385" s="55"/>
      <c r="F385" s="56"/>
      <c r="G385" s="57"/>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row>
    <row r="386" spans="1:33" ht="18.75" customHeight="1">
      <c r="A386" s="35"/>
      <c r="B386" s="35"/>
      <c r="C386" s="24"/>
      <c r="D386" s="24"/>
      <c r="E386" s="55"/>
      <c r="F386" s="56"/>
      <c r="G386" s="57"/>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row>
    <row r="387" spans="1:33" ht="18.75" customHeight="1">
      <c r="A387" s="35"/>
      <c r="B387" s="35"/>
      <c r="C387" s="24"/>
      <c r="D387" s="24"/>
      <c r="E387" s="55"/>
      <c r="F387" s="56"/>
      <c r="G387" s="57"/>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row>
    <row r="388" spans="1:33" ht="18.75" customHeight="1">
      <c r="A388" s="35"/>
      <c r="B388" s="35"/>
      <c r="C388" s="24"/>
      <c r="D388" s="24"/>
      <c r="E388" s="55"/>
      <c r="F388" s="56"/>
      <c r="G388" s="57"/>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row>
    <row r="389" spans="1:33" ht="18.75" customHeight="1">
      <c r="A389" s="35"/>
      <c r="B389" s="35"/>
      <c r="C389" s="24"/>
      <c r="D389" s="24"/>
      <c r="E389" s="55"/>
      <c r="F389" s="56"/>
      <c r="G389" s="57"/>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row>
    <row r="390" spans="1:33" ht="18.75" customHeight="1">
      <c r="A390" s="35"/>
      <c r="B390" s="35"/>
      <c r="C390" s="24"/>
      <c r="D390" s="24"/>
      <c r="E390" s="55"/>
      <c r="F390" s="56"/>
      <c r="G390" s="57"/>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row>
    <row r="391" spans="1:33" ht="18.75" customHeight="1">
      <c r="A391" s="35"/>
      <c r="B391" s="35"/>
      <c r="C391" s="24"/>
      <c r="D391" s="24"/>
      <c r="E391" s="55"/>
      <c r="F391" s="56"/>
      <c r="G391" s="57"/>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row>
    <row r="392" spans="1:33" ht="18.75" customHeight="1">
      <c r="A392" s="35"/>
      <c r="B392" s="35"/>
      <c r="C392" s="24"/>
      <c r="D392" s="24"/>
      <c r="E392" s="55"/>
      <c r="F392" s="56"/>
      <c r="G392" s="57"/>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row>
    <row r="393" spans="1:33" ht="18.75" customHeight="1">
      <c r="A393" s="35"/>
      <c r="B393" s="35"/>
      <c r="C393" s="24"/>
      <c r="D393" s="24"/>
      <c r="E393" s="55"/>
      <c r="F393" s="56"/>
      <c r="G393" s="57"/>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row>
    <row r="394" spans="1:33" ht="18.75" customHeight="1">
      <c r="A394" s="35"/>
      <c r="B394" s="35"/>
      <c r="C394" s="24"/>
      <c r="D394" s="24"/>
      <c r="E394" s="55"/>
      <c r="F394" s="56"/>
      <c r="G394" s="57"/>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row>
    <row r="395" spans="1:33" ht="18.75" customHeight="1">
      <c r="A395" s="35"/>
      <c r="B395" s="35"/>
      <c r="C395" s="24"/>
      <c r="D395" s="24"/>
      <c r="E395" s="55"/>
      <c r="F395" s="56"/>
      <c r="G395" s="57"/>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row>
    <row r="396" spans="1:33" ht="18.75" customHeight="1">
      <c r="A396" s="35"/>
      <c r="B396" s="35"/>
      <c r="C396" s="24"/>
      <c r="D396" s="24"/>
      <c r="E396" s="55"/>
      <c r="F396" s="56"/>
      <c r="G396" s="57"/>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row>
    <row r="397" spans="1:33" ht="18.75" customHeight="1">
      <c r="A397" s="35"/>
      <c r="B397" s="35"/>
      <c r="C397" s="24"/>
      <c r="D397" s="24"/>
      <c r="E397" s="55"/>
      <c r="F397" s="56"/>
      <c r="G397" s="57"/>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row>
    <row r="398" spans="1:33" ht="18.75" customHeight="1">
      <c r="A398" s="35"/>
      <c r="B398" s="35"/>
      <c r="C398" s="24"/>
      <c r="D398" s="24"/>
      <c r="E398" s="55"/>
      <c r="F398" s="56"/>
      <c r="G398" s="57"/>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row>
    <row r="399" spans="1:33" ht="18.75" customHeight="1">
      <c r="A399" s="35"/>
      <c r="B399" s="35"/>
      <c r="C399" s="24"/>
      <c r="D399" s="24"/>
      <c r="E399" s="55"/>
      <c r="F399" s="56"/>
      <c r="G399" s="57"/>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row>
    <row r="400" spans="1:33" ht="18.75" customHeight="1">
      <c r="A400" s="35"/>
      <c r="B400" s="35"/>
      <c r="C400" s="24"/>
      <c r="D400" s="24"/>
      <c r="E400" s="55"/>
      <c r="F400" s="56"/>
      <c r="G400" s="57"/>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row>
    <row r="401" spans="1:33" ht="18.75" customHeight="1">
      <c r="A401" s="35"/>
      <c r="B401" s="35"/>
      <c r="C401" s="24"/>
      <c r="D401" s="24"/>
      <c r="E401" s="55"/>
      <c r="F401" s="56"/>
      <c r="G401" s="57"/>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row>
    <row r="402" spans="1:33" ht="18.75" customHeight="1">
      <c r="A402" s="35"/>
      <c r="B402" s="35"/>
      <c r="C402" s="24"/>
      <c r="D402" s="24"/>
      <c r="E402" s="55"/>
      <c r="F402" s="56"/>
      <c r="G402" s="57"/>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row>
    <row r="403" spans="1:33" ht="18.75" customHeight="1">
      <c r="A403" s="35"/>
      <c r="B403" s="35"/>
      <c r="C403" s="24"/>
      <c r="D403" s="24"/>
      <c r="E403" s="55"/>
      <c r="F403" s="56"/>
      <c r="G403" s="57"/>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row>
    <row r="404" spans="1:33" ht="18.75" customHeight="1">
      <c r="A404" s="35"/>
      <c r="B404" s="35"/>
      <c r="C404" s="24"/>
      <c r="D404" s="24"/>
      <c r="E404" s="55"/>
      <c r="F404" s="56"/>
      <c r="G404" s="57"/>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row>
    <row r="405" spans="1:33" ht="18.75" customHeight="1">
      <c r="A405" s="35"/>
      <c r="B405" s="35"/>
      <c r="C405" s="24"/>
      <c r="D405" s="24"/>
      <c r="E405" s="55"/>
      <c r="F405" s="56"/>
      <c r="G405" s="57"/>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row>
    <row r="406" spans="1:33" ht="18.75" customHeight="1">
      <c r="A406" s="35"/>
      <c r="B406" s="35"/>
      <c r="C406" s="24"/>
      <c r="D406" s="24"/>
      <c r="E406" s="55"/>
      <c r="F406" s="56"/>
      <c r="G406" s="57"/>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row>
    <row r="407" spans="1:33" ht="18.75" customHeight="1">
      <c r="A407" s="35"/>
      <c r="B407" s="35"/>
      <c r="C407" s="24"/>
      <c r="D407" s="24"/>
      <c r="E407" s="55"/>
      <c r="F407" s="56"/>
      <c r="G407" s="57"/>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row>
    <row r="408" spans="1:33" ht="18.75" customHeight="1">
      <c r="A408" s="35"/>
      <c r="B408" s="35"/>
      <c r="C408" s="24"/>
      <c r="D408" s="24"/>
      <c r="E408" s="55"/>
      <c r="F408" s="56"/>
      <c r="G408" s="57"/>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row>
    <row r="409" spans="1:33" ht="18.75" customHeight="1">
      <c r="A409" s="35"/>
      <c r="B409" s="35"/>
      <c r="C409" s="24"/>
      <c r="D409" s="24"/>
      <c r="E409" s="55"/>
      <c r="F409" s="56"/>
      <c r="G409" s="57"/>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row>
    <row r="410" spans="1:33" ht="18.75" customHeight="1">
      <c r="A410" s="35"/>
      <c r="B410" s="35"/>
      <c r="C410" s="24"/>
      <c r="D410" s="24"/>
      <c r="E410" s="55"/>
      <c r="F410" s="56"/>
      <c r="G410" s="57"/>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row>
    <row r="411" spans="1:33" ht="18.75" customHeight="1">
      <c r="A411" s="35"/>
      <c r="B411" s="35"/>
      <c r="C411" s="24"/>
      <c r="D411" s="24"/>
      <c r="E411" s="55"/>
      <c r="F411" s="56"/>
      <c r="G411" s="57"/>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row>
    <row r="412" spans="1:33" ht="18.75" customHeight="1">
      <c r="A412" s="35"/>
      <c r="B412" s="35"/>
      <c r="C412" s="24"/>
      <c r="D412" s="24"/>
      <c r="E412" s="55"/>
      <c r="F412" s="56"/>
      <c r="G412" s="57"/>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row>
    <row r="413" spans="1:33" ht="18.75" customHeight="1">
      <c r="A413" s="35"/>
      <c r="B413" s="35"/>
      <c r="C413" s="24"/>
      <c r="D413" s="24"/>
      <c r="E413" s="55"/>
      <c r="F413" s="56"/>
      <c r="G413" s="57"/>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row>
    <row r="414" spans="1:33" ht="18.75" customHeight="1">
      <c r="A414" s="35"/>
      <c r="B414" s="35"/>
      <c r="C414" s="24"/>
      <c r="D414" s="24"/>
      <c r="E414" s="55"/>
      <c r="F414" s="56"/>
      <c r="G414" s="57"/>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row>
    <row r="415" spans="1:33" ht="18.75" customHeight="1">
      <c r="A415" s="35"/>
      <c r="B415" s="35"/>
      <c r="C415" s="24"/>
      <c r="D415" s="24"/>
      <c r="E415" s="55"/>
      <c r="F415" s="56"/>
      <c r="G415" s="57"/>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row>
    <row r="416" spans="1:33" ht="18.75" customHeight="1">
      <c r="A416" s="35"/>
      <c r="B416" s="35"/>
      <c r="C416" s="24"/>
      <c r="D416" s="24"/>
      <c r="E416" s="55"/>
      <c r="F416" s="56"/>
      <c r="G416" s="57"/>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row>
    <row r="417" spans="1:33" ht="18.75" customHeight="1">
      <c r="A417" s="35"/>
      <c r="B417" s="35"/>
      <c r="C417" s="24"/>
      <c r="D417" s="24"/>
      <c r="E417" s="55"/>
      <c r="F417" s="56"/>
      <c r="G417" s="57"/>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row>
    <row r="418" spans="1:33" ht="18.75" customHeight="1">
      <c r="A418" s="35"/>
      <c r="B418" s="35"/>
      <c r="C418" s="24"/>
      <c r="D418" s="24"/>
      <c r="E418" s="55"/>
      <c r="F418" s="56"/>
      <c r="G418" s="57"/>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row>
    <row r="419" spans="1:33" ht="18.75" customHeight="1">
      <c r="A419" s="35"/>
      <c r="B419" s="35"/>
      <c r="C419" s="24"/>
      <c r="D419" s="24"/>
      <c r="E419" s="55"/>
      <c r="F419" s="56"/>
      <c r="G419" s="57"/>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row>
    <row r="420" spans="1:33" ht="18.75" customHeight="1">
      <c r="A420" s="35"/>
      <c r="B420" s="35"/>
      <c r="C420" s="24"/>
      <c r="D420" s="24"/>
      <c r="E420" s="55"/>
      <c r="F420" s="56"/>
      <c r="G420" s="57"/>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row>
    <row r="421" spans="1:33" ht="18.75" customHeight="1">
      <c r="A421" s="35"/>
      <c r="B421" s="35"/>
      <c r="C421" s="24"/>
      <c r="D421" s="24"/>
      <c r="E421" s="55"/>
      <c r="F421" s="56"/>
      <c r="G421" s="57"/>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row>
    <row r="422" spans="1:33" ht="18.75" customHeight="1">
      <c r="A422" s="35"/>
      <c r="B422" s="35"/>
      <c r="C422" s="24"/>
      <c r="D422" s="24"/>
      <c r="E422" s="55"/>
      <c r="F422" s="56"/>
      <c r="G422" s="57"/>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row>
    <row r="423" spans="1:33" ht="18.75" customHeight="1">
      <c r="A423" s="35"/>
      <c r="B423" s="35"/>
      <c r="C423" s="24"/>
      <c r="D423" s="24"/>
      <c r="E423" s="55"/>
      <c r="F423" s="56"/>
      <c r="G423" s="57"/>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row>
    <row r="424" spans="1:33" ht="18.75" customHeight="1">
      <c r="A424" s="35"/>
      <c r="B424" s="35"/>
      <c r="C424" s="24"/>
      <c r="D424" s="24"/>
      <c r="E424" s="55"/>
      <c r="F424" s="56"/>
      <c r="G424" s="57"/>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row>
    <row r="425" spans="1:33" ht="18.75" customHeight="1">
      <c r="A425" s="35"/>
      <c r="B425" s="35"/>
      <c r="C425" s="24"/>
      <c r="D425" s="24"/>
      <c r="E425" s="55"/>
      <c r="F425" s="56"/>
      <c r="G425" s="57"/>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row>
    <row r="426" spans="1:33" ht="18.75" customHeight="1">
      <c r="A426" s="35"/>
      <c r="B426" s="35"/>
      <c r="C426" s="24"/>
      <c r="D426" s="24"/>
      <c r="E426" s="55"/>
      <c r="F426" s="56"/>
      <c r="G426" s="57"/>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row>
    <row r="427" spans="1:33" ht="18.75" customHeight="1">
      <c r="A427" s="35"/>
      <c r="B427" s="35"/>
      <c r="C427" s="24"/>
      <c r="D427" s="24"/>
      <c r="E427" s="55"/>
      <c r="F427" s="56"/>
      <c r="G427" s="57"/>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row>
    <row r="428" spans="1:33" ht="18.75" customHeight="1">
      <c r="A428" s="35"/>
      <c r="B428" s="35"/>
      <c r="C428" s="24"/>
      <c r="D428" s="24"/>
      <c r="E428" s="55"/>
      <c r="F428" s="56"/>
      <c r="G428" s="57"/>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row>
    <row r="429" spans="1:33" ht="18.75" customHeight="1">
      <c r="A429" s="35"/>
      <c r="B429" s="35"/>
      <c r="C429" s="24"/>
      <c r="D429" s="24"/>
      <c r="E429" s="55"/>
      <c r="F429" s="56"/>
      <c r="G429" s="57"/>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row>
    <row r="430" spans="1:33" ht="18.75" customHeight="1">
      <c r="A430" s="35"/>
      <c r="B430" s="35"/>
      <c r="C430" s="24"/>
      <c r="D430" s="24"/>
      <c r="E430" s="55"/>
      <c r="F430" s="56"/>
      <c r="G430" s="57"/>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row>
    <row r="431" spans="1:33" ht="18.75" customHeight="1">
      <c r="A431" s="35"/>
      <c r="B431" s="35"/>
      <c r="C431" s="24"/>
      <c r="D431" s="24"/>
      <c r="E431" s="55"/>
      <c r="F431" s="56"/>
      <c r="G431" s="57"/>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row>
    <row r="432" spans="1:33" ht="18.75" customHeight="1">
      <c r="A432" s="35"/>
      <c r="B432" s="35"/>
      <c r="C432" s="24"/>
      <c r="D432" s="24"/>
      <c r="E432" s="55"/>
      <c r="F432" s="56"/>
      <c r="G432" s="57"/>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row>
    <row r="433" spans="1:33" ht="18.75" customHeight="1">
      <c r="A433" s="35"/>
      <c r="B433" s="35"/>
      <c r="C433" s="24"/>
      <c r="D433" s="24"/>
      <c r="E433" s="55"/>
      <c r="F433" s="56"/>
      <c r="G433" s="57"/>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row>
    <row r="434" spans="1:33" ht="18.75" customHeight="1">
      <c r="A434" s="35"/>
      <c r="B434" s="35"/>
      <c r="C434" s="24"/>
      <c r="D434" s="24"/>
      <c r="E434" s="55"/>
      <c r="F434" s="56"/>
      <c r="G434" s="57"/>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row>
    <row r="435" spans="1:33" ht="18.75" customHeight="1">
      <c r="A435" s="35"/>
      <c r="B435" s="35"/>
      <c r="C435" s="24"/>
      <c r="D435" s="24"/>
      <c r="E435" s="55"/>
      <c r="F435" s="56"/>
      <c r="G435" s="57"/>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row>
    <row r="436" spans="1:33" ht="18.75" customHeight="1">
      <c r="A436" s="35"/>
      <c r="B436" s="35"/>
      <c r="C436" s="24"/>
      <c r="D436" s="24"/>
      <c r="E436" s="55"/>
      <c r="F436" s="56"/>
      <c r="G436" s="57"/>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row>
    <row r="437" spans="1:33" ht="18.75" customHeight="1">
      <c r="A437" s="35"/>
      <c r="B437" s="35"/>
      <c r="C437" s="24"/>
      <c r="D437" s="24"/>
      <c r="E437" s="55"/>
      <c r="F437" s="56"/>
      <c r="G437" s="57"/>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row>
    <row r="438" spans="1:33" ht="18.75" customHeight="1">
      <c r="A438" s="35"/>
      <c r="B438" s="35"/>
      <c r="C438" s="24"/>
      <c r="D438" s="24"/>
      <c r="E438" s="55"/>
      <c r="F438" s="56"/>
      <c r="G438" s="57"/>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row>
    <row r="439" spans="1:33" ht="18.75" customHeight="1">
      <c r="A439" s="35"/>
      <c r="B439" s="35"/>
      <c r="C439" s="24"/>
      <c r="D439" s="24"/>
      <c r="E439" s="55"/>
      <c r="F439" s="56"/>
      <c r="G439" s="57"/>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row>
    <row r="440" spans="1:33" ht="18.75" customHeight="1">
      <c r="A440" s="35"/>
      <c r="B440" s="35"/>
      <c r="C440" s="24"/>
      <c r="D440" s="24"/>
      <c r="E440" s="55"/>
      <c r="F440" s="56"/>
      <c r="G440" s="57"/>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row>
    <row r="441" spans="1:33" ht="18.75" customHeight="1">
      <c r="A441" s="35"/>
      <c r="B441" s="35"/>
      <c r="C441" s="24"/>
      <c r="D441" s="24"/>
      <c r="E441" s="55"/>
      <c r="F441" s="56"/>
      <c r="G441" s="57"/>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row>
    <row r="442" spans="1:33" ht="18.75" customHeight="1">
      <c r="A442" s="35"/>
      <c r="B442" s="35"/>
      <c r="C442" s="24"/>
      <c r="D442" s="24"/>
      <c r="E442" s="55"/>
      <c r="F442" s="56"/>
      <c r="G442" s="57"/>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row>
    <row r="443" spans="1:33" ht="18.75" customHeight="1">
      <c r="A443" s="35"/>
      <c r="B443" s="35"/>
      <c r="C443" s="24"/>
      <c r="D443" s="24"/>
      <c r="E443" s="55"/>
      <c r="F443" s="56"/>
      <c r="G443" s="57"/>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row>
    <row r="444" spans="1:33" ht="18.75" customHeight="1">
      <c r="A444" s="35"/>
      <c r="B444" s="35"/>
      <c r="C444" s="24"/>
      <c r="D444" s="24"/>
      <c r="E444" s="55"/>
      <c r="F444" s="56"/>
      <c r="G444" s="57"/>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row>
    <row r="445" spans="1:33" ht="18.75" customHeight="1">
      <c r="A445" s="35"/>
      <c r="B445" s="35"/>
      <c r="C445" s="24"/>
      <c r="D445" s="24"/>
      <c r="E445" s="55"/>
      <c r="F445" s="56"/>
      <c r="G445" s="57"/>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row>
    <row r="446" spans="1:33" ht="18.75" customHeight="1">
      <c r="A446" s="35"/>
      <c r="B446" s="35"/>
      <c r="C446" s="24"/>
      <c r="D446" s="24"/>
      <c r="E446" s="55"/>
      <c r="F446" s="56"/>
      <c r="G446" s="57"/>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row>
    <row r="447" spans="1:33" ht="18.75" customHeight="1">
      <c r="A447" s="35"/>
      <c r="B447" s="35"/>
      <c r="C447" s="24"/>
      <c r="D447" s="24"/>
      <c r="E447" s="55"/>
      <c r="F447" s="56"/>
      <c r="G447" s="57"/>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row>
    <row r="448" spans="1:33" ht="18.75" customHeight="1">
      <c r="A448" s="35"/>
      <c r="B448" s="35"/>
      <c r="C448" s="24"/>
      <c r="D448" s="24"/>
      <c r="E448" s="55"/>
      <c r="F448" s="56"/>
      <c r="G448" s="57"/>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row>
    <row r="449" spans="1:33" ht="18.75" customHeight="1">
      <c r="A449" s="35"/>
      <c r="B449" s="35"/>
      <c r="C449" s="24"/>
      <c r="D449" s="24"/>
      <c r="E449" s="55"/>
      <c r="F449" s="56"/>
      <c r="G449" s="57"/>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row>
    <row r="450" spans="1:33" ht="18.75" customHeight="1">
      <c r="A450" s="35"/>
      <c r="B450" s="35"/>
      <c r="C450" s="24"/>
      <c r="D450" s="24"/>
      <c r="E450" s="55"/>
      <c r="F450" s="56"/>
      <c r="G450" s="57"/>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row>
    <row r="451" spans="1:33" ht="18.75" customHeight="1">
      <c r="A451" s="35"/>
      <c r="B451" s="35"/>
      <c r="C451" s="24"/>
      <c r="D451" s="24"/>
      <c r="E451" s="55"/>
      <c r="F451" s="56"/>
      <c r="G451" s="57"/>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row>
    <row r="452" spans="1:33" ht="18.75" customHeight="1">
      <c r="A452" s="35"/>
      <c r="B452" s="35"/>
      <c r="C452" s="24"/>
      <c r="D452" s="24"/>
      <c r="E452" s="55"/>
      <c r="F452" s="56"/>
      <c r="G452" s="57"/>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row>
    <row r="453" spans="1:33" ht="18.75" customHeight="1">
      <c r="A453" s="35"/>
      <c r="B453" s="35"/>
      <c r="C453" s="24"/>
      <c r="D453" s="24"/>
      <c r="E453" s="55"/>
      <c r="F453" s="56"/>
      <c r="G453" s="57"/>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row>
    <row r="454" spans="1:33" ht="18.75" customHeight="1">
      <c r="A454" s="35"/>
      <c r="B454" s="35"/>
      <c r="C454" s="24"/>
      <c r="D454" s="24"/>
      <c r="E454" s="55"/>
      <c r="F454" s="56"/>
      <c r="G454" s="57"/>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row>
    <row r="455" spans="1:33" ht="18.75" customHeight="1">
      <c r="A455" s="35"/>
      <c r="B455" s="35"/>
      <c r="C455" s="24"/>
      <c r="D455" s="24"/>
      <c r="E455" s="55"/>
      <c r="F455" s="56"/>
      <c r="G455" s="57"/>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row>
    <row r="456" spans="1:33" ht="18.75" customHeight="1">
      <c r="A456" s="35"/>
      <c r="B456" s="35"/>
      <c r="C456" s="24"/>
      <c r="D456" s="24"/>
      <c r="E456" s="55"/>
      <c r="F456" s="56"/>
      <c r="G456" s="57"/>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row>
    <row r="457" spans="1:33" ht="18.75" customHeight="1">
      <c r="A457" s="35"/>
      <c r="B457" s="35"/>
      <c r="C457" s="24"/>
      <c r="D457" s="24"/>
      <c r="E457" s="55"/>
      <c r="F457" s="56"/>
      <c r="G457" s="57"/>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row>
    <row r="458" spans="1:33" ht="18.75" customHeight="1">
      <c r="A458" s="35"/>
      <c r="B458" s="35"/>
      <c r="C458" s="24"/>
      <c r="D458" s="24"/>
      <c r="E458" s="55"/>
      <c r="F458" s="56"/>
      <c r="G458" s="57"/>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row>
    <row r="459" spans="1:33" ht="18.75" customHeight="1">
      <c r="A459" s="35"/>
      <c r="B459" s="35"/>
      <c r="C459" s="24"/>
      <c r="D459" s="24"/>
      <c r="E459" s="55"/>
      <c r="F459" s="56"/>
      <c r="G459" s="57"/>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row>
    <row r="460" spans="1:33" ht="18.75" customHeight="1">
      <c r="A460" s="35"/>
      <c r="B460" s="35"/>
      <c r="C460" s="24"/>
      <c r="D460" s="24"/>
      <c r="E460" s="55"/>
      <c r="F460" s="56"/>
      <c r="G460" s="57"/>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row>
    <row r="461" spans="1:33" ht="18.75" customHeight="1">
      <c r="A461" s="35"/>
      <c r="B461" s="35"/>
      <c r="C461" s="24"/>
      <c r="D461" s="24"/>
      <c r="E461" s="55"/>
      <c r="F461" s="56"/>
      <c r="G461" s="57"/>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row>
    <row r="462" spans="1:33" ht="18.75" customHeight="1">
      <c r="A462" s="35"/>
      <c r="B462" s="35"/>
      <c r="C462" s="24"/>
      <c r="D462" s="24"/>
      <c r="E462" s="55"/>
      <c r="F462" s="56"/>
      <c r="G462" s="57"/>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row>
    <row r="463" spans="1:33" ht="18.75" customHeight="1">
      <c r="A463" s="35"/>
      <c r="B463" s="35"/>
      <c r="C463" s="24"/>
      <c r="D463" s="24"/>
      <c r="E463" s="55"/>
      <c r="F463" s="56"/>
      <c r="G463" s="57"/>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row>
    <row r="464" spans="1:33" ht="18.75" customHeight="1">
      <c r="A464" s="35"/>
      <c r="B464" s="35"/>
      <c r="C464" s="24"/>
      <c r="D464" s="24"/>
      <c r="E464" s="55"/>
      <c r="F464" s="56"/>
      <c r="G464" s="57"/>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row>
    <row r="465" spans="1:33" ht="18.75" customHeight="1">
      <c r="A465" s="35"/>
      <c r="B465" s="35"/>
      <c r="C465" s="24"/>
      <c r="D465" s="24"/>
      <c r="E465" s="55"/>
      <c r="F465" s="56"/>
      <c r="G465" s="57"/>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row>
    <row r="466" spans="1:33" ht="18.75" customHeight="1">
      <c r="A466" s="35"/>
      <c r="B466" s="35"/>
      <c r="C466" s="24"/>
      <c r="D466" s="24"/>
      <c r="E466" s="55"/>
      <c r="F466" s="56"/>
      <c r="G466" s="57"/>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row>
    <row r="467" spans="1:33" ht="18.75" customHeight="1">
      <c r="A467" s="35"/>
      <c r="B467" s="35"/>
      <c r="C467" s="24"/>
      <c r="D467" s="24"/>
      <c r="E467" s="55"/>
      <c r="F467" s="56"/>
      <c r="G467" s="57"/>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row>
    <row r="468" spans="1:33" ht="18.75" customHeight="1">
      <c r="A468" s="35"/>
      <c r="B468" s="35"/>
      <c r="C468" s="24"/>
      <c r="D468" s="24"/>
      <c r="E468" s="55"/>
      <c r="F468" s="56"/>
      <c r="G468" s="57"/>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row>
    <row r="469" spans="1:33" ht="18.75" customHeight="1">
      <c r="A469" s="35"/>
      <c r="B469" s="35"/>
      <c r="C469" s="24"/>
      <c r="D469" s="24"/>
      <c r="E469" s="55"/>
      <c r="F469" s="56"/>
      <c r="G469" s="57"/>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row>
    <row r="470" spans="1:33" ht="18.75" customHeight="1">
      <c r="A470" s="35"/>
      <c r="B470" s="35"/>
      <c r="C470" s="24"/>
      <c r="D470" s="24"/>
      <c r="E470" s="55"/>
      <c r="F470" s="56"/>
      <c r="G470" s="57"/>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row>
    <row r="471" spans="1:33" ht="18.75" customHeight="1">
      <c r="A471" s="35"/>
      <c r="B471" s="35"/>
      <c r="C471" s="24"/>
      <c r="D471" s="24"/>
      <c r="E471" s="55"/>
      <c r="F471" s="56"/>
      <c r="G471" s="57"/>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row>
    <row r="472" spans="1:33" ht="18.75" customHeight="1">
      <c r="A472" s="35"/>
      <c r="B472" s="35"/>
      <c r="C472" s="24"/>
      <c r="D472" s="24"/>
      <c r="E472" s="55"/>
      <c r="F472" s="56"/>
      <c r="G472" s="57"/>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row>
    <row r="473" spans="1:33" ht="18.75" customHeight="1">
      <c r="A473" s="35"/>
      <c r="B473" s="35"/>
      <c r="C473" s="24"/>
      <c r="D473" s="24"/>
      <c r="E473" s="55"/>
      <c r="F473" s="56"/>
      <c r="G473" s="57"/>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row>
    <row r="474" spans="1:33" ht="18.75" customHeight="1">
      <c r="A474" s="35"/>
      <c r="B474" s="35"/>
      <c r="C474" s="24"/>
      <c r="D474" s="24"/>
      <c r="E474" s="55"/>
      <c r="F474" s="56"/>
      <c r="G474" s="57"/>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row>
    <row r="475" spans="1:33" ht="18.75" customHeight="1">
      <c r="A475" s="35"/>
      <c r="B475" s="35"/>
      <c r="C475" s="24"/>
      <c r="D475" s="24"/>
      <c r="E475" s="55"/>
      <c r="F475" s="56"/>
      <c r="G475" s="57"/>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row>
    <row r="476" spans="1:33" ht="18.75" customHeight="1">
      <c r="A476" s="35"/>
      <c r="B476" s="35"/>
      <c r="C476" s="24"/>
      <c r="D476" s="24"/>
      <c r="E476" s="55"/>
      <c r="F476" s="56"/>
      <c r="G476" s="57"/>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row>
    <row r="477" spans="1:33" ht="18.75" customHeight="1">
      <c r="A477" s="35"/>
      <c r="B477" s="35"/>
      <c r="C477" s="24"/>
      <c r="D477" s="24"/>
      <c r="E477" s="55"/>
      <c r="F477" s="56"/>
      <c r="G477" s="57"/>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row>
    <row r="478" spans="1:33" ht="18.75" customHeight="1">
      <c r="A478" s="35"/>
      <c r="B478" s="35"/>
      <c r="C478" s="24"/>
      <c r="D478" s="24"/>
      <c r="E478" s="55"/>
      <c r="F478" s="56"/>
      <c r="G478" s="57"/>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row>
    <row r="479" spans="1:33" ht="18.75" customHeight="1">
      <c r="A479" s="35"/>
      <c r="B479" s="35"/>
      <c r="C479" s="24"/>
      <c r="D479" s="24"/>
      <c r="E479" s="55"/>
      <c r="F479" s="56"/>
      <c r="G479" s="57"/>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row>
    <row r="480" spans="1:33" ht="18.75" customHeight="1">
      <c r="A480" s="35"/>
      <c r="B480" s="35"/>
      <c r="C480" s="24"/>
      <c r="D480" s="24"/>
      <c r="E480" s="55"/>
      <c r="F480" s="56"/>
      <c r="G480" s="57"/>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row>
    <row r="481" spans="1:33" ht="18.75" customHeight="1">
      <c r="A481" s="35"/>
      <c r="B481" s="35"/>
      <c r="C481" s="24"/>
      <c r="D481" s="24"/>
      <c r="E481" s="55"/>
      <c r="F481" s="56"/>
      <c r="G481" s="57"/>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row>
    <row r="482" spans="1:33" ht="18.75" customHeight="1">
      <c r="A482" s="35"/>
      <c r="B482" s="35"/>
      <c r="C482" s="24"/>
      <c r="D482" s="24"/>
      <c r="E482" s="55"/>
      <c r="F482" s="56"/>
      <c r="G482" s="57"/>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row>
    <row r="483" spans="1:33" ht="18.75" customHeight="1">
      <c r="A483" s="35"/>
      <c r="B483" s="35"/>
      <c r="C483" s="24"/>
      <c r="D483" s="24"/>
      <c r="E483" s="55"/>
      <c r="F483" s="56"/>
      <c r="G483" s="57"/>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row>
    <row r="484" spans="1:33" ht="18.75" customHeight="1">
      <c r="A484" s="35"/>
      <c r="B484" s="35"/>
      <c r="C484" s="24"/>
      <c r="D484" s="24"/>
      <c r="E484" s="55"/>
      <c r="F484" s="56"/>
      <c r="G484" s="57"/>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row>
    <row r="485" spans="1:33" ht="18.75" customHeight="1">
      <c r="A485" s="35"/>
      <c r="B485" s="35"/>
      <c r="C485" s="24"/>
      <c r="D485" s="24"/>
      <c r="E485" s="55"/>
      <c r="F485" s="56"/>
      <c r="G485" s="57"/>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row>
    <row r="486" spans="1:33" ht="18.75" customHeight="1">
      <c r="A486" s="35"/>
      <c r="B486" s="35"/>
      <c r="C486" s="24"/>
      <c r="D486" s="24"/>
      <c r="E486" s="55"/>
      <c r="F486" s="56"/>
      <c r="G486" s="57"/>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row>
    <row r="487" spans="1:33" ht="18.75" customHeight="1">
      <c r="A487" s="35"/>
      <c r="B487" s="35"/>
      <c r="C487" s="24"/>
      <c r="D487" s="24"/>
      <c r="E487" s="55"/>
      <c r="F487" s="56"/>
      <c r="G487" s="57"/>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row>
    <row r="488" spans="1:33" ht="18.75" customHeight="1">
      <c r="A488" s="35"/>
      <c r="B488" s="35"/>
      <c r="C488" s="24"/>
      <c r="D488" s="24"/>
      <c r="E488" s="55"/>
      <c r="F488" s="56"/>
      <c r="G488" s="57"/>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row>
    <row r="489" spans="1:33" ht="18.75" customHeight="1">
      <c r="A489" s="35"/>
      <c r="B489" s="35"/>
      <c r="C489" s="24"/>
      <c r="D489" s="24"/>
      <c r="E489" s="55"/>
      <c r="F489" s="56"/>
      <c r="G489" s="57"/>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row>
    <row r="490" spans="1:33" ht="18.75" customHeight="1">
      <c r="A490" s="35"/>
      <c r="B490" s="35"/>
      <c r="C490" s="24"/>
      <c r="D490" s="24"/>
      <c r="E490" s="55"/>
      <c r="F490" s="56"/>
      <c r="G490" s="57"/>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row>
    <row r="491" spans="1:33" ht="18.75" customHeight="1">
      <c r="A491" s="35"/>
      <c r="B491" s="35"/>
      <c r="C491" s="24"/>
      <c r="D491" s="24"/>
      <c r="E491" s="55"/>
      <c r="F491" s="56"/>
      <c r="G491" s="57"/>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row>
    <row r="492" spans="1:33" ht="18.75" customHeight="1">
      <c r="A492" s="35"/>
      <c r="B492" s="35"/>
      <c r="C492" s="24"/>
      <c r="D492" s="24"/>
      <c r="E492" s="55"/>
      <c r="F492" s="56"/>
      <c r="G492" s="57"/>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row>
    <row r="493" spans="1:33" ht="18.75" customHeight="1">
      <c r="A493" s="35"/>
      <c r="B493" s="35"/>
      <c r="C493" s="24"/>
      <c r="D493" s="24"/>
      <c r="E493" s="55"/>
      <c r="F493" s="56"/>
      <c r="G493" s="57"/>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row>
    <row r="494" spans="1:33" ht="18.75" customHeight="1">
      <c r="A494" s="35"/>
      <c r="B494" s="35"/>
      <c r="C494" s="24"/>
      <c r="D494" s="24"/>
      <c r="E494" s="55"/>
      <c r="F494" s="56"/>
      <c r="G494" s="57"/>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row>
    <row r="495" spans="1:33" ht="18.75" customHeight="1">
      <c r="A495" s="35"/>
      <c r="B495" s="35"/>
      <c r="C495" s="24"/>
      <c r="D495" s="24"/>
      <c r="E495" s="55"/>
      <c r="F495" s="56"/>
      <c r="G495" s="57"/>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row>
    <row r="496" spans="1:33" ht="18.75" customHeight="1">
      <c r="A496" s="35"/>
      <c r="B496" s="35"/>
      <c r="C496" s="24"/>
      <c r="D496" s="24"/>
      <c r="E496" s="55"/>
      <c r="F496" s="56"/>
      <c r="G496" s="57"/>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row>
    <row r="497" spans="1:33" ht="18.75" customHeight="1">
      <c r="A497" s="35"/>
      <c r="B497" s="35"/>
      <c r="C497" s="24"/>
      <c r="D497" s="24"/>
      <c r="E497" s="55"/>
      <c r="F497" s="56"/>
      <c r="G497" s="57"/>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row>
    <row r="498" spans="1:33" ht="18.75" customHeight="1">
      <c r="A498" s="35"/>
      <c r="B498" s="35"/>
      <c r="C498" s="24"/>
      <c r="D498" s="24"/>
      <c r="E498" s="55"/>
      <c r="F498" s="56"/>
      <c r="G498" s="57"/>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row>
    <row r="499" spans="1:33" ht="18.75" customHeight="1">
      <c r="A499" s="35"/>
      <c r="B499" s="35"/>
      <c r="C499" s="24"/>
      <c r="D499" s="24"/>
      <c r="E499" s="55"/>
      <c r="F499" s="56"/>
      <c r="G499" s="57"/>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row>
    <row r="500" spans="1:33" ht="18.75" customHeight="1">
      <c r="A500" s="35"/>
      <c r="B500" s="35"/>
      <c r="C500" s="24"/>
      <c r="D500" s="24"/>
      <c r="E500" s="55"/>
      <c r="F500" s="56"/>
      <c r="G500" s="57"/>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row>
    <row r="501" spans="1:33" ht="18.75" customHeight="1">
      <c r="A501" s="35"/>
      <c r="B501" s="35"/>
      <c r="C501" s="24"/>
      <c r="D501" s="24"/>
      <c r="E501" s="55"/>
      <c r="F501" s="56"/>
      <c r="G501" s="57"/>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row>
    <row r="502" spans="1:33" ht="18.75" customHeight="1">
      <c r="A502" s="35"/>
      <c r="B502" s="35"/>
      <c r="C502" s="24"/>
      <c r="D502" s="24"/>
      <c r="E502" s="55"/>
      <c r="F502" s="56"/>
      <c r="G502" s="57"/>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row>
    <row r="503" spans="1:33" ht="18.75" customHeight="1">
      <c r="A503" s="35"/>
      <c r="B503" s="35"/>
      <c r="C503" s="24"/>
      <c r="D503" s="24"/>
      <c r="E503" s="55"/>
      <c r="F503" s="56"/>
      <c r="G503" s="57"/>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row>
    <row r="504" spans="1:33" ht="18.75" customHeight="1">
      <c r="A504" s="35"/>
      <c r="B504" s="35"/>
      <c r="C504" s="24"/>
      <c r="D504" s="24"/>
      <c r="E504" s="55"/>
      <c r="F504" s="56"/>
      <c r="G504" s="57"/>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row>
    <row r="505" spans="1:33" ht="18.75" customHeight="1">
      <c r="A505" s="35"/>
      <c r="B505" s="35"/>
      <c r="C505" s="24"/>
      <c r="D505" s="24"/>
      <c r="E505" s="55"/>
      <c r="F505" s="56"/>
      <c r="G505" s="57"/>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row>
    <row r="506" spans="1:33" ht="18.75" customHeight="1">
      <c r="A506" s="35"/>
      <c r="B506" s="35"/>
      <c r="C506" s="24"/>
      <c r="D506" s="24"/>
      <c r="E506" s="55"/>
      <c r="F506" s="56"/>
      <c r="G506" s="57"/>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row>
    <row r="507" spans="1:33" ht="18.75" customHeight="1">
      <c r="A507" s="35"/>
      <c r="B507" s="35"/>
      <c r="C507" s="24"/>
      <c r="D507" s="24"/>
      <c r="E507" s="55"/>
      <c r="F507" s="56"/>
      <c r="G507" s="57"/>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row>
    <row r="508" spans="1:33" ht="18.75" customHeight="1">
      <c r="A508" s="35"/>
      <c r="B508" s="35"/>
      <c r="C508" s="24"/>
      <c r="D508" s="24"/>
      <c r="E508" s="55"/>
      <c r="F508" s="56"/>
      <c r="G508" s="57"/>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row>
    <row r="509" spans="1:33" ht="18.75" customHeight="1">
      <c r="A509" s="35"/>
      <c r="B509" s="35"/>
      <c r="C509" s="24"/>
      <c r="D509" s="24"/>
      <c r="E509" s="55"/>
      <c r="F509" s="56"/>
      <c r="G509" s="57"/>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row>
    <row r="510" spans="1:33" ht="18.75" customHeight="1">
      <c r="A510" s="35"/>
      <c r="B510" s="35"/>
      <c r="C510" s="24"/>
      <c r="D510" s="24"/>
      <c r="E510" s="55"/>
      <c r="F510" s="56"/>
      <c r="G510" s="57"/>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row>
    <row r="511" spans="1:33" ht="18.75" customHeight="1">
      <c r="A511" s="35"/>
      <c r="B511" s="35"/>
      <c r="C511" s="24"/>
      <c r="D511" s="24"/>
      <c r="E511" s="55"/>
      <c r="F511" s="56"/>
      <c r="G511" s="57"/>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row>
    <row r="512" spans="1:33" ht="18.75" customHeight="1">
      <c r="A512" s="35"/>
      <c r="B512" s="35"/>
      <c r="C512" s="24"/>
      <c r="D512" s="24"/>
      <c r="E512" s="55"/>
      <c r="F512" s="56"/>
      <c r="G512" s="57"/>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row>
    <row r="513" spans="1:33" ht="18.75" customHeight="1">
      <c r="A513" s="35"/>
      <c r="B513" s="35"/>
      <c r="C513" s="24"/>
      <c r="D513" s="24"/>
      <c r="E513" s="55"/>
      <c r="F513" s="56"/>
      <c r="G513" s="57"/>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row>
    <row r="514" spans="1:33" ht="18.75" customHeight="1">
      <c r="A514" s="35"/>
      <c r="B514" s="35"/>
      <c r="C514" s="24"/>
      <c r="D514" s="24"/>
      <c r="E514" s="55"/>
      <c r="F514" s="56"/>
      <c r="G514" s="57"/>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row>
    <row r="515" spans="1:33" ht="18.75" customHeight="1">
      <c r="A515" s="35"/>
      <c r="B515" s="35"/>
      <c r="C515" s="24"/>
      <c r="D515" s="24"/>
      <c r="E515" s="55"/>
      <c r="F515" s="56"/>
      <c r="G515" s="57"/>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row>
    <row r="516" spans="1:33" ht="18.75" customHeight="1">
      <c r="A516" s="35"/>
      <c r="B516" s="35"/>
      <c r="C516" s="24"/>
      <c r="D516" s="24"/>
      <c r="E516" s="55"/>
      <c r="F516" s="56"/>
      <c r="G516" s="57"/>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row>
    <row r="517" spans="1:33" ht="18.75" customHeight="1">
      <c r="A517" s="35"/>
      <c r="B517" s="35"/>
      <c r="C517" s="24"/>
      <c r="D517" s="24"/>
      <c r="E517" s="55"/>
      <c r="F517" s="56"/>
      <c r="G517" s="57"/>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row>
    <row r="518" spans="1:33" ht="18.75" customHeight="1">
      <c r="A518" s="35"/>
      <c r="B518" s="35"/>
      <c r="C518" s="24"/>
      <c r="D518" s="24"/>
      <c r="E518" s="55"/>
      <c r="F518" s="56"/>
      <c r="G518" s="57"/>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row>
    <row r="519" spans="1:33" ht="18.75" customHeight="1">
      <c r="A519" s="35"/>
      <c r="B519" s="35"/>
      <c r="C519" s="24"/>
      <c r="D519" s="24"/>
      <c r="E519" s="55"/>
      <c r="F519" s="56"/>
      <c r="G519" s="57"/>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row>
    <row r="520" spans="1:33" ht="18.75" customHeight="1">
      <c r="A520" s="35"/>
      <c r="B520" s="35"/>
      <c r="C520" s="24"/>
      <c r="D520" s="24"/>
      <c r="E520" s="55"/>
      <c r="F520" s="56"/>
      <c r="G520" s="57"/>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row>
    <row r="521" spans="1:33" ht="18.75" customHeight="1">
      <c r="A521" s="35"/>
      <c r="B521" s="35"/>
      <c r="C521" s="24"/>
      <c r="D521" s="24"/>
      <c r="E521" s="55"/>
      <c r="F521" s="56"/>
      <c r="G521" s="57"/>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row>
    <row r="522" spans="1:33" ht="18.75" customHeight="1">
      <c r="A522" s="35"/>
      <c r="B522" s="35"/>
      <c r="C522" s="24"/>
      <c r="D522" s="24"/>
      <c r="E522" s="55"/>
      <c r="F522" s="56"/>
      <c r="G522" s="57"/>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row>
    <row r="523" spans="1:33" ht="18.75" customHeight="1">
      <c r="A523" s="35"/>
      <c r="B523" s="35"/>
      <c r="C523" s="24"/>
      <c r="D523" s="24"/>
      <c r="E523" s="55"/>
      <c r="F523" s="56"/>
      <c r="G523" s="57"/>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row>
    <row r="524" spans="1:33" ht="18.75" customHeight="1">
      <c r="A524" s="35"/>
      <c r="B524" s="35"/>
      <c r="C524" s="24"/>
      <c r="D524" s="24"/>
      <c r="E524" s="55"/>
      <c r="F524" s="56"/>
      <c r="G524" s="57"/>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row>
    <row r="525" spans="1:33" ht="18.75" customHeight="1">
      <c r="A525" s="35"/>
      <c r="B525" s="35"/>
      <c r="C525" s="24"/>
      <c r="D525" s="24"/>
      <c r="E525" s="55"/>
      <c r="F525" s="56"/>
      <c r="G525" s="57"/>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row>
    <row r="526" spans="1:33" ht="18.75" customHeight="1">
      <c r="A526" s="35"/>
      <c r="B526" s="35"/>
      <c r="C526" s="24"/>
      <c r="D526" s="24"/>
      <c r="E526" s="55"/>
      <c r="F526" s="56"/>
      <c r="G526" s="57"/>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row>
    <row r="527" spans="1:33" ht="18.75" customHeight="1">
      <c r="A527" s="35"/>
      <c r="B527" s="35"/>
      <c r="C527" s="24"/>
      <c r="D527" s="24"/>
      <c r="E527" s="55"/>
      <c r="F527" s="56"/>
      <c r="G527" s="57"/>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row>
    <row r="528" spans="1:33" ht="18.75" customHeight="1">
      <c r="A528" s="35"/>
      <c r="B528" s="35"/>
      <c r="C528" s="24"/>
      <c r="D528" s="24"/>
      <c r="E528" s="55"/>
      <c r="F528" s="56"/>
      <c r="G528" s="57"/>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row>
    <row r="529" spans="1:33" ht="18.75" customHeight="1">
      <c r="A529" s="35"/>
      <c r="B529" s="35"/>
      <c r="C529" s="24"/>
      <c r="D529" s="24"/>
      <c r="E529" s="55"/>
      <c r="F529" s="56"/>
      <c r="G529" s="57"/>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row>
    <row r="530" spans="1:33" ht="18.75" customHeight="1">
      <c r="A530" s="35"/>
      <c r="B530" s="35"/>
      <c r="C530" s="24"/>
      <c r="D530" s="24"/>
      <c r="E530" s="55"/>
      <c r="F530" s="56"/>
      <c r="G530" s="57"/>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row>
    <row r="531" spans="1:33" ht="18.75" customHeight="1">
      <c r="A531" s="35"/>
      <c r="B531" s="35"/>
      <c r="C531" s="24"/>
      <c r="D531" s="24"/>
      <c r="E531" s="55"/>
      <c r="F531" s="56"/>
      <c r="G531" s="57"/>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row>
    <row r="532" spans="1:33" ht="18.75" customHeight="1">
      <c r="A532" s="35"/>
      <c r="B532" s="35"/>
      <c r="C532" s="24"/>
      <c r="D532" s="24"/>
      <c r="E532" s="55"/>
      <c r="F532" s="56"/>
      <c r="G532" s="57"/>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row>
    <row r="533" spans="1:33" ht="18.75" customHeight="1">
      <c r="A533" s="35"/>
      <c r="B533" s="35"/>
      <c r="C533" s="24"/>
      <c r="D533" s="24"/>
      <c r="E533" s="55"/>
      <c r="F533" s="56"/>
      <c r="G533" s="57"/>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row>
    <row r="534" spans="1:33" ht="18.75" customHeight="1">
      <c r="A534" s="35"/>
      <c r="B534" s="35"/>
      <c r="C534" s="24"/>
      <c r="D534" s="24"/>
      <c r="E534" s="55"/>
      <c r="F534" s="56"/>
      <c r="G534" s="57"/>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row>
    <row r="535" spans="1:33" ht="18.75" customHeight="1">
      <c r="A535" s="35"/>
      <c r="B535" s="35"/>
      <c r="C535" s="24"/>
      <c r="D535" s="24"/>
      <c r="E535" s="55"/>
      <c r="F535" s="56"/>
      <c r="G535" s="57"/>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row>
    <row r="536" spans="1:33" ht="18.75" customHeight="1">
      <c r="A536" s="35"/>
      <c r="B536" s="35"/>
      <c r="C536" s="24"/>
      <c r="D536" s="24"/>
      <c r="E536" s="55"/>
      <c r="F536" s="56"/>
      <c r="G536" s="57"/>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row>
    <row r="537" spans="1:33" ht="18.75" customHeight="1">
      <c r="A537" s="35"/>
      <c r="B537" s="35"/>
      <c r="C537" s="24"/>
      <c r="D537" s="24"/>
      <c r="E537" s="55"/>
      <c r="F537" s="56"/>
      <c r="G537" s="57"/>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row>
    <row r="538" spans="1:33" ht="18.75" customHeight="1">
      <c r="A538" s="35"/>
      <c r="B538" s="35"/>
      <c r="C538" s="24"/>
      <c r="D538" s="24"/>
      <c r="E538" s="55"/>
      <c r="F538" s="56"/>
      <c r="G538" s="57"/>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row>
    <row r="539" spans="1:33" ht="18.75" customHeight="1">
      <c r="A539" s="35"/>
      <c r="B539" s="35"/>
      <c r="C539" s="24"/>
      <c r="D539" s="24"/>
      <c r="E539" s="55"/>
      <c r="F539" s="56"/>
      <c r="G539" s="57"/>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row>
    <row r="540" spans="1:33" ht="18.75" customHeight="1">
      <c r="A540" s="35"/>
      <c r="B540" s="35"/>
      <c r="C540" s="24"/>
      <c r="D540" s="24"/>
      <c r="E540" s="55"/>
      <c r="F540" s="56"/>
      <c r="G540" s="57"/>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row>
    <row r="541" spans="1:33" ht="18.75" customHeight="1">
      <c r="A541" s="35"/>
      <c r="B541" s="35"/>
      <c r="C541" s="24"/>
      <c r="D541" s="24"/>
      <c r="E541" s="55"/>
      <c r="F541" s="56"/>
      <c r="G541" s="57"/>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row>
    <row r="542" spans="1:33" ht="18.75" customHeight="1">
      <c r="A542" s="35"/>
      <c r="B542" s="35"/>
      <c r="C542" s="24"/>
      <c r="D542" s="24"/>
      <c r="E542" s="55"/>
      <c r="F542" s="56"/>
      <c r="G542" s="57"/>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row>
    <row r="543" spans="1:33" ht="18.75" customHeight="1">
      <c r="A543" s="35"/>
      <c r="B543" s="35"/>
      <c r="C543" s="24"/>
      <c r="D543" s="24"/>
      <c r="E543" s="55"/>
      <c r="F543" s="56"/>
      <c r="G543" s="57"/>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row>
    <row r="544" spans="1:33" ht="18.75" customHeight="1">
      <c r="A544" s="35"/>
      <c r="B544" s="35"/>
      <c r="C544" s="24"/>
      <c r="D544" s="24"/>
      <c r="E544" s="55"/>
      <c r="F544" s="56"/>
      <c r="G544" s="57"/>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row>
    <row r="545" spans="1:33" ht="18.75" customHeight="1">
      <c r="A545" s="35"/>
      <c r="B545" s="35"/>
      <c r="C545" s="24"/>
      <c r="D545" s="24"/>
      <c r="E545" s="55"/>
      <c r="F545" s="56"/>
      <c r="G545" s="57"/>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row>
    <row r="546" spans="1:33" ht="18.75" customHeight="1">
      <c r="A546" s="35"/>
      <c r="B546" s="35"/>
      <c r="C546" s="24"/>
      <c r="D546" s="24"/>
      <c r="E546" s="55"/>
      <c r="F546" s="56"/>
      <c r="G546" s="57"/>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row>
    <row r="547" spans="1:33" ht="18.75" customHeight="1">
      <c r="A547" s="35"/>
      <c r="B547" s="35"/>
      <c r="C547" s="24"/>
      <c r="D547" s="24"/>
      <c r="E547" s="55"/>
      <c r="F547" s="56"/>
      <c r="G547" s="57"/>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row>
    <row r="548" spans="1:33" ht="18.75" customHeight="1">
      <c r="A548" s="35"/>
      <c r="B548" s="35"/>
      <c r="C548" s="24"/>
      <c r="D548" s="24"/>
      <c r="E548" s="55"/>
      <c r="F548" s="56"/>
      <c r="G548" s="57"/>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row>
    <row r="549" spans="1:33" ht="18.75" customHeight="1">
      <c r="A549" s="35"/>
      <c r="B549" s="35"/>
      <c r="C549" s="24"/>
      <c r="D549" s="24"/>
      <c r="E549" s="55"/>
      <c r="F549" s="56"/>
      <c r="G549" s="57"/>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row>
    <row r="550" spans="1:33" ht="18.75" customHeight="1">
      <c r="A550" s="35"/>
      <c r="B550" s="35"/>
      <c r="C550" s="24"/>
      <c r="D550" s="24"/>
      <c r="E550" s="55"/>
      <c r="F550" s="56"/>
      <c r="G550" s="57"/>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row>
    <row r="551" spans="1:33" ht="18.75" customHeight="1">
      <c r="A551" s="35"/>
      <c r="B551" s="35"/>
      <c r="C551" s="24"/>
      <c r="D551" s="24"/>
      <c r="E551" s="55"/>
      <c r="F551" s="56"/>
      <c r="G551" s="57"/>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row>
    <row r="552" spans="1:33" ht="18.75" customHeight="1">
      <c r="A552" s="35"/>
      <c r="B552" s="35"/>
      <c r="C552" s="24"/>
      <c r="D552" s="24"/>
      <c r="E552" s="55"/>
      <c r="F552" s="56"/>
      <c r="G552" s="57"/>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row>
    <row r="553" spans="1:33" ht="18.75" customHeight="1">
      <c r="A553" s="35"/>
      <c r="B553" s="35"/>
      <c r="C553" s="24"/>
      <c r="D553" s="24"/>
      <c r="E553" s="55"/>
      <c r="F553" s="56"/>
      <c r="G553" s="57"/>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row>
    <row r="554" spans="1:33" ht="18.75" customHeight="1">
      <c r="A554" s="35"/>
      <c r="B554" s="35"/>
      <c r="C554" s="24"/>
      <c r="D554" s="24"/>
      <c r="E554" s="55"/>
      <c r="F554" s="56"/>
      <c r="G554" s="57"/>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row>
    <row r="555" spans="1:33" ht="18.75" customHeight="1">
      <c r="A555" s="35"/>
      <c r="B555" s="35"/>
      <c r="C555" s="24"/>
      <c r="D555" s="24"/>
      <c r="E555" s="55"/>
      <c r="F555" s="56"/>
      <c r="G555" s="57"/>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row>
    <row r="556" spans="1:33" ht="18.75" customHeight="1">
      <c r="A556" s="35"/>
      <c r="B556" s="35"/>
      <c r="C556" s="24"/>
      <c r="D556" s="24"/>
      <c r="E556" s="55"/>
      <c r="F556" s="56"/>
      <c r="G556" s="57"/>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row>
    <row r="557" spans="1:33" ht="18.75" customHeight="1">
      <c r="A557" s="35"/>
      <c r="B557" s="35"/>
      <c r="C557" s="24"/>
      <c r="D557" s="24"/>
      <c r="E557" s="55"/>
      <c r="F557" s="56"/>
      <c r="G557" s="57"/>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row>
    <row r="558" spans="1:33" ht="18.75" customHeight="1">
      <c r="A558" s="35"/>
      <c r="B558" s="35"/>
      <c r="C558" s="24"/>
      <c r="D558" s="24"/>
      <c r="E558" s="55"/>
      <c r="F558" s="56"/>
      <c r="G558" s="57"/>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row>
    <row r="559" spans="1:33" ht="18.75" customHeight="1">
      <c r="A559" s="35"/>
      <c r="B559" s="35"/>
      <c r="C559" s="24"/>
      <c r="D559" s="24"/>
      <c r="E559" s="55"/>
      <c r="F559" s="56"/>
      <c r="G559" s="57"/>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row>
    <row r="560" spans="1:33" ht="18.75" customHeight="1">
      <c r="A560" s="35"/>
      <c r="B560" s="35"/>
      <c r="C560" s="24"/>
      <c r="D560" s="24"/>
      <c r="E560" s="55"/>
      <c r="F560" s="56"/>
      <c r="G560" s="57"/>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row>
    <row r="561" spans="1:33" ht="18.75" customHeight="1">
      <c r="A561" s="35"/>
      <c r="B561" s="35"/>
      <c r="C561" s="24"/>
      <c r="D561" s="24"/>
      <c r="E561" s="55"/>
      <c r="F561" s="56"/>
      <c r="G561" s="57"/>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row>
    <row r="562" spans="1:33" ht="18.75" customHeight="1">
      <c r="A562" s="35"/>
      <c r="B562" s="35"/>
      <c r="C562" s="24"/>
      <c r="D562" s="24"/>
      <c r="E562" s="55"/>
      <c r="F562" s="56"/>
      <c r="G562" s="57"/>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row>
    <row r="563" spans="1:33" ht="18.75" customHeight="1">
      <c r="A563" s="35"/>
      <c r="B563" s="35"/>
      <c r="C563" s="24"/>
      <c r="D563" s="24"/>
      <c r="E563" s="55"/>
      <c r="F563" s="56"/>
      <c r="G563" s="57"/>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row>
    <row r="564" spans="1:33" ht="18.75" customHeight="1">
      <c r="A564" s="35"/>
      <c r="B564" s="35"/>
      <c r="C564" s="24"/>
      <c r="D564" s="24"/>
      <c r="E564" s="55"/>
      <c r="F564" s="56"/>
      <c r="G564" s="57"/>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row>
    <row r="565" spans="1:33" ht="18.75" customHeight="1">
      <c r="A565" s="35"/>
      <c r="B565" s="35"/>
      <c r="C565" s="24"/>
      <c r="D565" s="24"/>
      <c r="E565" s="55"/>
      <c r="F565" s="56"/>
      <c r="G565" s="57"/>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row>
    <row r="566" spans="1:33" ht="18.75" customHeight="1">
      <c r="A566" s="35"/>
      <c r="B566" s="35"/>
      <c r="C566" s="24"/>
      <c r="D566" s="24"/>
      <c r="E566" s="55"/>
      <c r="F566" s="56"/>
      <c r="G566" s="57"/>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row>
    <row r="567" spans="1:33" ht="18.75" customHeight="1">
      <c r="A567" s="35"/>
      <c r="B567" s="35"/>
      <c r="C567" s="24"/>
      <c r="D567" s="24"/>
      <c r="E567" s="55"/>
      <c r="F567" s="56"/>
      <c r="G567" s="57"/>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row>
    <row r="568" spans="1:33" ht="18.75" customHeight="1">
      <c r="A568" s="35"/>
      <c r="B568" s="35"/>
      <c r="C568" s="24"/>
      <c r="D568" s="24"/>
      <c r="E568" s="55"/>
      <c r="F568" s="56"/>
      <c r="G568" s="57"/>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row>
    <row r="569" spans="1:33" ht="18.75" customHeight="1">
      <c r="A569" s="35"/>
      <c r="B569" s="35"/>
      <c r="C569" s="24"/>
      <c r="D569" s="24"/>
      <c r="E569" s="55"/>
      <c r="F569" s="56"/>
      <c r="G569" s="57"/>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row>
    <row r="570" spans="1:33" ht="18.75" customHeight="1">
      <c r="A570" s="35"/>
      <c r="B570" s="35"/>
      <c r="C570" s="24"/>
      <c r="D570" s="24"/>
      <c r="E570" s="55"/>
      <c r="F570" s="56"/>
      <c r="G570" s="57"/>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row>
    <row r="571" spans="1:33" ht="18.75" customHeight="1">
      <c r="A571" s="35"/>
      <c r="B571" s="35"/>
      <c r="C571" s="24"/>
      <c r="D571" s="24"/>
      <c r="E571" s="55"/>
      <c r="F571" s="56"/>
      <c r="G571" s="57"/>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row>
    <row r="572" spans="1:33" ht="18.75" customHeight="1">
      <c r="A572" s="35"/>
      <c r="B572" s="35"/>
      <c r="C572" s="24"/>
      <c r="D572" s="24"/>
      <c r="E572" s="55"/>
      <c r="F572" s="56"/>
      <c r="G572" s="57"/>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row>
    <row r="573" spans="1:33" ht="18.75" customHeight="1">
      <c r="A573" s="35"/>
      <c r="B573" s="35"/>
      <c r="C573" s="24"/>
      <c r="D573" s="24"/>
      <c r="E573" s="55"/>
      <c r="F573" s="56"/>
      <c r="G573" s="57"/>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row>
    <row r="574" spans="1:33" ht="18.75" customHeight="1">
      <c r="A574" s="35"/>
      <c r="B574" s="35"/>
      <c r="C574" s="24"/>
      <c r="D574" s="24"/>
      <c r="E574" s="55"/>
      <c r="F574" s="56"/>
      <c r="G574" s="57"/>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row>
    <row r="575" spans="1:33" ht="18.75" customHeight="1">
      <c r="A575" s="35"/>
      <c r="B575" s="35"/>
      <c r="C575" s="24"/>
      <c r="D575" s="24"/>
      <c r="E575" s="55"/>
      <c r="F575" s="56"/>
      <c r="G575" s="57"/>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row>
    <row r="576" spans="1:33" ht="18.75" customHeight="1">
      <c r="A576" s="35"/>
      <c r="B576" s="35"/>
      <c r="C576" s="24"/>
      <c r="D576" s="24"/>
      <c r="E576" s="55"/>
      <c r="F576" s="56"/>
      <c r="G576" s="57"/>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row>
    <row r="577" spans="1:33" ht="18.75" customHeight="1">
      <c r="A577" s="35"/>
      <c r="B577" s="35"/>
      <c r="C577" s="24"/>
      <c r="D577" s="24"/>
      <c r="E577" s="55"/>
      <c r="F577" s="56"/>
      <c r="G577" s="57"/>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row>
    <row r="578" spans="1:33" ht="18.75" customHeight="1">
      <c r="A578" s="35"/>
      <c r="B578" s="35"/>
      <c r="C578" s="24"/>
      <c r="D578" s="24"/>
      <c r="E578" s="55"/>
      <c r="F578" s="56"/>
      <c r="G578" s="57"/>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row>
    <row r="579" spans="1:33" ht="18.75" customHeight="1">
      <c r="A579" s="35"/>
      <c r="B579" s="35"/>
      <c r="C579" s="24"/>
      <c r="D579" s="24"/>
      <c r="E579" s="55"/>
      <c r="F579" s="56"/>
      <c r="G579" s="57"/>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row>
    <row r="580" spans="1:33" ht="18.75" customHeight="1">
      <c r="A580" s="35"/>
      <c r="B580" s="35"/>
      <c r="C580" s="24"/>
      <c r="D580" s="24"/>
      <c r="E580" s="55"/>
      <c r="F580" s="56"/>
      <c r="G580" s="57"/>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row>
    <row r="581" spans="1:33" ht="18.75" customHeight="1">
      <c r="A581" s="35"/>
      <c r="B581" s="35"/>
      <c r="C581" s="24"/>
      <c r="D581" s="24"/>
      <c r="E581" s="55"/>
      <c r="F581" s="56"/>
      <c r="G581" s="57"/>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row>
    <row r="582" spans="1:33" ht="18.75" customHeight="1">
      <c r="A582" s="35"/>
      <c r="B582" s="35"/>
      <c r="C582" s="24"/>
      <c r="D582" s="24"/>
      <c r="E582" s="55"/>
      <c r="F582" s="56"/>
      <c r="G582" s="57"/>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row>
    <row r="583" spans="1:33" ht="18.75" customHeight="1">
      <c r="A583" s="35"/>
      <c r="B583" s="35"/>
      <c r="C583" s="24"/>
      <c r="D583" s="24"/>
      <c r="E583" s="55"/>
      <c r="F583" s="56"/>
      <c r="G583" s="57"/>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row>
    <row r="584" spans="1:33" ht="18.75" customHeight="1">
      <c r="A584" s="35"/>
      <c r="B584" s="35"/>
      <c r="C584" s="24"/>
      <c r="D584" s="24"/>
      <c r="E584" s="55"/>
      <c r="F584" s="56"/>
      <c r="G584" s="57"/>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row>
    <row r="585" spans="1:33" ht="18.75" customHeight="1">
      <c r="A585" s="35"/>
      <c r="B585" s="35"/>
      <c r="C585" s="24"/>
      <c r="D585" s="24"/>
      <c r="E585" s="55"/>
      <c r="F585" s="56"/>
      <c r="G585" s="57"/>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row>
    <row r="586" spans="1:33" ht="18.75" customHeight="1">
      <c r="A586" s="35"/>
      <c r="B586" s="35"/>
      <c r="C586" s="24"/>
      <c r="D586" s="24"/>
      <c r="E586" s="55"/>
      <c r="F586" s="56"/>
      <c r="G586" s="57"/>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row>
    <row r="587" spans="1:33" ht="18.75" customHeight="1">
      <c r="A587" s="35"/>
      <c r="B587" s="35"/>
      <c r="C587" s="24"/>
      <c r="D587" s="24"/>
      <c r="E587" s="55"/>
      <c r="F587" s="56"/>
      <c r="G587" s="57"/>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row>
    <row r="588" spans="1:33" ht="18.75" customHeight="1">
      <c r="A588" s="35"/>
      <c r="B588" s="35"/>
      <c r="C588" s="24"/>
      <c r="D588" s="24"/>
      <c r="E588" s="55"/>
      <c r="F588" s="56"/>
      <c r="G588" s="57"/>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row>
    <row r="589" spans="1:33" ht="18.75" customHeight="1">
      <c r="A589" s="35"/>
      <c r="B589" s="35"/>
      <c r="C589" s="24"/>
      <c r="D589" s="24"/>
      <c r="E589" s="55"/>
      <c r="F589" s="56"/>
      <c r="G589" s="57"/>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row>
    <row r="590" spans="1:33" ht="18.75" customHeight="1">
      <c r="A590" s="35"/>
      <c r="B590" s="35"/>
      <c r="C590" s="24"/>
      <c r="D590" s="24"/>
      <c r="E590" s="55"/>
      <c r="F590" s="56"/>
      <c r="G590" s="57"/>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row>
    <row r="591" spans="1:33" ht="18.75" customHeight="1">
      <c r="A591" s="35"/>
      <c r="B591" s="35"/>
      <c r="C591" s="24"/>
      <c r="D591" s="24"/>
      <c r="E591" s="55"/>
      <c r="F591" s="56"/>
      <c r="G591" s="57"/>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row>
    <row r="592" spans="1:33" ht="18.75" customHeight="1">
      <c r="A592" s="35"/>
      <c r="B592" s="35"/>
      <c r="C592" s="24"/>
      <c r="D592" s="24"/>
      <c r="E592" s="55"/>
      <c r="F592" s="56"/>
      <c r="G592" s="57"/>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row>
    <row r="593" spans="1:33" ht="18.75" customHeight="1">
      <c r="A593" s="35"/>
      <c r="B593" s="35"/>
      <c r="C593" s="24"/>
      <c r="D593" s="24"/>
      <c r="E593" s="55"/>
      <c r="F593" s="56"/>
      <c r="G593" s="57"/>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row>
    <row r="594" spans="1:33" ht="18.75" customHeight="1">
      <c r="A594" s="35"/>
      <c r="B594" s="35"/>
      <c r="C594" s="24"/>
      <c r="D594" s="24"/>
      <c r="E594" s="55"/>
      <c r="F594" s="56"/>
      <c r="G594" s="57"/>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row>
    <row r="595" spans="1:33" ht="18.75" customHeight="1">
      <c r="A595" s="35"/>
      <c r="B595" s="35"/>
      <c r="C595" s="24"/>
      <c r="D595" s="24"/>
      <c r="E595" s="55"/>
      <c r="F595" s="56"/>
      <c r="G595" s="57"/>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row>
    <row r="596" spans="1:33" ht="18.75" customHeight="1">
      <c r="A596" s="35"/>
      <c r="B596" s="35"/>
      <c r="C596" s="24"/>
      <c r="D596" s="24"/>
      <c r="E596" s="55"/>
      <c r="F596" s="56"/>
      <c r="G596" s="57"/>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row>
    <row r="597" spans="1:33" ht="18.75" customHeight="1">
      <c r="A597" s="35"/>
      <c r="B597" s="35"/>
      <c r="C597" s="24"/>
      <c r="D597" s="24"/>
      <c r="E597" s="55"/>
      <c r="F597" s="56"/>
      <c r="G597" s="57"/>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row>
    <row r="598" spans="1:33" ht="18.75" customHeight="1">
      <c r="A598" s="35"/>
      <c r="B598" s="35"/>
      <c r="C598" s="24"/>
      <c r="D598" s="24"/>
      <c r="E598" s="55"/>
      <c r="F598" s="56"/>
      <c r="G598" s="57"/>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row>
    <row r="599" spans="1:33" ht="18.75" customHeight="1">
      <c r="A599" s="35"/>
      <c r="B599" s="35"/>
      <c r="C599" s="24"/>
      <c r="D599" s="24"/>
      <c r="E599" s="55"/>
      <c r="F599" s="56"/>
      <c r="G599" s="57"/>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row>
    <row r="600" spans="1:33" ht="18.75" customHeight="1">
      <c r="A600" s="35"/>
      <c r="B600" s="35"/>
      <c r="C600" s="24"/>
      <c r="D600" s="24"/>
      <c r="E600" s="55"/>
      <c r="F600" s="56"/>
      <c r="G600" s="57"/>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row>
    <row r="601" spans="1:33" ht="18.75" customHeight="1">
      <c r="A601" s="35"/>
      <c r="B601" s="35"/>
      <c r="C601" s="24"/>
      <c r="D601" s="24"/>
      <c r="E601" s="55"/>
      <c r="F601" s="56"/>
      <c r="G601" s="57"/>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row>
    <row r="602" spans="1:33" ht="18.75" customHeight="1">
      <c r="A602" s="35"/>
      <c r="B602" s="35"/>
      <c r="C602" s="24"/>
      <c r="D602" s="24"/>
      <c r="E602" s="55"/>
      <c r="F602" s="56"/>
      <c r="G602" s="57"/>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row>
    <row r="603" spans="1:33" ht="18.75" customHeight="1">
      <c r="A603" s="35"/>
      <c r="B603" s="35"/>
      <c r="C603" s="24"/>
      <c r="D603" s="24"/>
      <c r="E603" s="55"/>
      <c r="F603" s="56"/>
      <c r="G603" s="57"/>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row>
    <row r="604" spans="1:33" ht="18.75" customHeight="1">
      <c r="A604" s="35"/>
      <c r="B604" s="35"/>
      <c r="C604" s="24"/>
      <c r="D604" s="24"/>
      <c r="E604" s="55"/>
      <c r="F604" s="56"/>
      <c r="G604" s="57"/>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row>
    <row r="605" spans="1:33" ht="18.75" customHeight="1">
      <c r="A605" s="35"/>
      <c r="B605" s="35"/>
      <c r="C605" s="24"/>
      <c r="D605" s="24"/>
      <c r="E605" s="55"/>
      <c r="F605" s="56"/>
      <c r="G605" s="57"/>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row>
    <row r="606" spans="1:33" ht="18.75" customHeight="1">
      <c r="A606" s="35"/>
      <c r="B606" s="35"/>
      <c r="C606" s="24"/>
      <c r="D606" s="24"/>
      <c r="E606" s="55"/>
      <c r="F606" s="56"/>
      <c r="G606" s="57"/>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row>
    <row r="607" spans="1:33" ht="18.75" customHeight="1">
      <c r="A607" s="35"/>
      <c r="B607" s="35"/>
      <c r="C607" s="24"/>
      <c r="D607" s="24"/>
      <c r="E607" s="55"/>
      <c r="F607" s="56"/>
      <c r="G607" s="57"/>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row>
    <row r="608" spans="1:33" ht="18.75" customHeight="1">
      <c r="A608" s="35"/>
      <c r="B608" s="35"/>
      <c r="C608" s="24"/>
      <c r="D608" s="24"/>
      <c r="E608" s="55"/>
      <c r="F608" s="56"/>
      <c r="G608" s="57"/>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row>
    <row r="609" spans="1:33" ht="18.75" customHeight="1">
      <c r="A609" s="35"/>
      <c r="B609" s="35"/>
      <c r="C609" s="24"/>
      <c r="D609" s="24"/>
      <c r="E609" s="55"/>
      <c r="F609" s="56"/>
      <c r="G609" s="57"/>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row>
    <row r="610" spans="1:33" ht="18.75" customHeight="1">
      <c r="A610" s="35"/>
      <c r="B610" s="35"/>
      <c r="C610" s="24"/>
      <c r="D610" s="24"/>
      <c r="E610" s="55"/>
      <c r="F610" s="56"/>
      <c r="G610" s="57"/>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row>
    <row r="611" spans="1:33" ht="18.75" customHeight="1">
      <c r="A611" s="35"/>
      <c r="B611" s="35"/>
      <c r="C611" s="24"/>
      <c r="D611" s="24"/>
      <c r="E611" s="55"/>
      <c r="F611" s="56"/>
      <c r="G611" s="57"/>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row>
    <row r="612" spans="1:33" ht="18.75" customHeight="1">
      <c r="A612" s="35"/>
      <c r="B612" s="35"/>
      <c r="C612" s="24"/>
      <c r="D612" s="24"/>
      <c r="E612" s="55"/>
      <c r="F612" s="56"/>
      <c r="G612" s="57"/>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row>
    <row r="613" spans="1:33" ht="18.75" customHeight="1">
      <c r="A613" s="35"/>
      <c r="B613" s="35"/>
      <c r="C613" s="24"/>
      <c r="D613" s="24"/>
      <c r="E613" s="55"/>
      <c r="F613" s="56"/>
      <c r="G613" s="57"/>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row>
    <row r="614" spans="1:33" ht="18.75" customHeight="1">
      <c r="A614" s="35"/>
      <c r="B614" s="35"/>
      <c r="C614" s="24"/>
      <c r="D614" s="24"/>
      <c r="E614" s="55"/>
      <c r="F614" s="56"/>
      <c r="G614" s="57"/>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row>
    <row r="615" spans="1:33" ht="18.75" customHeight="1">
      <c r="A615" s="35"/>
      <c r="B615" s="35"/>
      <c r="C615" s="24"/>
      <c r="D615" s="24"/>
      <c r="E615" s="55"/>
      <c r="F615" s="56"/>
      <c r="G615" s="57"/>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row>
    <row r="616" spans="1:33" ht="18.75" customHeight="1">
      <c r="A616" s="35"/>
      <c r="B616" s="35"/>
      <c r="C616" s="24"/>
      <c r="D616" s="24"/>
      <c r="E616" s="55"/>
      <c r="F616" s="56"/>
      <c r="G616" s="57"/>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row>
    <row r="617" spans="1:33" ht="18.75" customHeight="1">
      <c r="A617" s="35"/>
      <c r="B617" s="35"/>
      <c r="C617" s="24"/>
      <c r="D617" s="24"/>
      <c r="E617" s="55"/>
      <c r="F617" s="56"/>
      <c r="G617" s="57"/>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row>
    <row r="618" spans="1:33" ht="18.75" customHeight="1">
      <c r="A618" s="35"/>
      <c r="B618" s="35"/>
      <c r="C618" s="24"/>
      <c r="D618" s="24"/>
      <c r="E618" s="55"/>
      <c r="F618" s="56"/>
      <c r="G618" s="57"/>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row>
    <row r="619" spans="1:33" ht="18.75" customHeight="1">
      <c r="A619" s="35"/>
      <c r="B619" s="35"/>
      <c r="C619" s="24"/>
      <c r="D619" s="24"/>
      <c r="E619" s="55"/>
      <c r="F619" s="56"/>
      <c r="G619" s="57"/>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row>
    <row r="620" spans="1:33" ht="18.75" customHeight="1">
      <c r="A620" s="35"/>
      <c r="B620" s="35"/>
      <c r="C620" s="24"/>
      <c r="D620" s="24"/>
      <c r="E620" s="55"/>
      <c r="F620" s="56"/>
      <c r="G620" s="57"/>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row>
    <row r="621" spans="1:33" ht="18.75" customHeight="1">
      <c r="A621" s="35"/>
      <c r="B621" s="35"/>
      <c r="C621" s="24"/>
      <c r="D621" s="24"/>
      <c r="E621" s="55"/>
      <c r="F621" s="56"/>
      <c r="G621" s="57"/>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row>
    <row r="622" spans="1:33" ht="18.75" customHeight="1">
      <c r="A622" s="35"/>
      <c r="B622" s="35"/>
      <c r="C622" s="24"/>
      <c r="D622" s="24"/>
      <c r="E622" s="55"/>
      <c r="F622" s="56"/>
      <c r="G622" s="57"/>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row>
    <row r="623" spans="1:33" ht="18.75" customHeight="1">
      <c r="A623" s="35"/>
      <c r="B623" s="35"/>
      <c r="C623" s="24"/>
      <c r="D623" s="24"/>
      <c r="E623" s="55"/>
      <c r="F623" s="56"/>
      <c r="G623" s="57"/>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row>
    <row r="624" spans="1:33" ht="18.75" customHeight="1">
      <c r="A624" s="35"/>
      <c r="B624" s="35"/>
      <c r="C624" s="24"/>
      <c r="D624" s="24"/>
      <c r="E624" s="55"/>
      <c r="F624" s="56"/>
      <c r="G624" s="57"/>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row>
    <row r="625" spans="1:33" ht="18.75" customHeight="1">
      <c r="A625" s="35"/>
      <c r="B625" s="35"/>
      <c r="C625" s="24"/>
      <c r="D625" s="24"/>
      <c r="E625" s="55"/>
      <c r="F625" s="56"/>
      <c r="G625" s="57"/>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row>
    <row r="626" spans="1:33" ht="18.75" customHeight="1">
      <c r="A626" s="35"/>
      <c r="B626" s="35"/>
      <c r="C626" s="24"/>
      <c r="D626" s="24"/>
      <c r="E626" s="55"/>
      <c r="F626" s="56"/>
      <c r="G626" s="57"/>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row>
    <row r="627" spans="1:33" ht="18.75" customHeight="1">
      <c r="A627" s="35"/>
      <c r="B627" s="35"/>
      <c r="C627" s="24"/>
      <c r="D627" s="24"/>
      <c r="E627" s="55"/>
      <c r="F627" s="56"/>
      <c r="G627" s="57"/>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row>
    <row r="628" spans="1:33" ht="18.75" customHeight="1">
      <c r="A628" s="35"/>
      <c r="B628" s="35"/>
      <c r="C628" s="24"/>
      <c r="D628" s="24"/>
      <c r="E628" s="55"/>
      <c r="F628" s="56"/>
      <c r="G628" s="57"/>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row>
    <row r="629" spans="1:33" ht="18.75" customHeight="1">
      <c r="A629" s="35"/>
      <c r="B629" s="35"/>
      <c r="C629" s="24"/>
      <c r="D629" s="24"/>
      <c r="E629" s="55"/>
      <c r="F629" s="56"/>
      <c r="G629" s="57"/>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row>
    <row r="630" spans="1:33" ht="18.75" customHeight="1">
      <c r="A630" s="35"/>
      <c r="B630" s="35"/>
      <c r="C630" s="24"/>
      <c r="D630" s="24"/>
      <c r="E630" s="55"/>
      <c r="F630" s="56"/>
      <c r="G630" s="57"/>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row>
    <row r="631" spans="1:33" ht="18.75" customHeight="1">
      <c r="A631" s="35"/>
      <c r="B631" s="35"/>
      <c r="C631" s="24"/>
      <c r="D631" s="24"/>
      <c r="E631" s="55"/>
      <c r="F631" s="56"/>
      <c r="G631" s="57"/>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row>
    <row r="632" spans="1:33" ht="18.75" customHeight="1">
      <c r="A632" s="35"/>
      <c r="B632" s="35"/>
      <c r="C632" s="24"/>
      <c r="D632" s="24"/>
      <c r="E632" s="55"/>
      <c r="F632" s="56"/>
      <c r="G632" s="57"/>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row>
    <row r="633" spans="1:33" ht="18.75" customHeight="1">
      <c r="A633" s="35"/>
      <c r="B633" s="35"/>
      <c r="C633" s="24"/>
      <c r="D633" s="24"/>
      <c r="E633" s="55"/>
      <c r="F633" s="56"/>
      <c r="G633" s="57"/>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row>
    <row r="634" spans="1:33" ht="18.75" customHeight="1">
      <c r="A634" s="35"/>
      <c r="B634" s="35"/>
      <c r="C634" s="24"/>
      <c r="D634" s="24"/>
      <c r="E634" s="55"/>
      <c r="F634" s="56"/>
      <c r="G634" s="57"/>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row>
    <row r="635" spans="1:33" ht="18.75" customHeight="1">
      <c r="A635" s="35"/>
      <c r="B635" s="35"/>
      <c r="C635" s="24"/>
      <c r="D635" s="24"/>
      <c r="E635" s="55"/>
      <c r="F635" s="56"/>
      <c r="G635" s="57"/>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row>
    <row r="636" spans="1:33" ht="18.75" customHeight="1">
      <c r="A636" s="35"/>
      <c r="B636" s="35"/>
      <c r="C636" s="24"/>
      <c r="D636" s="24"/>
      <c r="E636" s="55"/>
      <c r="F636" s="56"/>
      <c r="G636" s="57"/>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row>
    <row r="637" spans="1:33" ht="18.75" customHeight="1">
      <c r="A637" s="35"/>
      <c r="B637" s="35"/>
      <c r="C637" s="24"/>
      <c r="D637" s="24"/>
      <c r="E637" s="55"/>
      <c r="F637" s="56"/>
      <c r="G637" s="57"/>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row>
    <row r="638" spans="1:33" ht="18.75" customHeight="1">
      <c r="A638" s="35"/>
      <c r="B638" s="35"/>
      <c r="C638" s="24"/>
      <c r="D638" s="24"/>
      <c r="E638" s="55"/>
      <c r="F638" s="56"/>
      <c r="G638" s="57"/>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row>
    <row r="639" spans="1:33" ht="18.75" customHeight="1">
      <c r="A639" s="35"/>
      <c r="B639" s="35"/>
      <c r="C639" s="24"/>
      <c r="D639" s="24"/>
      <c r="E639" s="55"/>
      <c r="F639" s="56"/>
      <c r="G639" s="57"/>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row>
    <row r="640" spans="1:33" ht="18.75" customHeight="1">
      <c r="A640" s="35"/>
      <c r="B640" s="35"/>
      <c r="C640" s="24"/>
      <c r="D640" s="24"/>
      <c r="E640" s="55"/>
      <c r="F640" s="56"/>
      <c r="G640" s="57"/>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row>
    <row r="641" spans="1:33" ht="18.75" customHeight="1">
      <c r="A641" s="35"/>
      <c r="B641" s="35"/>
      <c r="C641" s="24"/>
      <c r="D641" s="24"/>
      <c r="E641" s="55"/>
      <c r="F641" s="56"/>
      <c r="G641" s="57"/>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row>
    <row r="642" spans="1:33" ht="18.75" customHeight="1">
      <c r="A642" s="35"/>
      <c r="B642" s="35"/>
      <c r="C642" s="24"/>
      <c r="D642" s="24"/>
      <c r="E642" s="55"/>
      <c r="F642" s="56"/>
      <c r="G642" s="57"/>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row>
    <row r="643" spans="1:33" ht="18.75" customHeight="1">
      <c r="A643" s="35"/>
      <c r="B643" s="35"/>
      <c r="C643" s="24"/>
      <c r="D643" s="24"/>
      <c r="E643" s="55"/>
      <c r="F643" s="56"/>
      <c r="G643" s="57"/>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row>
    <row r="644" spans="1:33" ht="18.75" customHeight="1">
      <c r="A644" s="35"/>
      <c r="B644" s="35"/>
      <c r="C644" s="24"/>
      <c r="D644" s="24"/>
      <c r="E644" s="55"/>
      <c r="F644" s="56"/>
      <c r="G644" s="57"/>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row>
    <row r="645" spans="1:33" ht="18.75" customHeight="1">
      <c r="A645" s="35"/>
      <c r="B645" s="35"/>
      <c r="C645" s="24"/>
      <c r="D645" s="24"/>
      <c r="E645" s="55"/>
      <c r="F645" s="56"/>
      <c r="G645" s="57"/>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row>
    <row r="646" spans="1:33" ht="18.75" customHeight="1">
      <c r="A646" s="35"/>
      <c r="B646" s="35"/>
      <c r="C646" s="24"/>
      <c r="D646" s="24"/>
      <c r="E646" s="55"/>
      <c r="F646" s="56"/>
      <c r="G646" s="57"/>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row>
    <row r="647" spans="1:33" ht="18.75" customHeight="1">
      <c r="A647" s="35"/>
      <c r="B647" s="35"/>
      <c r="C647" s="24"/>
      <c r="D647" s="24"/>
      <c r="E647" s="55"/>
      <c r="F647" s="56"/>
      <c r="G647" s="57"/>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row>
    <row r="648" spans="1:33" ht="18.75" customHeight="1">
      <c r="A648" s="35"/>
      <c r="B648" s="35"/>
      <c r="C648" s="24"/>
      <c r="D648" s="24"/>
      <c r="E648" s="55"/>
      <c r="F648" s="56"/>
      <c r="G648" s="57"/>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row>
    <row r="649" spans="1:33" ht="18.75" customHeight="1">
      <c r="A649" s="35"/>
      <c r="B649" s="35"/>
      <c r="C649" s="24"/>
      <c r="D649" s="24"/>
      <c r="E649" s="55"/>
      <c r="F649" s="56"/>
      <c r="G649" s="57"/>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row>
    <row r="650" spans="1:33" ht="18.75" customHeight="1">
      <c r="A650" s="35"/>
      <c r="B650" s="35"/>
      <c r="C650" s="24"/>
      <c r="D650" s="24"/>
      <c r="E650" s="55"/>
      <c r="F650" s="56"/>
      <c r="G650" s="57"/>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row>
    <row r="651" spans="1:33" ht="18.75" customHeight="1">
      <c r="A651" s="35"/>
      <c r="B651" s="35"/>
      <c r="C651" s="24"/>
      <c r="D651" s="24"/>
      <c r="E651" s="55"/>
      <c r="F651" s="56"/>
      <c r="G651" s="57"/>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row>
    <row r="652" spans="1:33" ht="18.75" customHeight="1">
      <c r="A652" s="35"/>
      <c r="B652" s="35"/>
      <c r="C652" s="24"/>
      <c r="D652" s="24"/>
      <c r="E652" s="55"/>
      <c r="F652" s="56"/>
      <c r="G652" s="57"/>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row>
    <row r="653" spans="1:33" ht="18.75" customHeight="1">
      <c r="A653" s="35"/>
      <c r="B653" s="35"/>
      <c r="C653" s="24"/>
      <c r="D653" s="24"/>
      <c r="E653" s="55"/>
      <c r="F653" s="56"/>
      <c r="G653" s="57"/>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row>
    <row r="654" spans="1:33" ht="18.75" customHeight="1">
      <c r="A654" s="35"/>
      <c r="B654" s="35"/>
      <c r="C654" s="24"/>
      <c r="D654" s="24"/>
      <c r="E654" s="55"/>
      <c r="F654" s="56"/>
      <c r="G654" s="57"/>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row>
    <row r="655" spans="1:33" ht="18.75" customHeight="1">
      <c r="A655" s="35"/>
      <c r="B655" s="35"/>
      <c r="C655" s="24"/>
      <c r="D655" s="24"/>
      <c r="E655" s="55"/>
      <c r="F655" s="56"/>
      <c r="G655" s="57"/>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row>
    <row r="656" spans="1:33" ht="18.75" customHeight="1">
      <c r="A656" s="35"/>
      <c r="B656" s="35"/>
      <c r="C656" s="24"/>
      <c r="D656" s="24"/>
      <c r="E656" s="55"/>
      <c r="F656" s="56"/>
      <c r="G656" s="57"/>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row>
    <row r="657" spans="1:33" ht="18.75" customHeight="1">
      <c r="A657" s="35"/>
      <c r="B657" s="35"/>
      <c r="C657" s="24"/>
      <c r="D657" s="24"/>
      <c r="E657" s="55"/>
      <c r="F657" s="56"/>
      <c r="G657" s="57"/>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row>
    <row r="658" spans="1:33" ht="18.75" customHeight="1">
      <c r="A658" s="35"/>
      <c r="B658" s="35"/>
      <c r="C658" s="24"/>
      <c r="D658" s="24"/>
      <c r="E658" s="55"/>
      <c r="F658" s="56"/>
      <c r="G658" s="57"/>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row>
    <row r="659" spans="1:33" ht="18.75" customHeight="1">
      <c r="A659" s="35"/>
      <c r="B659" s="35"/>
      <c r="C659" s="24"/>
      <c r="D659" s="24"/>
      <c r="E659" s="55"/>
      <c r="F659" s="56"/>
      <c r="G659" s="57"/>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row>
    <row r="660" spans="1:33" ht="18.75" customHeight="1">
      <c r="A660" s="35"/>
      <c r="B660" s="35"/>
      <c r="C660" s="24"/>
      <c r="D660" s="24"/>
      <c r="E660" s="55"/>
      <c r="F660" s="56"/>
      <c r="G660" s="57"/>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row>
    <row r="661" spans="1:33" ht="18.75" customHeight="1">
      <c r="A661" s="35"/>
      <c r="B661" s="35"/>
      <c r="C661" s="24"/>
      <c r="D661" s="24"/>
      <c r="E661" s="55"/>
      <c r="F661" s="56"/>
      <c r="G661" s="57"/>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row>
    <row r="662" spans="1:33" ht="18.75" customHeight="1">
      <c r="A662" s="35"/>
      <c r="B662" s="35"/>
      <c r="C662" s="24"/>
      <c r="D662" s="24"/>
      <c r="E662" s="55"/>
      <c r="F662" s="56"/>
      <c r="G662" s="57"/>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row>
    <row r="663" spans="1:33" ht="18.75" customHeight="1">
      <c r="A663" s="35"/>
      <c r="B663" s="35"/>
      <c r="C663" s="24"/>
      <c r="D663" s="24"/>
      <c r="E663" s="55"/>
      <c r="F663" s="56"/>
      <c r="G663" s="57"/>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row>
    <row r="664" spans="1:33" ht="18.75" customHeight="1">
      <c r="A664" s="35"/>
      <c r="B664" s="35"/>
      <c r="C664" s="24"/>
      <c r="D664" s="24"/>
      <c r="E664" s="55"/>
      <c r="F664" s="56"/>
      <c r="G664" s="57"/>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row>
    <row r="665" spans="1:33" ht="18.75" customHeight="1">
      <c r="A665" s="35"/>
      <c r="B665" s="35"/>
      <c r="C665" s="24"/>
      <c r="D665" s="24"/>
      <c r="E665" s="55"/>
      <c r="F665" s="56"/>
      <c r="G665" s="57"/>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row>
    <row r="666" spans="1:33" ht="18.75" customHeight="1">
      <c r="A666" s="35"/>
      <c r="B666" s="35"/>
      <c r="C666" s="24"/>
      <c r="D666" s="24"/>
      <c r="E666" s="55"/>
      <c r="F666" s="56"/>
      <c r="G666" s="57"/>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row>
    <row r="667" spans="1:33" ht="18.75" customHeight="1">
      <c r="A667" s="35"/>
      <c r="B667" s="35"/>
      <c r="C667" s="24"/>
      <c r="D667" s="24"/>
      <c r="E667" s="55"/>
      <c r="F667" s="56"/>
      <c r="G667" s="57"/>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row>
    <row r="668" spans="1:33" ht="18.75" customHeight="1">
      <c r="A668" s="35"/>
      <c r="B668" s="35"/>
      <c r="C668" s="24"/>
      <c r="D668" s="24"/>
      <c r="E668" s="55"/>
      <c r="F668" s="56"/>
      <c r="G668" s="57"/>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row>
    <row r="669" spans="1:33" ht="18.75" customHeight="1">
      <c r="A669" s="35"/>
      <c r="B669" s="35"/>
      <c r="C669" s="24"/>
      <c r="D669" s="24"/>
      <c r="E669" s="55"/>
      <c r="F669" s="56"/>
      <c r="G669" s="57"/>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row>
    <row r="670" spans="1:33" ht="18.75" customHeight="1">
      <c r="A670" s="35"/>
      <c r="B670" s="35"/>
      <c r="C670" s="24"/>
      <c r="D670" s="24"/>
      <c r="E670" s="55"/>
      <c r="F670" s="56"/>
      <c r="G670" s="57"/>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row>
    <row r="671" spans="1:33" ht="18.75" customHeight="1">
      <c r="A671" s="35"/>
      <c r="B671" s="35"/>
      <c r="C671" s="24"/>
      <c r="D671" s="24"/>
      <c r="E671" s="55"/>
      <c r="F671" s="56"/>
      <c r="G671" s="57"/>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row>
    <row r="672" spans="1:33" ht="18.75" customHeight="1">
      <c r="A672" s="35"/>
      <c r="B672" s="35"/>
      <c r="C672" s="24"/>
      <c r="D672" s="24"/>
      <c r="E672" s="55"/>
      <c r="F672" s="56"/>
      <c r="G672" s="57"/>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row>
    <row r="673" spans="1:33" ht="18.75" customHeight="1">
      <c r="A673" s="35"/>
      <c r="B673" s="35"/>
      <c r="C673" s="24"/>
      <c r="D673" s="24"/>
      <c r="E673" s="55"/>
      <c r="F673" s="56"/>
      <c r="G673" s="57"/>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row>
    <row r="674" spans="1:33" ht="18.75" customHeight="1">
      <c r="A674" s="35"/>
      <c r="B674" s="35"/>
      <c r="C674" s="24"/>
      <c r="D674" s="24"/>
      <c r="E674" s="55"/>
      <c r="F674" s="56"/>
      <c r="G674" s="57"/>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row>
    <row r="675" spans="1:33" ht="18.75" customHeight="1">
      <c r="A675" s="35"/>
      <c r="B675" s="35"/>
      <c r="C675" s="24"/>
      <c r="D675" s="24"/>
      <c r="E675" s="55"/>
      <c r="F675" s="56"/>
      <c r="G675" s="57"/>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row>
    <row r="676" spans="1:33" ht="18.75" customHeight="1">
      <c r="A676" s="35"/>
      <c r="B676" s="35"/>
      <c r="C676" s="24"/>
      <c r="D676" s="24"/>
      <c r="E676" s="55"/>
      <c r="F676" s="56"/>
      <c r="G676" s="57"/>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row>
    <row r="677" spans="1:33" ht="18.75" customHeight="1">
      <c r="A677" s="35"/>
      <c r="B677" s="35"/>
      <c r="C677" s="24"/>
      <c r="D677" s="24"/>
      <c r="E677" s="55"/>
      <c r="F677" s="56"/>
      <c r="G677" s="57"/>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row>
    <row r="678" spans="1:33" ht="18.75" customHeight="1">
      <c r="A678" s="35"/>
      <c r="B678" s="35"/>
      <c r="C678" s="24"/>
      <c r="D678" s="24"/>
      <c r="E678" s="55"/>
      <c r="F678" s="56"/>
      <c r="G678" s="57"/>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row>
    <row r="679" spans="1:33" ht="18.75" customHeight="1">
      <c r="A679" s="35"/>
      <c r="B679" s="35"/>
      <c r="C679" s="24"/>
      <c r="D679" s="24"/>
      <c r="E679" s="55"/>
      <c r="F679" s="56"/>
      <c r="G679" s="57"/>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row>
    <row r="680" spans="1:33" ht="18.75" customHeight="1">
      <c r="A680" s="35"/>
      <c r="B680" s="35"/>
      <c r="C680" s="24"/>
      <c r="D680" s="24"/>
      <c r="E680" s="55"/>
      <c r="F680" s="56"/>
      <c r="G680" s="57"/>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row>
    <row r="681" spans="1:33" ht="18.75" customHeight="1">
      <c r="A681" s="35"/>
      <c r="B681" s="35"/>
      <c r="C681" s="24"/>
      <c r="D681" s="24"/>
      <c r="E681" s="55"/>
      <c r="F681" s="56"/>
      <c r="G681" s="57"/>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row>
    <row r="682" spans="1:33" ht="18.75" customHeight="1">
      <c r="A682" s="35"/>
      <c r="B682" s="35"/>
      <c r="C682" s="24"/>
      <c r="D682" s="24"/>
      <c r="E682" s="55"/>
      <c r="F682" s="56"/>
      <c r="G682" s="57"/>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row>
    <row r="683" spans="1:33" ht="18.75" customHeight="1">
      <c r="A683" s="35"/>
      <c r="B683" s="35"/>
      <c r="C683" s="24"/>
      <c r="D683" s="24"/>
      <c r="E683" s="55"/>
      <c r="F683" s="56"/>
      <c r="G683" s="57"/>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row>
    <row r="684" spans="1:33" ht="18.75" customHeight="1">
      <c r="A684" s="35"/>
      <c r="B684" s="35"/>
      <c r="C684" s="24"/>
      <c r="D684" s="24"/>
      <c r="E684" s="55"/>
      <c r="F684" s="56"/>
      <c r="G684" s="57"/>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row>
    <row r="685" spans="1:33" ht="18.75" customHeight="1">
      <c r="A685" s="35"/>
      <c r="B685" s="35"/>
      <c r="C685" s="24"/>
      <c r="D685" s="24"/>
      <c r="E685" s="55"/>
      <c r="F685" s="56"/>
      <c r="G685" s="57"/>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row>
    <row r="686" spans="1:33" ht="18.75" customHeight="1">
      <c r="A686" s="35"/>
      <c r="B686" s="35"/>
      <c r="C686" s="24"/>
      <c r="D686" s="24"/>
      <c r="E686" s="55"/>
      <c r="F686" s="56"/>
      <c r="G686" s="57"/>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row>
    <row r="687" spans="1:33" ht="18.75" customHeight="1">
      <c r="A687" s="35"/>
      <c r="B687" s="35"/>
      <c r="C687" s="24"/>
      <c r="D687" s="24"/>
      <c r="E687" s="55"/>
      <c r="F687" s="56"/>
      <c r="G687" s="57"/>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row>
    <row r="688" spans="1:33" ht="18.75" customHeight="1">
      <c r="A688" s="35"/>
      <c r="B688" s="35"/>
      <c r="C688" s="24"/>
      <c r="D688" s="24"/>
      <c r="E688" s="55"/>
      <c r="F688" s="56"/>
      <c r="G688" s="57"/>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row>
    <row r="689" spans="1:33" ht="18.75" customHeight="1">
      <c r="A689" s="35"/>
      <c r="B689" s="35"/>
      <c r="C689" s="24"/>
      <c r="D689" s="24"/>
      <c r="E689" s="55"/>
      <c r="F689" s="56"/>
      <c r="G689" s="57"/>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row>
    <row r="690" spans="1:33" ht="18.75" customHeight="1">
      <c r="A690" s="35"/>
      <c r="B690" s="35"/>
      <c r="C690" s="24"/>
      <c r="D690" s="24"/>
      <c r="E690" s="55"/>
      <c r="F690" s="56"/>
      <c r="G690" s="57"/>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row>
    <row r="691" spans="1:33" ht="18.75" customHeight="1">
      <c r="A691" s="35"/>
      <c r="B691" s="35"/>
      <c r="C691" s="24"/>
      <c r="D691" s="24"/>
      <c r="E691" s="55"/>
      <c r="F691" s="56"/>
      <c r="G691" s="57"/>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row>
    <row r="692" spans="1:33" ht="18.75" customHeight="1">
      <c r="A692" s="35"/>
      <c r="B692" s="35"/>
      <c r="C692" s="24"/>
      <c r="D692" s="24"/>
      <c r="E692" s="55"/>
      <c r="F692" s="56"/>
      <c r="G692" s="57"/>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row>
    <row r="693" spans="1:33" ht="18.75" customHeight="1">
      <c r="A693" s="35"/>
      <c r="B693" s="35"/>
      <c r="C693" s="24"/>
      <c r="D693" s="24"/>
      <c r="E693" s="55"/>
      <c r="F693" s="56"/>
      <c r="G693" s="57"/>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row>
    <row r="694" spans="1:33" ht="18.75" customHeight="1">
      <c r="A694" s="35"/>
      <c r="B694" s="35"/>
      <c r="C694" s="24"/>
      <c r="D694" s="24"/>
      <c r="E694" s="55"/>
      <c r="F694" s="56"/>
      <c r="G694" s="57"/>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row>
    <row r="695" spans="1:33" ht="18.75" customHeight="1">
      <c r="A695" s="35"/>
      <c r="B695" s="35"/>
      <c r="C695" s="24"/>
      <c r="D695" s="24"/>
      <c r="E695" s="55"/>
      <c r="F695" s="56"/>
      <c r="G695" s="57"/>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row>
    <row r="696" spans="1:33" ht="18.75" customHeight="1">
      <c r="A696" s="35"/>
      <c r="B696" s="35"/>
      <c r="C696" s="24"/>
      <c r="D696" s="24"/>
      <c r="E696" s="55"/>
      <c r="F696" s="56"/>
      <c r="G696" s="57"/>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row>
    <row r="697" spans="1:33" ht="18.75" customHeight="1">
      <c r="A697" s="35"/>
      <c r="B697" s="35"/>
      <c r="C697" s="24"/>
      <c r="D697" s="24"/>
      <c r="E697" s="55"/>
      <c r="F697" s="56"/>
      <c r="G697" s="57"/>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row>
    <row r="698" spans="1:33" ht="18.75" customHeight="1">
      <c r="A698" s="35"/>
      <c r="B698" s="35"/>
      <c r="C698" s="24"/>
      <c r="D698" s="24"/>
      <c r="E698" s="55"/>
      <c r="F698" s="56"/>
      <c r="G698" s="57"/>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row>
    <row r="699" spans="1:33" ht="18.75" customHeight="1">
      <c r="A699" s="35"/>
      <c r="B699" s="35"/>
      <c r="C699" s="24"/>
      <c r="D699" s="24"/>
      <c r="E699" s="55"/>
      <c r="F699" s="56"/>
      <c r="G699" s="57"/>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row>
    <row r="700" spans="1:33" ht="18.75" customHeight="1">
      <c r="A700" s="35"/>
      <c r="B700" s="35"/>
      <c r="C700" s="24"/>
      <c r="D700" s="24"/>
      <c r="E700" s="55"/>
      <c r="F700" s="56"/>
      <c r="G700" s="57"/>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row>
    <row r="701" spans="1:33" ht="18.75" customHeight="1">
      <c r="A701" s="35"/>
      <c r="B701" s="35"/>
      <c r="C701" s="24"/>
      <c r="D701" s="24"/>
      <c r="E701" s="55"/>
      <c r="F701" s="56"/>
      <c r="G701" s="57"/>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row>
    <row r="702" spans="1:33" ht="18.75" customHeight="1">
      <c r="A702" s="35"/>
      <c r="B702" s="35"/>
      <c r="C702" s="24"/>
      <c r="D702" s="24"/>
      <c r="E702" s="55"/>
      <c r="F702" s="56"/>
      <c r="G702" s="57"/>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row>
    <row r="703" spans="1:33" ht="18.75" customHeight="1">
      <c r="A703" s="35"/>
      <c r="B703" s="35"/>
      <c r="C703" s="24"/>
      <c r="D703" s="24"/>
      <c r="E703" s="55"/>
      <c r="F703" s="56"/>
      <c r="G703" s="57"/>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row>
    <row r="704" spans="1:33" ht="18.75" customHeight="1">
      <c r="A704" s="35"/>
      <c r="B704" s="35"/>
      <c r="C704" s="24"/>
      <c r="D704" s="24"/>
      <c r="E704" s="55"/>
      <c r="F704" s="56"/>
      <c r="G704" s="57"/>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row>
    <row r="705" spans="1:33" ht="18.75" customHeight="1">
      <c r="A705" s="35"/>
      <c r="B705" s="35"/>
      <c r="C705" s="24"/>
      <c r="D705" s="24"/>
      <c r="E705" s="55"/>
      <c r="F705" s="56"/>
      <c r="G705" s="57"/>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row>
    <row r="706" spans="1:33" ht="18.75" customHeight="1">
      <c r="A706" s="35"/>
      <c r="B706" s="35"/>
      <c r="C706" s="24"/>
      <c r="D706" s="24"/>
      <c r="E706" s="55"/>
      <c r="F706" s="56"/>
      <c r="G706" s="57"/>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row>
    <row r="707" spans="1:33" ht="18.75" customHeight="1">
      <c r="A707" s="35"/>
      <c r="B707" s="35"/>
      <c r="C707" s="24"/>
      <c r="D707" s="24"/>
      <c r="E707" s="55"/>
      <c r="F707" s="56"/>
      <c r="G707" s="57"/>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row>
    <row r="708" spans="1:33" ht="18.75" customHeight="1">
      <c r="A708" s="35"/>
      <c r="B708" s="35"/>
      <c r="C708" s="24"/>
      <c r="D708" s="24"/>
      <c r="E708" s="55"/>
      <c r="F708" s="56"/>
      <c r="G708" s="57"/>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row>
    <row r="709" spans="1:33" ht="18.75" customHeight="1">
      <c r="A709" s="35"/>
      <c r="B709" s="35"/>
      <c r="C709" s="24"/>
      <c r="D709" s="24"/>
      <c r="E709" s="55"/>
      <c r="F709" s="56"/>
      <c r="G709" s="57"/>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row>
    <row r="710" spans="1:33" ht="18.75" customHeight="1">
      <c r="A710" s="35"/>
      <c r="B710" s="35"/>
      <c r="C710" s="24"/>
      <c r="D710" s="24"/>
      <c r="E710" s="55"/>
      <c r="F710" s="56"/>
      <c r="G710" s="57"/>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row>
    <row r="711" spans="1:33" ht="18.75" customHeight="1">
      <c r="A711" s="35"/>
      <c r="B711" s="35"/>
      <c r="C711" s="24"/>
      <c r="D711" s="24"/>
      <c r="E711" s="55"/>
      <c r="F711" s="56"/>
      <c r="G711" s="57"/>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row>
    <row r="712" spans="1:33" ht="18.75" customHeight="1">
      <c r="A712" s="35"/>
      <c r="B712" s="35"/>
      <c r="C712" s="24"/>
      <c r="D712" s="24"/>
      <c r="E712" s="55"/>
      <c r="F712" s="56"/>
      <c r="G712" s="57"/>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row>
    <row r="713" spans="1:33" ht="18.75" customHeight="1">
      <c r="A713" s="35"/>
      <c r="B713" s="35"/>
      <c r="C713" s="24"/>
      <c r="D713" s="24"/>
      <c r="E713" s="55"/>
      <c r="F713" s="56"/>
      <c r="G713" s="57"/>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row>
    <row r="714" spans="1:33" ht="18.75" customHeight="1">
      <c r="A714" s="35"/>
      <c r="B714" s="35"/>
      <c r="C714" s="24"/>
      <c r="D714" s="24"/>
      <c r="E714" s="55"/>
      <c r="F714" s="56"/>
      <c r="G714" s="57"/>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row>
    <row r="715" spans="1:33" ht="18.75" customHeight="1">
      <c r="A715" s="35"/>
      <c r="B715" s="35"/>
      <c r="C715" s="24"/>
      <c r="D715" s="24"/>
      <c r="E715" s="55"/>
      <c r="F715" s="56"/>
      <c r="G715" s="57"/>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row>
    <row r="716" spans="1:33" ht="18.75" customHeight="1">
      <c r="A716" s="35"/>
      <c r="B716" s="35"/>
      <c r="C716" s="24"/>
      <c r="D716" s="24"/>
      <c r="E716" s="55"/>
      <c r="F716" s="56"/>
      <c r="G716" s="57"/>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row>
    <row r="717" spans="1:33" ht="18.75" customHeight="1">
      <c r="A717" s="35"/>
      <c r="B717" s="35"/>
      <c r="C717" s="24"/>
      <c r="D717" s="24"/>
      <c r="E717" s="55"/>
      <c r="F717" s="56"/>
      <c r="G717" s="57"/>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row>
    <row r="718" spans="1:33" ht="18.75" customHeight="1">
      <c r="A718" s="35"/>
      <c r="B718" s="35"/>
      <c r="C718" s="24"/>
      <c r="D718" s="24"/>
      <c r="E718" s="55"/>
      <c r="F718" s="56"/>
      <c r="G718" s="57"/>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row>
    <row r="719" spans="1:33" ht="18.75" customHeight="1">
      <c r="A719" s="35"/>
      <c r="B719" s="35"/>
      <c r="C719" s="24"/>
      <c r="D719" s="24"/>
      <c r="E719" s="55"/>
      <c r="F719" s="56"/>
      <c r="G719" s="57"/>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row>
    <row r="720" spans="1:33" ht="18.75" customHeight="1">
      <c r="A720" s="35"/>
      <c r="B720" s="35"/>
      <c r="C720" s="24"/>
      <c r="D720" s="24"/>
      <c r="E720" s="55"/>
      <c r="F720" s="56"/>
      <c r="G720" s="57"/>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row>
    <row r="721" spans="1:33" ht="18.75" customHeight="1">
      <c r="A721" s="35"/>
      <c r="B721" s="35"/>
      <c r="C721" s="24"/>
      <c r="D721" s="24"/>
      <c r="E721" s="55"/>
      <c r="F721" s="56"/>
      <c r="G721" s="57"/>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row>
    <row r="722" spans="1:33" ht="18.75" customHeight="1">
      <c r="A722" s="35"/>
      <c r="B722" s="35"/>
      <c r="C722" s="24"/>
      <c r="D722" s="24"/>
      <c r="E722" s="55"/>
      <c r="F722" s="56"/>
      <c r="G722" s="57"/>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row>
    <row r="723" spans="1:33" ht="18.75" customHeight="1">
      <c r="A723" s="35"/>
      <c r="B723" s="35"/>
      <c r="C723" s="24"/>
      <c r="D723" s="24"/>
      <c r="E723" s="55"/>
      <c r="F723" s="56"/>
      <c r="G723" s="57"/>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row>
    <row r="724" spans="1:33" ht="18.75" customHeight="1">
      <c r="A724" s="35"/>
      <c r="B724" s="35"/>
      <c r="C724" s="24"/>
      <c r="D724" s="24"/>
      <c r="E724" s="55"/>
      <c r="F724" s="56"/>
      <c r="G724" s="57"/>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row>
    <row r="725" spans="1:33" ht="18.75" customHeight="1">
      <c r="A725" s="35"/>
      <c r="B725" s="35"/>
      <c r="C725" s="24"/>
      <c r="D725" s="24"/>
      <c r="E725" s="55"/>
      <c r="F725" s="56"/>
      <c r="G725" s="57"/>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row>
    <row r="726" spans="1:33" ht="18.75" customHeight="1">
      <c r="A726" s="35"/>
      <c r="B726" s="35"/>
      <c r="C726" s="24"/>
      <c r="D726" s="24"/>
      <c r="E726" s="55"/>
      <c r="F726" s="56"/>
      <c r="G726" s="57"/>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row>
    <row r="727" spans="1:33" ht="18.75" customHeight="1">
      <c r="A727" s="35"/>
      <c r="B727" s="35"/>
      <c r="C727" s="24"/>
      <c r="D727" s="24"/>
      <c r="E727" s="55"/>
      <c r="F727" s="56"/>
      <c r="G727" s="57"/>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row>
    <row r="728" spans="1:33" ht="18.75" customHeight="1">
      <c r="A728" s="35"/>
      <c r="B728" s="35"/>
      <c r="C728" s="24"/>
      <c r="D728" s="24"/>
      <c r="E728" s="55"/>
      <c r="F728" s="56"/>
      <c r="G728" s="57"/>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row>
    <row r="729" spans="1:33" ht="18.75" customHeight="1">
      <c r="A729" s="35"/>
      <c r="B729" s="35"/>
      <c r="C729" s="24"/>
      <c r="D729" s="24"/>
      <c r="E729" s="55"/>
      <c r="F729" s="56"/>
      <c r="G729" s="57"/>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row>
    <row r="730" spans="1:33" ht="18.75" customHeight="1">
      <c r="A730" s="35"/>
      <c r="B730" s="35"/>
      <c r="C730" s="24"/>
      <c r="D730" s="24"/>
      <c r="E730" s="55"/>
      <c r="F730" s="56"/>
      <c r="G730" s="57"/>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row>
    <row r="731" spans="1:33" ht="18.75" customHeight="1">
      <c r="A731" s="35"/>
      <c r="B731" s="35"/>
      <c r="C731" s="24"/>
      <c r="D731" s="24"/>
      <c r="E731" s="55"/>
      <c r="F731" s="56"/>
      <c r="G731" s="57"/>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row>
    <row r="732" spans="1:33" ht="18.75" customHeight="1">
      <c r="A732" s="35"/>
      <c r="B732" s="35"/>
      <c r="C732" s="24"/>
      <c r="D732" s="24"/>
      <c r="E732" s="55"/>
      <c r="F732" s="56"/>
      <c r="G732" s="57"/>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row>
    <row r="733" spans="1:33" ht="18.75" customHeight="1">
      <c r="A733" s="35"/>
      <c r="B733" s="35"/>
      <c r="C733" s="24"/>
      <c r="D733" s="24"/>
      <c r="E733" s="55"/>
      <c r="F733" s="56"/>
      <c r="G733" s="57"/>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row>
    <row r="734" spans="1:33" ht="18.75" customHeight="1">
      <c r="A734" s="35"/>
      <c r="B734" s="35"/>
      <c r="C734" s="24"/>
      <c r="D734" s="24"/>
      <c r="E734" s="55"/>
      <c r="F734" s="56"/>
      <c r="G734" s="57"/>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row>
    <row r="735" spans="1:33" ht="18.75" customHeight="1">
      <c r="A735" s="35"/>
      <c r="B735" s="35"/>
      <c r="C735" s="24"/>
      <c r="D735" s="24"/>
      <c r="E735" s="55"/>
      <c r="F735" s="56"/>
      <c r="G735" s="57"/>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row>
    <row r="736" spans="1:33" ht="18.75" customHeight="1">
      <c r="A736" s="35"/>
      <c r="B736" s="35"/>
      <c r="C736" s="24"/>
      <c r="D736" s="24"/>
      <c r="E736" s="55"/>
      <c r="F736" s="56"/>
      <c r="G736" s="57"/>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row>
    <row r="737" spans="1:33" ht="18.75" customHeight="1">
      <c r="A737" s="35"/>
      <c r="B737" s="35"/>
      <c r="C737" s="24"/>
      <c r="D737" s="24"/>
      <c r="E737" s="55"/>
      <c r="F737" s="56"/>
      <c r="G737" s="57"/>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row>
    <row r="738" spans="1:33" ht="18.75" customHeight="1">
      <c r="A738" s="35"/>
      <c r="B738" s="35"/>
      <c r="C738" s="24"/>
      <c r="D738" s="24"/>
      <c r="E738" s="55"/>
      <c r="F738" s="56"/>
      <c r="G738" s="57"/>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row>
    <row r="739" spans="1:33" ht="18.75" customHeight="1">
      <c r="A739" s="35"/>
      <c r="B739" s="35"/>
      <c r="C739" s="24"/>
      <c r="D739" s="24"/>
      <c r="E739" s="55"/>
      <c r="F739" s="56"/>
      <c r="G739" s="57"/>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row>
    <row r="740" spans="1:33" ht="18.75" customHeight="1">
      <c r="A740" s="35"/>
      <c r="B740" s="35"/>
      <c r="C740" s="24"/>
      <c r="D740" s="24"/>
      <c r="E740" s="55"/>
      <c r="F740" s="56"/>
      <c r="G740" s="57"/>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row>
    <row r="741" spans="1:33" ht="18.75" customHeight="1">
      <c r="A741" s="35"/>
      <c r="B741" s="35"/>
      <c r="C741" s="24"/>
      <c r="D741" s="24"/>
      <c r="E741" s="55"/>
      <c r="F741" s="56"/>
      <c r="G741" s="57"/>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row>
    <row r="742" spans="1:33" ht="18.75" customHeight="1">
      <c r="A742" s="35"/>
      <c r="B742" s="35"/>
      <c r="C742" s="24"/>
      <c r="D742" s="24"/>
      <c r="E742" s="55"/>
      <c r="F742" s="56"/>
      <c r="G742" s="57"/>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row>
    <row r="743" spans="1:33" ht="18.75" customHeight="1">
      <c r="A743" s="35"/>
      <c r="B743" s="35"/>
      <c r="C743" s="24"/>
      <c r="D743" s="24"/>
      <c r="E743" s="55"/>
      <c r="F743" s="56"/>
      <c r="G743" s="57"/>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row>
    <row r="744" spans="1:33" ht="18.75" customHeight="1">
      <c r="A744" s="35"/>
      <c r="B744" s="35"/>
      <c r="C744" s="24"/>
      <c r="D744" s="24"/>
      <c r="E744" s="55"/>
      <c r="F744" s="56"/>
      <c r="G744" s="57"/>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row>
    <row r="745" spans="1:33" ht="18.75" customHeight="1">
      <c r="A745" s="35"/>
      <c r="B745" s="35"/>
      <c r="C745" s="24"/>
      <c r="D745" s="24"/>
      <c r="E745" s="55"/>
      <c r="F745" s="56"/>
      <c r="G745" s="57"/>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row>
    <row r="746" spans="1:33" ht="18.75" customHeight="1">
      <c r="A746" s="35"/>
      <c r="B746" s="35"/>
      <c r="C746" s="24"/>
      <c r="D746" s="24"/>
      <c r="E746" s="55"/>
      <c r="F746" s="56"/>
      <c r="G746" s="57"/>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row>
    <row r="747" spans="1:33" ht="18.75" customHeight="1">
      <c r="A747" s="35"/>
      <c r="B747" s="35"/>
      <c r="C747" s="24"/>
      <c r="D747" s="24"/>
      <c r="E747" s="55"/>
      <c r="F747" s="56"/>
      <c r="G747" s="57"/>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row>
    <row r="748" spans="1:33" ht="18.75" customHeight="1">
      <c r="A748" s="35"/>
      <c r="B748" s="35"/>
      <c r="C748" s="24"/>
      <c r="D748" s="24"/>
      <c r="E748" s="55"/>
      <c r="F748" s="56"/>
      <c r="G748" s="57"/>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row>
    <row r="749" spans="1:33" ht="18.75" customHeight="1">
      <c r="A749" s="35"/>
      <c r="B749" s="35"/>
      <c r="C749" s="24"/>
      <c r="D749" s="24"/>
      <c r="E749" s="55"/>
      <c r="F749" s="56"/>
      <c r="G749" s="57"/>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row>
    <row r="750" spans="1:33" ht="18.75" customHeight="1">
      <c r="A750" s="35"/>
      <c r="B750" s="35"/>
      <c r="C750" s="24"/>
      <c r="D750" s="24"/>
      <c r="E750" s="55"/>
      <c r="F750" s="56"/>
      <c r="G750" s="57"/>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row>
    <row r="751" spans="1:33" ht="18.75" customHeight="1">
      <c r="A751" s="35"/>
      <c r="B751" s="35"/>
      <c r="C751" s="24"/>
      <c r="D751" s="24"/>
      <c r="E751" s="55"/>
      <c r="F751" s="56"/>
      <c r="G751" s="57"/>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row>
    <row r="752" spans="1:33" ht="18.75" customHeight="1">
      <c r="A752" s="35"/>
      <c r="B752" s="35"/>
      <c r="C752" s="24"/>
      <c r="D752" s="24"/>
      <c r="E752" s="55"/>
      <c r="F752" s="56"/>
      <c r="G752" s="57"/>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row>
    <row r="753" spans="1:33" ht="18.75" customHeight="1">
      <c r="A753" s="35"/>
      <c r="B753" s="35"/>
      <c r="C753" s="24"/>
      <c r="D753" s="24"/>
      <c r="E753" s="55"/>
      <c r="F753" s="56"/>
      <c r="G753" s="57"/>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row>
    <row r="754" spans="1:33" ht="18.75" customHeight="1">
      <c r="A754" s="35"/>
      <c r="B754" s="35"/>
      <c r="C754" s="24"/>
      <c r="D754" s="24"/>
      <c r="E754" s="55"/>
      <c r="F754" s="56"/>
      <c r="G754" s="57"/>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row>
    <row r="755" spans="1:33" ht="18.75" customHeight="1">
      <c r="A755" s="35"/>
      <c r="B755" s="35"/>
      <c r="C755" s="24"/>
      <c r="D755" s="24"/>
      <c r="E755" s="55"/>
      <c r="F755" s="56"/>
      <c r="G755" s="57"/>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row>
    <row r="756" spans="1:33" ht="18.75" customHeight="1">
      <c r="A756" s="35"/>
      <c r="B756" s="35"/>
      <c r="C756" s="24"/>
      <c r="D756" s="24"/>
      <c r="E756" s="55"/>
      <c r="F756" s="56"/>
      <c r="G756" s="57"/>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row>
    <row r="757" spans="1:33" ht="18.75" customHeight="1">
      <c r="A757" s="35"/>
      <c r="B757" s="35"/>
      <c r="C757" s="24"/>
      <c r="D757" s="24"/>
      <c r="E757" s="55"/>
      <c r="F757" s="56"/>
      <c r="G757" s="57"/>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row>
    <row r="758" spans="1:33" ht="18.75" customHeight="1">
      <c r="A758" s="35"/>
      <c r="B758" s="35"/>
      <c r="C758" s="24"/>
      <c r="D758" s="24"/>
      <c r="E758" s="55"/>
      <c r="F758" s="56"/>
      <c r="G758" s="57"/>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row>
    <row r="759" spans="1:33" ht="18.75" customHeight="1">
      <c r="A759" s="35"/>
      <c r="B759" s="35"/>
      <c r="C759" s="24"/>
      <c r="D759" s="24"/>
      <c r="E759" s="55"/>
      <c r="F759" s="56"/>
      <c r="G759" s="57"/>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row>
    <row r="760" spans="1:33" ht="18.75" customHeight="1">
      <c r="A760" s="35"/>
      <c r="B760" s="35"/>
      <c r="C760" s="24"/>
      <c r="D760" s="24"/>
      <c r="E760" s="55"/>
      <c r="F760" s="56"/>
      <c r="G760" s="57"/>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row>
    <row r="761" spans="1:33" ht="18.75" customHeight="1">
      <c r="A761" s="35"/>
      <c r="B761" s="35"/>
      <c r="C761" s="24"/>
      <c r="D761" s="24"/>
      <c r="E761" s="55"/>
      <c r="F761" s="56"/>
      <c r="G761" s="57"/>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row>
    <row r="762" spans="1:33" ht="18.75" customHeight="1">
      <c r="A762" s="35"/>
      <c r="B762" s="35"/>
      <c r="C762" s="24"/>
      <c r="D762" s="24"/>
      <c r="E762" s="55"/>
      <c r="F762" s="56"/>
      <c r="G762" s="57"/>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row>
    <row r="763" spans="1:33" ht="18.75" customHeight="1">
      <c r="A763" s="35"/>
      <c r="B763" s="35"/>
      <c r="C763" s="24"/>
      <c r="D763" s="24"/>
      <c r="E763" s="55"/>
      <c r="F763" s="56"/>
      <c r="G763" s="57"/>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row>
    <row r="764" spans="1:33" ht="18.75" customHeight="1">
      <c r="A764" s="35"/>
      <c r="B764" s="35"/>
      <c r="C764" s="24"/>
      <c r="D764" s="24"/>
      <c r="E764" s="55"/>
      <c r="F764" s="56"/>
      <c r="G764" s="57"/>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row>
    <row r="765" spans="1:33" ht="18.75" customHeight="1">
      <c r="A765" s="35"/>
      <c r="B765" s="35"/>
      <c r="C765" s="24"/>
      <c r="D765" s="24"/>
      <c r="E765" s="55"/>
      <c r="F765" s="56"/>
      <c r="G765" s="57"/>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row>
    <row r="766" spans="1:33" ht="18.75" customHeight="1">
      <c r="A766" s="35"/>
      <c r="B766" s="35"/>
      <c r="C766" s="24"/>
      <c r="D766" s="24"/>
      <c r="E766" s="55"/>
      <c r="F766" s="56"/>
      <c r="G766" s="57"/>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row>
    <row r="767" spans="1:33" ht="18.75" customHeight="1">
      <c r="A767" s="35"/>
      <c r="B767" s="35"/>
      <c r="C767" s="24"/>
      <c r="D767" s="24"/>
      <c r="E767" s="55"/>
      <c r="F767" s="56"/>
      <c r="G767" s="57"/>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row>
    <row r="768" spans="1:33" ht="18.75" customHeight="1">
      <c r="A768" s="35"/>
      <c r="B768" s="35"/>
      <c r="C768" s="24"/>
      <c r="D768" s="24"/>
      <c r="E768" s="55"/>
      <c r="F768" s="56"/>
      <c r="G768" s="57"/>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row>
    <row r="769" spans="1:33" ht="18.75" customHeight="1">
      <c r="A769" s="35"/>
      <c r="B769" s="35"/>
      <c r="C769" s="24"/>
      <c r="D769" s="24"/>
      <c r="E769" s="55"/>
      <c r="F769" s="56"/>
      <c r="G769" s="57"/>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row>
    <row r="770" spans="1:33" ht="18.75" customHeight="1">
      <c r="A770" s="35"/>
      <c r="B770" s="35"/>
      <c r="C770" s="24"/>
      <c r="D770" s="24"/>
      <c r="E770" s="55"/>
      <c r="F770" s="56"/>
      <c r="G770" s="57"/>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row>
    <row r="771" spans="1:33" ht="18.75" customHeight="1">
      <c r="A771" s="35"/>
      <c r="B771" s="35"/>
      <c r="C771" s="24"/>
      <c r="D771" s="24"/>
      <c r="E771" s="55"/>
      <c r="F771" s="56"/>
      <c r="G771" s="57"/>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row>
    <row r="772" spans="1:33" ht="18.75" customHeight="1">
      <c r="A772" s="35"/>
      <c r="B772" s="35"/>
      <c r="C772" s="24"/>
      <c r="D772" s="24"/>
      <c r="E772" s="55"/>
      <c r="F772" s="56"/>
      <c r="G772" s="57"/>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row>
    <row r="773" spans="1:33" ht="18.75" customHeight="1">
      <c r="A773" s="35"/>
      <c r="B773" s="35"/>
      <c r="C773" s="24"/>
      <c r="D773" s="24"/>
      <c r="E773" s="55"/>
      <c r="F773" s="56"/>
      <c r="G773" s="57"/>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row>
    <row r="774" spans="1:33" ht="18.75" customHeight="1">
      <c r="A774" s="35"/>
      <c r="B774" s="35"/>
      <c r="C774" s="24"/>
      <c r="D774" s="24"/>
      <c r="E774" s="55"/>
      <c r="F774" s="56"/>
      <c r="G774" s="57"/>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row>
    <row r="775" spans="1:33" ht="18.75" customHeight="1">
      <c r="A775" s="35"/>
      <c r="B775" s="35"/>
      <c r="C775" s="24"/>
      <c r="D775" s="24"/>
      <c r="E775" s="55"/>
      <c r="F775" s="56"/>
      <c r="G775" s="57"/>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row>
    <row r="776" spans="1:33" ht="18.75" customHeight="1">
      <c r="A776" s="35"/>
      <c r="B776" s="35"/>
      <c r="C776" s="24"/>
      <c r="D776" s="24"/>
      <c r="E776" s="55"/>
      <c r="F776" s="56"/>
      <c r="G776" s="57"/>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row>
    <row r="777" spans="1:33" ht="18.75" customHeight="1">
      <c r="A777" s="35"/>
      <c r="B777" s="35"/>
      <c r="C777" s="24"/>
      <c r="D777" s="24"/>
      <c r="E777" s="55"/>
      <c r="F777" s="56"/>
      <c r="G777" s="57"/>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row>
    <row r="778" spans="1:33" ht="18.75" customHeight="1">
      <c r="A778" s="35"/>
      <c r="B778" s="35"/>
      <c r="C778" s="24"/>
      <c r="D778" s="24"/>
      <c r="E778" s="55"/>
      <c r="F778" s="56"/>
      <c r="G778" s="57"/>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row>
    <row r="779" spans="1:33" ht="18.75" customHeight="1">
      <c r="A779" s="35"/>
      <c r="B779" s="35"/>
      <c r="C779" s="24"/>
      <c r="D779" s="24"/>
      <c r="E779" s="55"/>
      <c r="F779" s="56"/>
      <c r="G779" s="57"/>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row>
    <row r="780" spans="1:33" ht="18.75" customHeight="1">
      <c r="A780" s="35"/>
      <c r="B780" s="35"/>
      <c r="C780" s="24"/>
      <c r="D780" s="24"/>
      <c r="E780" s="55"/>
      <c r="F780" s="56"/>
      <c r="G780" s="57"/>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row>
    <row r="781" spans="1:33" ht="18.75" customHeight="1">
      <c r="A781" s="35"/>
      <c r="B781" s="35"/>
      <c r="C781" s="24"/>
      <c r="D781" s="24"/>
      <c r="E781" s="55"/>
      <c r="F781" s="56"/>
      <c r="G781" s="57"/>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row>
    <row r="782" spans="1:33" ht="18.75" customHeight="1">
      <c r="A782" s="35"/>
      <c r="B782" s="35"/>
      <c r="C782" s="24"/>
      <c r="D782" s="24"/>
      <c r="E782" s="55"/>
      <c r="F782" s="56"/>
      <c r="G782" s="57"/>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row>
    <row r="783" spans="1:33" ht="18.75" customHeight="1">
      <c r="A783" s="35"/>
      <c r="B783" s="35"/>
      <c r="C783" s="24"/>
      <c r="D783" s="24"/>
      <c r="E783" s="55"/>
      <c r="F783" s="56"/>
      <c r="G783" s="57"/>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row>
    <row r="784" spans="1:33" ht="18.75" customHeight="1">
      <c r="A784" s="35"/>
      <c r="B784" s="35"/>
      <c r="C784" s="24"/>
      <c r="D784" s="24"/>
      <c r="E784" s="55"/>
      <c r="F784" s="56"/>
      <c r="G784" s="57"/>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row>
    <row r="785" spans="1:33" ht="18.75" customHeight="1">
      <c r="A785" s="35"/>
      <c r="B785" s="35"/>
      <c r="C785" s="24"/>
      <c r="D785" s="24"/>
      <c r="E785" s="55"/>
      <c r="F785" s="56"/>
      <c r="G785" s="57"/>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row>
    <row r="786" spans="1:33" ht="18.75" customHeight="1">
      <c r="A786" s="35"/>
      <c r="B786" s="35"/>
      <c r="C786" s="24"/>
      <c r="D786" s="24"/>
      <c r="E786" s="55"/>
      <c r="F786" s="56"/>
      <c r="G786" s="57"/>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row>
    <row r="787" spans="1:33" ht="18.75" customHeight="1">
      <c r="A787" s="35"/>
      <c r="B787" s="35"/>
      <c r="C787" s="24"/>
      <c r="D787" s="24"/>
      <c r="E787" s="55"/>
      <c r="F787" s="56"/>
      <c r="G787" s="57"/>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row>
    <row r="788" spans="1:33" ht="18.75" customHeight="1">
      <c r="A788" s="35"/>
      <c r="B788" s="35"/>
      <c r="C788" s="24"/>
      <c r="D788" s="24"/>
      <c r="E788" s="55"/>
      <c r="F788" s="56"/>
      <c r="G788" s="57"/>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row>
    <row r="789" spans="1:33" ht="18.75" customHeight="1">
      <c r="A789" s="35"/>
      <c r="B789" s="35"/>
      <c r="C789" s="24"/>
      <c r="D789" s="24"/>
      <c r="E789" s="55"/>
      <c r="F789" s="56"/>
      <c r="G789" s="57"/>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row>
    <row r="790" spans="1:33" ht="18.75" customHeight="1">
      <c r="A790" s="35"/>
      <c r="B790" s="35"/>
      <c r="C790" s="24"/>
      <c r="D790" s="24"/>
      <c r="E790" s="55"/>
      <c r="F790" s="56"/>
      <c r="G790" s="57"/>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row>
    <row r="791" spans="1:33" ht="18.75" customHeight="1">
      <c r="A791" s="35"/>
      <c r="B791" s="35"/>
      <c r="C791" s="24"/>
      <c r="D791" s="24"/>
      <c r="E791" s="55"/>
      <c r="F791" s="56"/>
      <c r="G791" s="57"/>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row>
    <row r="792" spans="1:33" ht="18.75" customHeight="1">
      <c r="A792" s="35"/>
      <c r="B792" s="35"/>
      <c r="C792" s="24"/>
      <c r="D792" s="24"/>
      <c r="E792" s="55"/>
      <c r="F792" s="56"/>
      <c r="G792" s="57"/>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row>
    <row r="793" spans="1:33" ht="18.75" customHeight="1">
      <c r="A793" s="35"/>
      <c r="B793" s="35"/>
      <c r="C793" s="24"/>
      <c r="D793" s="24"/>
      <c r="E793" s="55"/>
      <c r="F793" s="56"/>
      <c r="G793" s="57"/>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row>
    <row r="794" spans="1:33" ht="18.75" customHeight="1">
      <c r="A794" s="35"/>
      <c r="B794" s="35"/>
      <c r="C794" s="24"/>
      <c r="D794" s="24"/>
      <c r="E794" s="55"/>
      <c r="F794" s="56"/>
      <c r="G794" s="57"/>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row>
    <row r="795" spans="1:33" ht="18.75" customHeight="1">
      <c r="A795" s="35"/>
      <c r="B795" s="35"/>
      <c r="C795" s="24"/>
      <c r="D795" s="24"/>
      <c r="E795" s="55"/>
      <c r="F795" s="56"/>
      <c r="G795" s="57"/>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row>
    <row r="796" spans="1:33" ht="18.75" customHeight="1">
      <c r="A796" s="35"/>
      <c r="B796" s="35"/>
      <c r="C796" s="24"/>
      <c r="D796" s="24"/>
      <c r="E796" s="55"/>
      <c r="F796" s="56"/>
      <c r="G796" s="57"/>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row>
    <row r="797" spans="1:33" ht="18.75" customHeight="1">
      <c r="A797" s="35"/>
      <c r="B797" s="35"/>
      <c r="C797" s="24"/>
      <c r="D797" s="24"/>
      <c r="E797" s="55"/>
      <c r="F797" s="56"/>
      <c r="G797" s="57"/>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row>
    <row r="798" spans="1:33" ht="18.75" customHeight="1">
      <c r="A798" s="35"/>
      <c r="B798" s="35"/>
      <c r="C798" s="24"/>
      <c r="D798" s="24"/>
      <c r="E798" s="55"/>
      <c r="F798" s="56"/>
      <c r="G798" s="57"/>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row>
    <row r="799" spans="1:33" ht="18.75" customHeight="1">
      <c r="A799" s="35"/>
      <c r="B799" s="35"/>
      <c r="C799" s="24"/>
      <c r="D799" s="24"/>
      <c r="E799" s="55"/>
      <c r="F799" s="56"/>
      <c r="G799" s="57"/>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row>
    <row r="800" spans="1:33" ht="18.75" customHeight="1">
      <c r="A800" s="35"/>
      <c r="B800" s="35"/>
      <c r="C800" s="24"/>
      <c r="D800" s="24"/>
      <c r="E800" s="55"/>
      <c r="F800" s="56"/>
      <c r="G800" s="57"/>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row>
    <row r="801" spans="1:33" ht="18.75" customHeight="1">
      <c r="A801" s="35"/>
      <c r="B801" s="35"/>
      <c r="C801" s="24"/>
      <c r="D801" s="24"/>
      <c r="E801" s="55"/>
      <c r="F801" s="56"/>
      <c r="G801" s="57"/>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row>
    <row r="802" spans="1:33" ht="18.75" customHeight="1">
      <c r="A802" s="35"/>
      <c r="B802" s="35"/>
      <c r="C802" s="24"/>
      <c r="D802" s="24"/>
      <c r="E802" s="55"/>
      <c r="F802" s="56"/>
      <c r="G802" s="57"/>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row>
    <row r="803" spans="1:33" ht="18.75" customHeight="1">
      <c r="A803" s="35"/>
      <c r="B803" s="35"/>
      <c r="C803" s="24"/>
      <c r="D803" s="24"/>
      <c r="E803" s="55"/>
      <c r="F803" s="56"/>
      <c r="G803" s="57"/>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row>
    <row r="804" spans="1:33" ht="18.75" customHeight="1">
      <c r="A804" s="35"/>
      <c r="B804" s="35"/>
      <c r="C804" s="24"/>
      <c r="D804" s="24"/>
      <c r="E804" s="55"/>
      <c r="F804" s="56"/>
      <c r="G804" s="57"/>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row>
    <row r="805" spans="1:33" ht="18.75" customHeight="1">
      <c r="A805" s="35"/>
      <c r="B805" s="35"/>
      <c r="C805" s="24"/>
      <c r="D805" s="24"/>
      <c r="E805" s="55"/>
      <c r="F805" s="56"/>
      <c r="G805" s="57"/>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row>
    <row r="806" spans="1:33" ht="18.75" customHeight="1">
      <c r="A806" s="35"/>
      <c r="B806" s="35"/>
      <c r="C806" s="24"/>
      <c r="D806" s="24"/>
      <c r="E806" s="55"/>
      <c r="F806" s="56"/>
      <c r="G806" s="57"/>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row>
    <row r="807" spans="1:33" ht="18.75" customHeight="1">
      <c r="A807" s="35"/>
      <c r="B807" s="35"/>
      <c r="C807" s="24"/>
      <c r="D807" s="24"/>
      <c r="E807" s="55"/>
      <c r="F807" s="56"/>
      <c r="G807" s="57"/>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row>
    <row r="808" spans="1:33" ht="18.75" customHeight="1">
      <c r="A808" s="35"/>
      <c r="B808" s="35"/>
      <c r="C808" s="24"/>
      <c r="D808" s="24"/>
      <c r="E808" s="55"/>
      <c r="F808" s="56"/>
      <c r="G808" s="57"/>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row>
    <row r="809" spans="1:33" ht="18.75" customHeight="1">
      <c r="A809" s="35"/>
      <c r="B809" s="35"/>
      <c r="C809" s="24"/>
      <c r="D809" s="24"/>
      <c r="E809" s="55"/>
      <c r="F809" s="56"/>
      <c r="G809" s="57"/>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row>
    <row r="810" spans="1:33" ht="18.75" customHeight="1">
      <c r="A810" s="35"/>
      <c r="B810" s="35"/>
      <c r="C810" s="24"/>
      <c r="D810" s="24"/>
      <c r="E810" s="55"/>
      <c r="F810" s="56"/>
      <c r="G810" s="57"/>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row>
    <row r="811" spans="1:33" ht="18.75" customHeight="1">
      <c r="A811" s="35"/>
      <c r="B811" s="35"/>
      <c r="C811" s="24"/>
      <c r="D811" s="24"/>
      <c r="E811" s="55"/>
      <c r="F811" s="56"/>
      <c r="G811" s="57"/>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row>
    <row r="812" spans="1:33" ht="18.75" customHeight="1">
      <c r="A812" s="35"/>
      <c r="B812" s="35"/>
      <c r="C812" s="24"/>
      <c r="D812" s="24"/>
      <c r="E812" s="55"/>
      <c r="F812" s="56"/>
      <c r="G812" s="57"/>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row>
    <row r="813" spans="1:33" ht="18.75" customHeight="1">
      <c r="A813" s="35"/>
      <c r="B813" s="35"/>
      <c r="C813" s="24"/>
      <c r="D813" s="24"/>
      <c r="E813" s="55"/>
      <c r="F813" s="56"/>
      <c r="G813" s="57"/>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row>
    <row r="814" spans="1:33" ht="18.75" customHeight="1">
      <c r="A814" s="35"/>
      <c r="B814" s="35"/>
      <c r="C814" s="24"/>
      <c r="D814" s="24"/>
      <c r="E814" s="55"/>
      <c r="F814" s="56"/>
      <c r="G814" s="57"/>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row>
    <row r="815" spans="1:33" ht="18.75" customHeight="1">
      <c r="A815" s="35"/>
      <c r="B815" s="35"/>
      <c r="C815" s="24"/>
      <c r="D815" s="24"/>
      <c r="E815" s="55"/>
      <c r="F815" s="56"/>
      <c r="G815" s="57"/>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row>
    <row r="816" spans="1:33" ht="18.75" customHeight="1">
      <c r="A816" s="35"/>
      <c r="B816" s="35"/>
      <c r="C816" s="24"/>
      <c r="D816" s="24"/>
      <c r="E816" s="55"/>
      <c r="F816" s="56"/>
      <c r="G816" s="57"/>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row>
    <row r="817" spans="1:33" ht="18.75" customHeight="1">
      <c r="A817" s="35"/>
      <c r="B817" s="35"/>
      <c r="C817" s="24"/>
      <c r="D817" s="24"/>
      <c r="E817" s="55"/>
      <c r="F817" s="56"/>
      <c r="G817" s="57"/>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row>
    <row r="818" spans="1:33" ht="18.75" customHeight="1">
      <c r="A818" s="35"/>
      <c r="B818" s="35"/>
      <c r="C818" s="24"/>
      <c r="D818" s="24"/>
      <c r="E818" s="55"/>
      <c r="F818" s="56"/>
      <c r="G818" s="57"/>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row>
    <row r="819" spans="1:33" ht="18.75" customHeight="1">
      <c r="A819" s="35"/>
      <c r="B819" s="35"/>
      <c r="C819" s="24"/>
      <c r="D819" s="24"/>
      <c r="E819" s="55"/>
      <c r="F819" s="56"/>
      <c r="G819" s="57"/>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row>
    <row r="820" spans="1:33" ht="18.75" customHeight="1">
      <c r="A820" s="35"/>
      <c r="B820" s="35"/>
      <c r="C820" s="24"/>
      <c r="D820" s="24"/>
      <c r="E820" s="55"/>
      <c r="F820" s="56"/>
      <c r="G820" s="57"/>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row>
    <row r="821" spans="1:33" ht="18.75" customHeight="1">
      <c r="A821" s="35"/>
      <c r="B821" s="35"/>
      <c r="C821" s="24"/>
      <c r="D821" s="24"/>
      <c r="E821" s="55"/>
      <c r="F821" s="56"/>
      <c r="G821" s="57"/>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row>
    <row r="822" spans="1:33" ht="18.75" customHeight="1">
      <c r="A822" s="35"/>
      <c r="B822" s="35"/>
      <c r="C822" s="24"/>
      <c r="D822" s="24"/>
      <c r="E822" s="55"/>
      <c r="F822" s="56"/>
      <c r="G822" s="57"/>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row>
    <row r="823" spans="1:33" ht="18.75" customHeight="1">
      <c r="A823" s="35"/>
      <c r="B823" s="35"/>
      <c r="C823" s="24"/>
      <c r="D823" s="24"/>
      <c r="E823" s="55"/>
      <c r="F823" s="56"/>
      <c r="G823" s="57"/>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row>
    <row r="824" spans="1:33" ht="18.75" customHeight="1">
      <c r="A824" s="35"/>
      <c r="B824" s="35"/>
      <c r="C824" s="24"/>
      <c r="D824" s="24"/>
      <c r="E824" s="55"/>
      <c r="F824" s="56"/>
      <c r="G824" s="57"/>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row>
    <row r="825" spans="1:33" ht="18.75" customHeight="1">
      <c r="A825" s="35"/>
      <c r="B825" s="35"/>
      <c r="C825" s="24"/>
      <c r="D825" s="24"/>
      <c r="E825" s="55"/>
      <c r="F825" s="56"/>
      <c r="G825" s="57"/>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row>
    <row r="826" spans="1:33" ht="18.75" customHeight="1">
      <c r="A826" s="35"/>
      <c r="B826" s="35"/>
      <c r="C826" s="24"/>
      <c r="D826" s="24"/>
      <c r="E826" s="55"/>
      <c r="F826" s="56"/>
      <c r="G826" s="57"/>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row>
    <row r="827" spans="1:33" ht="18.75" customHeight="1">
      <c r="A827" s="35"/>
      <c r="B827" s="35"/>
      <c r="C827" s="24"/>
      <c r="D827" s="24"/>
      <c r="E827" s="55"/>
      <c r="F827" s="56"/>
      <c r="G827" s="57"/>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row>
    <row r="828" spans="1:33" ht="18.75" customHeight="1">
      <c r="A828" s="35"/>
      <c r="B828" s="35"/>
      <c r="C828" s="24"/>
      <c r="D828" s="24"/>
      <c r="E828" s="55"/>
      <c r="F828" s="56"/>
      <c r="G828" s="57"/>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row>
    <row r="829" spans="1:33" ht="18.75" customHeight="1">
      <c r="A829" s="35"/>
      <c r="B829" s="35"/>
      <c r="C829" s="24"/>
      <c r="D829" s="24"/>
      <c r="E829" s="55"/>
      <c r="F829" s="56"/>
      <c r="G829" s="57"/>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row>
    <row r="830" spans="1:33" ht="18.75" customHeight="1">
      <c r="A830" s="35"/>
      <c r="B830" s="35"/>
      <c r="C830" s="24"/>
      <c r="D830" s="24"/>
      <c r="E830" s="55"/>
      <c r="F830" s="56"/>
      <c r="G830" s="57"/>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row>
    <row r="831" spans="1:33" ht="18.75" customHeight="1">
      <c r="A831" s="35"/>
      <c r="B831" s="35"/>
      <c r="C831" s="24"/>
      <c r="D831" s="24"/>
      <c r="E831" s="55"/>
      <c r="F831" s="56"/>
      <c r="G831" s="57"/>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row>
    <row r="832" spans="1:33" ht="18.75" customHeight="1">
      <c r="A832" s="35"/>
      <c r="B832" s="35"/>
      <c r="C832" s="24"/>
      <c r="D832" s="24"/>
      <c r="E832" s="55"/>
      <c r="F832" s="56"/>
      <c r="G832" s="57"/>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row>
    <row r="833" spans="1:33" ht="18.75" customHeight="1">
      <c r="A833" s="35"/>
      <c r="B833" s="35"/>
      <c r="C833" s="24"/>
      <c r="D833" s="24"/>
      <c r="E833" s="55"/>
      <c r="F833" s="56"/>
      <c r="G833" s="57"/>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row>
    <row r="834" spans="1:33" ht="18.75" customHeight="1">
      <c r="A834" s="35"/>
      <c r="B834" s="35"/>
      <c r="C834" s="24"/>
      <c r="D834" s="24"/>
      <c r="E834" s="55"/>
      <c r="F834" s="56"/>
      <c r="G834" s="57"/>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row>
    <row r="835" spans="1:33" ht="18.75" customHeight="1">
      <c r="A835" s="35"/>
      <c r="B835" s="35"/>
      <c r="C835" s="24"/>
      <c r="D835" s="24"/>
      <c r="E835" s="55"/>
      <c r="F835" s="56"/>
      <c r="G835" s="57"/>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row>
    <row r="836" spans="1:33" ht="18.75" customHeight="1">
      <c r="A836" s="35"/>
      <c r="B836" s="35"/>
      <c r="C836" s="24"/>
      <c r="D836" s="24"/>
      <c r="E836" s="55"/>
      <c r="F836" s="56"/>
      <c r="G836" s="57"/>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row>
    <row r="837" spans="1:33" ht="18.75" customHeight="1">
      <c r="A837" s="35"/>
      <c r="B837" s="35"/>
      <c r="C837" s="24"/>
      <c r="D837" s="24"/>
      <c r="E837" s="55"/>
      <c r="F837" s="56"/>
      <c r="G837" s="57"/>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row>
    <row r="838" spans="1:33" ht="18.75" customHeight="1">
      <c r="A838" s="35"/>
      <c r="B838" s="35"/>
      <c r="C838" s="24"/>
      <c r="D838" s="24"/>
      <c r="E838" s="55"/>
      <c r="F838" s="56"/>
      <c r="G838" s="57"/>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row>
    <row r="839" spans="1:33" ht="18.75" customHeight="1">
      <c r="A839" s="35"/>
      <c r="B839" s="35"/>
      <c r="C839" s="24"/>
      <c r="D839" s="24"/>
      <c r="E839" s="55"/>
      <c r="F839" s="56"/>
      <c r="G839" s="57"/>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row>
    <row r="840" spans="1:33" ht="18.75" customHeight="1">
      <c r="A840" s="35"/>
      <c r="B840" s="35"/>
      <c r="C840" s="24"/>
      <c r="D840" s="24"/>
      <c r="E840" s="55"/>
      <c r="F840" s="56"/>
      <c r="G840" s="57"/>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row>
    <row r="841" spans="1:33" ht="18.75" customHeight="1">
      <c r="A841" s="35"/>
      <c r="B841" s="35"/>
      <c r="C841" s="24"/>
      <c r="D841" s="24"/>
      <c r="E841" s="55"/>
      <c r="F841" s="56"/>
      <c r="G841" s="57"/>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row>
    <row r="842" spans="1:33" ht="18.75" customHeight="1">
      <c r="A842" s="35"/>
      <c r="B842" s="35"/>
      <c r="C842" s="24"/>
      <c r="D842" s="24"/>
      <c r="E842" s="55"/>
      <c r="F842" s="56"/>
      <c r="G842" s="57"/>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row>
    <row r="843" spans="1:33" ht="18.75" customHeight="1">
      <c r="A843" s="35"/>
      <c r="B843" s="35"/>
      <c r="C843" s="24"/>
      <c r="D843" s="24"/>
      <c r="E843" s="55"/>
      <c r="F843" s="56"/>
      <c r="G843" s="57"/>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row>
    <row r="844" spans="1:33" ht="18.75" customHeight="1">
      <c r="A844" s="35"/>
      <c r="B844" s="35"/>
      <c r="C844" s="24"/>
      <c r="D844" s="24"/>
      <c r="E844" s="55"/>
      <c r="F844" s="56"/>
      <c r="G844" s="57"/>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row>
    <row r="845" spans="1:33" ht="18.75" customHeight="1">
      <c r="A845" s="35"/>
      <c r="B845" s="35"/>
      <c r="C845" s="24"/>
      <c r="D845" s="24"/>
      <c r="E845" s="55"/>
      <c r="F845" s="56"/>
      <c r="G845" s="57"/>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row>
    <row r="846" spans="1:33" ht="18.75" customHeight="1">
      <c r="A846" s="35"/>
      <c r="B846" s="35"/>
      <c r="C846" s="24"/>
      <c r="D846" s="24"/>
      <c r="E846" s="55"/>
      <c r="F846" s="56"/>
      <c r="G846" s="57"/>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row>
    <row r="847" spans="1:33" ht="18.75" customHeight="1">
      <c r="A847" s="35"/>
      <c r="B847" s="35"/>
      <c r="C847" s="24"/>
      <c r="D847" s="24"/>
      <c r="E847" s="55"/>
      <c r="F847" s="56"/>
      <c r="G847" s="57"/>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row>
    <row r="848" spans="1:33" ht="18.75" customHeight="1">
      <c r="A848" s="35"/>
      <c r="B848" s="35"/>
      <c r="C848" s="24"/>
      <c r="D848" s="24"/>
      <c r="E848" s="55"/>
      <c r="F848" s="56"/>
      <c r="G848" s="57"/>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row>
    <row r="849" spans="1:33" ht="18.75" customHeight="1">
      <c r="A849" s="35"/>
      <c r="B849" s="35"/>
      <c r="C849" s="24"/>
      <c r="D849" s="24"/>
      <c r="E849" s="55"/>
      <c r="F849" s="56"/>
      <c r="G849" s="57"/>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row>
    <row r="850" spans="1:33" ht="18.75" customHeight="1">
      <c r="A850" s="35"/>
      <c r="B850" s="35"/>
      <c r="C850" s="24"/>
      <c r="D850" s="24"/>
      <c r="E850" s="55"/>
      <c r="F850" s="56"/>
      <c r="G850" s="57"/>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row>
    <row r="851" spans="1:33" ht="18.75" customHeight="1">
      <c r="A851" s="35"/>
      <c r="B851" s="35"/>
      <c r="C851" s="24"/>
      <c r="D851" s="24"/>
      <c r="E851" s="55"/>
      <c r="F851" s="56"/>
      <c r="G851" s="57"/>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row>
    <row r="852" spans="1:33" ht="18.75" customHeight="1">
      <c r="A852" s="35"/>
      <c r="B852" s="35"/>
      <c r="C852" s="24"/>
      <c r="D852" s="24"/>
      <c r="E852" s="55"/>
      <c r="F852" s="56"/>
      <c r="G852" s="57"/>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row>
    <row r="853" spans="1:33" ht="18.75" customHeight="1">
      <c r="A853" s="35"/>
      <c r="B853" s="35"/>
      <c r="C853" s="24"/>
      <c r="D853" s="24"/>
      <c r="E853" s="55"/>
      <c r="F853" s="56"/>
      <c r="G853" s="57"/>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row>
    <row r="854" spans="1:33" ht="18.75" customHeight="1">
      <c r="A854" s="35"/>
      <c r="B854" s="35"/>
      <c r="C854" s="24"/>
      <c r="D854" s="24"/>
      <c r="E854" s="55"/>
      <c r="F854" s="56"/>
      <c r="G854" s="57"/>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row>
    <row r="855" spans="1:33" ht="18.75" customHeight="1">
      <c r="A855" s="35"/>
      <c r="B855" s="35"/>
      <c r="C855" s="24"/>
      <c r="D855" s="24"/>
      <c r="E855" s="55"/>
      <c r="F855" s="56"/>
      <c r="G855" s="57"/>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row>
    <row r="856" spans="1:33" ht="18.75" customHeight="1">
      <c r="A856" s="35"/>
      <c r="B856" s="35"/>
      <c r="C856" s="24"/>
      <c r="D856" s="24"/>
      <c r="E856" s="55"/>
      <c r="F856" s="56"/>
      <c r="G856" s="57"/>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row>
    <row r="857" spans="1:33" ht="18.75" customHeight="1">
      <c r="A857" s="35"/>
      <c r="B857" s="35"/>
      <c r="C857" s="24"/>
      <c r="D857" s="24"/>
      <c r="E857" s="55"/>
      <c r="F857" s="56"/>
      <c r="G857" s="57"/>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row>
    <row r="858" spans="1:33" ht="18.75" customHeight="1">
      <c r="A858" s="35"/>
      <c r="B858" s="35"/>
      <c r="C858" s="24"/>
      <c r="D858" s="24"/>
      <c r="E858" s="55"/>
      <c r="F858" s="56"/>
      <c r="G858" s="57"/>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row>
    <row r="859" spans="1:33" ht="18.75" customHeight="1">
      <c r="A859" s="35"/>
      <c r="B859" s="35"/>
      <c r="C859" s="24"/>
      <c r="D859" s="24"/>
      <c r="E859" s="55"/>
      <c r="F859" s="56"/>
      <c r="G859" s="57"/>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row>
    <row r="860" spans="1:33" ht="18.75" customHeight="1">
      <c r="A860" s="35"/>
      <c r="B860" s="35"/>
      <c r="C860" s="24"/>
      <c r="D860" s="24"/>
      <c r="E860" s="55"/>
      <c r="F860" s="56"/>
      <c r="G860" s="57"/>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row>
    <row r="861" spans="1:33" ht="18.75" customHeight="1">
      <c r="A861" s="35"/>
      <c r="B861" s="35"/>
      <c r="C861" s="24"/>
      <c r="D861" s="24"/>
      <c r="E861" s="55"/>
      <c r="F861" s="56"/>
      <c r="G861" s="57"/>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row>
    <row r="862" spans="1:33" ht="18.75" customHeight="1">
      <c r="A862" s="35"/>
      <c r="B862" s="35"/>
      <c r="C862" s="24"/>
      <c r="D862" s="24"/>
      <c r="E862" s="55"/>
      <c r="F862" s="56"/>
      <c r="G862" s="57"/>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row>
    <row r="863" spans="1:33" ht="18.75" customHeight="1">
      <c r="A863" s="35"/>
      <c r="B863" s="35"/>
      <c r="C863" s="24"/>
      <c r="D863" s="24"/>
      <c r="E863" s="55"/>
      <c r="F863" s="56"/>
      <c r="G863" s="57"/>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row>
    <row r="864" spans="1:33" ht="18.75" customHeight="1">
      <c r="A864" s="35"/>
      <c r="B864" s="35"/>
      <c r="C864" s="24"/>
      <c r="D864" s="24"/>
      <c r="E864" s="55"/>
      <c r="F864" s="56"/>
      <c r="G864" s="57"/>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row>
    <row r="865" spans="1:33" ht="18.75" customHeight="1">
      <c r="A865" s="35"/>
      <c r="B865" s="35"/>
      <c r="C865" s="24"/>
      <c r="D865" s="24"/>
      <c r="E865" s="55"/>
      <c r="F865" s="56"/>
      <c r="G865" s="57"/>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row>
    <row r="866" spans="1:33" ht="18.75" customHeight="1">
      <c r="A866" s="35"/>
      <c r="B866" s="35"/>
      <c r="C866" s="24"/>
      <c r="D866" s="24"/>
      <c r="E866" s="55"/>
      <c r="F866" s="56"/>
      <c r="G866" s="57"/>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row>
    <row r="867" spans="1:33" ht="18.75" customHeight="1">
      <c r="A867" s="35"/>
      <c r="B867" s="35"/>
      <c r="C867" s="24"/>
      <c r="D867" s="24"/>
      <c r="E867" s="55"/>
      <c r="F867" s="56"/>
      <c r="G867" s="57"/>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row>
    <row r="868" spans="1:33" ht="18.75" customHeight="1">
      <c r="A868" s="35"/>
      <c r="B868" s="35"/>
      <c r="C868" s="24"/>
      <c r="D868" s="24"/>
      <c r="E868" s="55"/>
      <c r="F868" s="56"/>
      <c r="G868" s="57"/>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row>
    <row r="869" spans="1:33" ht="18.75" customHeight="1">
      <c r="A869" s="35"/>
      <c r="B869" s="35"/>
      <c r="C869" s="24"/>
      <c r="D869" s="24"/>
      <c r="E869" s="55"/>
      <c r="F869" s="56"/>
      <c r="G869" s="57"/>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row>
    <row r="870" spans="1:33" ht="18.75" customHeight="1">
      <c r="A870" s="35"/>
      <c r="B870" s="35"/>
      <c r="C870" s="24"/>
      <c r="D870" s="24"/>
      <c r="E870" s="55"/>
      <c r="F870" s="56"/>
      <c r="G870" s="57"/>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row>
    <row r="871" spans="1:33" ht="18.75" customHeight="1">
      <c r="A871" s="35"/>
      <c r="B871" s="35"/>
      <c r="C871" s="24"/>
      <c r="D871" s="24"/>
      <c r="E871" s="55"/>
      <c r="F871" s="56"/>
      <c r="G871" s="57"/>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row>
    <row r="872" spans="1:33" ht="18.75" customHeight="1">
      <c r="A872" s="35"/>
      <c r="B872" s="35"/>
      <c r="C872" s="24"/>
      <c r="D872" s="24"/>
      <c r="E872" s="55"/>
      <c r="F872" s="56"/>
      <c r="G872" s="57"/>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row>
    <row r="873" spans="1:33" ht="18.75" customHeight="1">
      <c r="A873" s="35"/>
      <c r="B873" s="35"/>
      <c r="C873" s="24"/>
      <c r="D873" s="24"/>
      <c r="E873" s="55"/>
      <c r="F873" s="56"/>
      <c r="G873" s="57"/>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row>
    <row r="874" spans="1:33" ht="18.75" customHeight="1">
      <c r="A874" s="35"/>
      <c r="B874" s="35"/>
      <c r="C874" s="24"/>
      <c r="D874" s="24"/>
      <c r="E874" s="55"/>
      <c r="F874" s="56"/>
      <c r="G874" s="57"/>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row>
    <row r="875" spans="1:33" ht="18.75" customHeight="1">
      <c r="A875" s="35"/>
      <c r="B875" s="35"/>
      <c r="C875" s="24"/>
      <c r="D875" s="24"/>
      <c r="E875" s="55"/>
      <c r="F875" s="56"/>
      <c r="G875" s="57"/>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row>
    <row r="876" spans="1:33" ht="18.75" customHeight="1">
      <c r="A876" s="35"/>
      <c r="B876" s="35"/>
      <c r="C876" s="24"/>
      <c r="D876" s="24"/>
      <c r="E876" s="55"/>
      <c r="F876" s="56"/>
      <c r="G876" s="57"/>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row>
    <row r="877" spans="1:33" ht="18.75" customHeight="1">
      <c r="A877" s="35"/>
      <c r="B877" s="35"/>
      <c r="C877" s="24"/>
      <c r="D877" s="24"/>
      <c r="E877" s="55"/>
      <c r="F877" s="56"/>
      <c r="G877" s="57"/>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row>
    <row r="878" spans="1:33" ht="18.75" customHeight="1">
      <c r="A878" s="35"/>
      <c r="B878" s="35"/>
      <c r="C878" s="24"/>
      <c r="D878" s="24"/>
      <c r="E878" s="55"/>
      <c r="F878" s="56"/>
      <c r="G878" s="57"/>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row>
    <row r="879" spans="1:33" ht="18.75" customHeight="1">
      <c r="A879" s="35"/>
      <c r="B879" s="35"/>
      <c r="C879" s="24"/>
      <c r="D879" s="24"/>
      <c r="E879" s="55"/>
      <c r="F879" s="56"/>
      <c r="G879" s="57"/>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row>
    <row r="880" spans="1:33" ht="18.75" customHeight="1">
      <c r="A880" s="35"/>
      <c r="B880" s="35"/>
      <c r="C880" s="24"/>
      <c r="D880" s="24"/>
      <c r="E880" s="55"/>
      <c r="F880" s="56"/>
      <c r="G880" s="57"/>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row>
    <row r="881" spans="1:33" ht="18.75" customHeight="1">
      <c r="A881" s="35"/>
      <c r="B881" s="35"/>
      <c r="C881" s="24"/>
      <c r="D881" s="24"/>
      <c r="E881" s="55"/>
      <c r="F881" s="56"/>
      <c r="G881" s="57"/>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row>
    <row r="882" spans="1:33" ht="18.75" customHeight="1">
      <c r="A882" s="35"/>
      <c r="B882" s="35"/>
      <c r="C882" s="24"/>
      <c r="D882" s="24"/>
      <c r="E882" s="55"/>
      <c r="F882" s="56"/>
      <c r="G882" s="57"/>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row>
    <row r="883" spans="1:33" ht="18.75" customHeight="1">
      <c r="A883" s="35"/>
      <c r="B883" s="35"/>
      <c r="C883" s="24"/>
      <c r="D883" s="24"/>
      <c r="E883" s="55"/>
      <c r="F883" s="56"/>
      <c r="G883" s="57"/>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row>
    <row r="884" spans="1:33" ht="18.75" customHeight="1">
      <c r="A884" s="35"/>
      <c r="B884" s="35"/>
      <c r="C884" s="24"/>
      <c r="D884" s="24"/>
      <c r="E884" s="55"/>
      <c r="F884" s="56"/>
      <c r="G884" s="57"/>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row>
    <row r="885" spans="1:33" ht="18.75" customHeight="1">
      <c r="A885" s="35"/>
      <c r="B885" s="35"/>
      <c r="C885" s="24"/>
      <c r="D885" s="24"/>
      <c r="E885" s="55"/>
      <c r="F885" s="56"/>
      <c r="G885" s="57"/>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row>
    <row r="886" spans="1:33" ht="18.75" customHeight="1">
      <c r="A886" s="35"/>
      <c r="B886" s="35"/>
      <c r="C886" s="24"/>
      <c r="D886" s="24"/>
      <c r="E886" s="55"/>
      <c r="F886" s="56"/>
      <c r="G886" s="57"/>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row>
    <row r="887" spans="1:33" ht="18.75" customHeight="1">
      <c r="A887" s="35"/>
      <c r="B887" s="35"/>
      <c r="C887" s="24"/>
      <c r="D887" s="24"/>
      <c r="E887" s="55"/>
      <c r="F887" s="56"/>
      <c r="G887" s="57"/>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row>
    <row r="888" spans="1:33" ht="18.75" customHeight="1">
      <c r="A888" s="35"/>
      <c r="B888" s="35"/>
      <c r="C888" s="24"/>
      <c r="D888" s="24"/>
      <c r="E888" s="55"/>
      <c r="F888" s="56"/>
      <c r="G888" s="57"/>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row>
    <row r="889" spans="1:33" ht="18.75" customHeight="1">
      <c r="A889" s="35"/>
      <c r="B889" s="35"/>
      <c r="C889" s="24"/>
      <c r="D889" s="24"/>
      <c r="E889" s="55"/>
      <c r="F889" s="56"/>
      <c r="G889" s="57"/>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row>
    <row r="890" spans="1:33" ht="18.75" customHeight="1">
      <c r="A890" s="35"/>
      <c r="B890" s="35"/>
      <c r="C890" s="24"/>
      <c r="D890" s="24"/>
      <c r="E890" s="55"/>
      <c r="F890" s="56"/>
      <c r="G890" s="57"/>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row>
    <row r="891" spans="1:33" ht="18.75" customHeight="1">
      <c r="A891" s="35"/>
      <c r="B891" s="35"/>
      <c r="C891" s="24"/>
      <c r="D891" s="24"/>
      <c r="E891" s="55"/>
      <c r="F891" s="56"/>
      <c r="G891" s="57"/>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row>
    <row r="892" spans="1:33" ht="18.75" customHeight="1">
      <c r="A892" s="35"/>
      <c r="B892" s="35"/>
      <c r="C892" s="24"/>
      <c r="D892" s="24"/>
      <c r="E892" s="55"/>
      <c r="F892" s="56"/>
      <c r="G892" s="57"/>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row>
    <row r="893" spans="1:33" ht="18.75" customHeight="1">
      <c r="A893" s="35"/>
      <c r="B893" s="35"/>
      <c r="C893" s="24"/>
      <c r="D893" s="24"/>
      <c r="E893" s="55"/>
      <c r="F893" s="56"/>
      <c r="G893" s="57"/>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row>
    <row r="894" spans="1:33" ht="18.75" customHeight="1">
      <c r="A894" s="35"/>
      <c r="B894" s="35"/>
      <c r="C894" s="24"/>
      <c r="D894" s="24"/>
      <c r="E894" s="55"/>
      <c r="F894" s="56"/>
      <c r="G894" s="57"/>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row>
    <row r="895" spans="1:33" ht="18.75" customHeight="1">
      <c r="A895" s="35"/>
      <c r="B895" s="35"/>
      <c r="C895" s="24"/>
      <c r="D895" s="24"/>
      <c r="E895" s="55"/>
      <c r="F895" s="56"/>
      <c r="G895" s="57"/>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row>
    <row r="896" spans="1:33" ht="18.75" customHeight="1">
      <c r="A896" s="35"/>
      <c r="B896" s="35"/>
      <c r="C896" s="24"/>
      <c r="D896" s="24"/>
      <c r="E896" s="55"/>
      <c r="F896" s="56"/>
      <c r="G896" s="57"/>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row>
    <row r="897" spans="1:33" ht="18.75" customHeight="1">
      <c r="A897" s="35"/>
      <c r="B897" s="35"/>
      <c r="C897" s="24"/>
      <c r="D897" s="24"/>
      <c r="E897" s="55"/>
      <c r="F897" s="56"/>
      <c r="G897" s="57"/>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row>
    <row r="898" spans="1:33" ht="18.75" customHeight="1">
      <c r="A898" s="35"/>
      <c r="B898" s="35"/>
      <c r="C898" s="24"/>
      <c r="D898" s="24"/>
      <c r="E898" s="55"/>
      <c r="F898" s="56"/>
      <c r="G898" s="57"/>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row>
    <row r="899" spans="1:33" ht="18.75" customHeight="1">
      <c r="A899" s="35"/>
      <c r="B899" s="35"/>
      <c r="C899" s="24"/>
      <c r="D899" s="24"/>
      <c r="E899" s="55"/>
      <c r="F899" s="56"/>
      <c r="G899" s="57"/>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row>
    <row r="900" spans="1:33" ht="18.75" customHeight="1">
      <c r="A900" s="35"/>
      <c r="B900" s="35"/>
      <c r="C900" s="24"/>
      <c r="D900" s="24"/>
      <c r="E900" s="55"/>
      <c r="F900" s="56"/>
      <c r="G900" s="57"/>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row>
    <row r="901" spans="1:33" ht="18.75" customHeight="1">
      <c r="A901" s="35"/>
      <c r="B901" s="35"/>
      <c r="C901" s="24"/>
      <c r="D901" s="24"/>
      <c r="E901" s="55"/>
      <c r="F901" s="56"/>
      <c r="G901" s="57"/>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row>
    <row r="902" spans="1:33" ht="18.75" customHeight="1">
      <c r="A902" s="35"/>
      <c r="B902" s="35"/>
      <c r="C902" s="24"/>
      <c r="D902" s="24"/>
      <c r="E902" s="55"/>
      <c r="F902" s="56"/>
      <c r="G902" s="57"/>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row>
    <row r="903" spans="1:33" ht="18.75" customHeight="1">
      <c r="A903" s="35"/>
      <c r="B903" s="35"/>
      <c r="C903" s="24"/>
      <c r="D903" s="24"/>
      <c r="E903" s="55"/>
      <c r="F903" s="56"/>
      <c r="G903" s="57"/>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row>
    <row r="904" spans="1:33" ht="18.75" customHeight="1">
      <c r="A904" s="35"/>
      <c r="B904" s="35"/>
      <c r="C904" s="24"/>
      <c r="D904" s="24"/>
      <c r="E904" s="55"/>
      <c r="F904" s="56"/>
      <c r="G904" s="57"/>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row>
    <row r="905" spans="1:33" ht="18.75" customHeight="1">
      <c r="A905" s="35"/>
      <c r="B905" s="35"/>
      <c r="C905" s="24"/>
      <c r="D905" s="24"/>
      <c r="E905" s="55"/>
      <c r="F905" s="56"/>
      <c r="G905" s="57"/>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row>
    <row r="906" spans="1:33" ht="18.75" customHeight="1">
      <c r="A906" s="35"/>
      <c r="B906" s="35"/>
      <c r="C906" s="24"/>
      <c r="D906" s="24"/>
      <c r="E906" s="55"/>
      <c r="F906" s="56"/>
      <c r="G906" s="57"/>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row>
    <row r="907" spans="1:33" ht="18.75" customHeight="1">
      <c r="A907" s="35"/>
      <c r="B907" s="35"/>
      <c r="C907" s="24"/>
      <c r="D907" s="24"/>
      <c r="E907" s="55"/>
      <c r="F907" s="56"/>
      <c r="G907" s="57"/>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row>
    <row r="908" spans="1:33" ht="18.75" customHeight="1">
      <c r="A908" s="35"/>
      <c r="B908" s="35"/>
      <c r="C908" s="24"/>
      <c r="D908" s="24"/>
      <c r="E908" s="55"/>
      <c r="F908" s="56"/>
      <c r="G908" s="57"/>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row>
    <row r="909" spans="1:33" ht="18.75" customHeight="1">
      <c r="A909" s="35"/>
      <c r="B909" s="35"/>
      <c r="C909" s="24"/>
      <c r="D909" s="24"/>
      <c r="E909" s="55"/>
      <c r="F909" s="56"/>
      <c r="G909" s="57"/>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row>
    <row r="910" spans="1:33" ht="18.75" customHeight="1">
      <c r="A910" s="35"/>
      <c r="B910" s="35"/>
      <c r="C910" s="24"/>
      <c r="D910" s="24"/>
      <c r="E910" s="55"/>
      <c r="F910" s="56"/>
      <c r="G910" s="57"/>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row>
    <row r="911" spans="1:33" ht="18.75" customHeight="1">
      <c r="A911" s="35"/>
      <c r="B911" s="35"/>
      <c r="C911" s="24"/>
      <c r="D911" s="24"/>
      <c r="E911" s="55"/>
      <c r="F911" s="56"/>
      <c r="G911" s="57"/>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row>
    <row r="912" spans="1:33" ht="18.75" customHeight="1">
      <c r="A912" s="35"/>
      <c r="B912" s="35"/>
      <c r="C912" s="24"/>
      <c r="D912" s="24"/>
      <c r="E912" s="55"/>
      <c r="F912" s="56"/>
      <c r="G912" s="57"/>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row>
    <row r="913" spans="1:33" ht="18.75" customHeight="1">
      <c r="A913" s="35"/>
      <c r="B913" s="35"/>
      <c r="C913" s="24"/>
      <c r="D913" s="24"/>
      <c r="E913" s="55"/>
      <c r="F913" s="56"/>
      <c r="G913" s="57"/>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row>
    <row r="914" spans="1:33" ht="18.75" customHeight="1">
      <c r="A914" s="35"/>
      <c r="B914" s="35"/>
      <c r="C914" s="24"/>
      <c r="D914" s="24"/>
      <c r="E914" s="55"/>
      <c r="F914" s="56"/>
      <c r="G914" s="57"/>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row>
    <row r="915" spans="1:33" ht="18.75" customHeight="1">
      <c r="A915" s="35"/>
      <c r="B915" s="35"/>
      <c r="C915" s="24"/>
      <c r="D915" s="24"/>
      <c r="E915" s="55"/>
      <c r="F915" s="56"/>
      <c r="G915" s="57"/>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row>
    <row r="916" spans="1:33" ht="18.75" customHeight="1">
      <c r="A916" s="35"/>
      <c r="B916" s="35"/>
      <c r="C916" s="24"/>
      <c r="D916" s="24"/>
      <c r="E916" s="55"/>
      <c r="F916" s="56"/>
      <c r="G916" s="57"/>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row>
    <row r="917" spans="1:33" ht="18.75" customHeight="1">
      <c r="A917" s="35"/>
      <c r="B917" s="35"/>
      <c r="C917" s="24"/>
      <c r="D917" s="24"/>
      <c r="E917" s="55"/>
      <c r="F917" s="56"/>
      <c r="G917" s="57"/>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row>
    <row r="918" spans="1:33" ht="18.75" customHeight="1">
      <c r="A918" s="35"/>
      <c r="B918" s="35"/>
      <c r="C918" s="24"/>
      <c r="D918" s="24"/>
      <c r="E918" s="55"/>
      <c r="F918" s="56"/>
      <c r="G918" s="57"/>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row>
    <row r="919" spans="1:33" ht="18.75" customHeight="1">
      <c r="A919" s="35"/>
      <c r="B919" s="35"/>
      <c r="C919" s="24"/>
      <c r="D919" s="24"/>
      <c r="E919" s="55"/>
      <c r="F919" s="56"/>
      <c r="G919" s="57"/>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row>
    <row r="920" spans="1:33" ht="18.75" customHeight="1">
      <c r="A920" s="35"/>
      <c r="B920" s="35"/>
      <c r="C920" s="24"/>
      <c r="D920" s="24"/>
      <c r="E920" s="55"/>
      <c r="F920" s="56"/>
      <c r="G920" s="57"/>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row>
    <row r="921" spans="1:33" ht="18.75" customHeight="1">
      <c r="A921" s="35"/>
      <c r="B921" s="35"/>
      <c r="C921" s="24"/>
      <c r="D921" s="24"/>
      <c r="E921" s="55"/>
      <c r="F921" s="56"/>
      <c r="G921" s="57"/>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row>
    <row r="922" spans="1:33" ht="18.75" customHeight="1">
      <c r="A922" s="35"/>
      <c r="B922" s="35"/>
      <c r="C922" s="24"/>
      <c r="D922" s="24"/>
      <c r="E922" s="55"/>
      <c r="F922" s="56"/>
      <c r="G922" s="57"/>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row>
    <row r="923" spans="1:33" ht="18.75" customHeight="1">
      <c r="A923" s="35"/>
      <c r="B923" s="35"/>
      <c r="C923" s="24"/>
      <c r="D923" s="24"/>
      <c r="E923" s="55"/>
      <c r="F923" s="56"/>
      <c r="G923" s="57"/>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row>
    <row r="924" spans="1:33" ht="18.75" customHeight="1">
      <c r="A924" s="35"/>
      <c r="B924" s="35"/>
      <c r="C924" s="24"/>
      <c r="D924" s="24"/>
      <c r="E924" s="55"/>
      <c r="F924" s="56"/>
      <c r="G924" s="57"/>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row>
    <row r="925" spans="1:33" ht="18.75" customHeight="1">
      <c r="A925" s="35"/>
      <c r="B925" s="35"/>
      <c r="C925" s="24"/>
      <c r="D925" s="24"/>
      <c r="E925" s="55"/>
      <c r="F925" s="56"/>
      <c r="G925" s="57"/>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row>
    <row r="926" spans="1:33" ht="18.75" customHeight="1">
      <c r="A926" s="35"/>
      <c r="B926" s="35"/>
      <c r="C926" s="24"/>
      <c r="D926" s="24"/>
      <c r="E926" s="55"/>
      <c r="F926" s="56"/>
      <c r="G926" s="57"/>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row>
    <row r="927" spans="1:33" ht="18.75" customHeight="1">
      <c r="A927" s="35"/>
      <c r="B927" s="35"/>
      <c r="C927" s="24"/>
      <c r="D927" s="24"/>
      <c r="E927" s="55"/>
      <c r="F927" s="56"/>
      <c r="G927" s="57"/>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row>
    <row r="928" spans="1:33" ht="18.75" customHeight="1">
      <c r="A928" s="35"/>
      <c r="B928" s="35"/>
      <c r="C928" s="24"/>
      <c r="D928" s="24"/>
      <c r="E928" s="55"/>
      <c r="F928" s="56"/>
      <c r="G928" s="57"/>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row>
    <row r="929" spans="1:33" ht="18.75" customHeight="1">
      <c r="A929" s="35"/>
      <c r="B929" s="35"/>
      <c r="C929" s="24"/>
      <c r="D929" s="24"/>
      <c r="E929" s="55"/>
      <c r="F929" s="56"/>
      <c r="G929" s="57"/>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row>
    <row r="930" spans="1:33" ht="18.75" customHeight="1">
      <c r="A930" s="35"/>
      <c r="B930" s="35"/>
      <c r="C930" s="24"/>
      <c r="D930" s="24"/>
      <c r="E930" s="55"/>
      <c r="F930" s="56"/>
      <c r="G930" s="57"/>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row>
    <row r="931" spans="1:33" ht="18.75" customHeight="1">
      <c r="A931" s="35"/>
      <c r="B931" s="35"/>
      <c r="C931" s="24"/>
      <c r="D931" s="24"/>
      <c r="E931" s="55"/>
      <c r="F931" s="56"/>
      <c r="G931" s="57"/>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row>
    <row r="932" spans="1:33" ht="18.75" customHeight="1">
      <c r="A932" s="35"/>
      <c r="B932" s="35"/>
      <c r="C932" s="24"/>
      <c r="D932" s="24"/>
      <c r="E932" s="55"/>
      <c r="F932" s="56"/>
      <c r="G932" s="57"/>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row>
    <row r="933" spans="1:33" ht="18.75" customHeight="1">
      <c r="A933" s="35"/>
      <c r="B933" s="35"/>
      <c r="C933" s="24"/>
      <c r="D933" s="24"/>
      <c r="E933" s="55"/>
      <c r="F933" s="56"/>
      <c r="G933" s="57"/>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row>
    <row r="934" spans="1:33" ht="18.75" customHeight="1">
      <c r="A934" s="35"/>
      <c r="B934" s="35"/>
      <c r="C934" s="24"/>
      <c r="D934" s="24"/>
      <c r="E934" s="55"/>
      <c r="F934" s="56"/>
      <c r="G934" s="57"/>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row>
    <row r="935" spans="1:33" ht="18.75" customHeight="1">
      <c r="A935" s="35"/>
      <c r="B935" s="35"/>
      <c r="C935" s="24"/>
      <c r="D935" s="24"/>
      <c r="E935" s="55"/>
      <c r="F935" s="56"/>
      <c r="G935" s="57"/>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row>
    <row r="936" spans="1:33" ht="18.75" customHeight="1">
      <c r="A936" s="35"/>
      <c r="B936" s="35"/>
      <c r="C936" s="24"/>
      <c r="D936" s="24"/>
      <c r="E936" s="55"/>
      <c r="F936" s="56"/>
      <c r="G936" s="57"/>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row>
    <row r="937" spans="1:33" ht="18.75" customHeight="1">
      <c r="A937" s="35"/>
      <c r="B937" s="35"/>
      <c r="C937" s="24"/>
      <c r="D937" s="24"/>
      <c r="E937" s="55"/>
      <c r="F937" s="56"/>
      <c r="G937" s="57"/>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row>
    <row r="938" spans="1:33" ht="18.75" customHeight="1">
      <c r="A938" s="35"/>
      <c r="B938" s="35"/>
      <c r="C938" s="24"/>
      <c r="D938" s="24"/>
      <c r="E938" s="55"/>
      <c r="F938" s="56"/>
      <c r="G938" s="57"/>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row>
    <row r="939" spans="1:33" ht="18.75" customHeight="1">
      <c r="A939" s="35"/>
      <c r="B939" s="35"/>
      <c r="C939" s="24"/>
      <c r="D939" s="24"/>
      <c r="E939" s="55"/>
      <c r="F939" s="56"/>
      <c r="G939" s="57"/>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row>
    <row r="940" spans="1:33" ht="18.75" customHeight="1">
      <c r="A940" s="35"/>
      <c r="B940" s="35"/>
      <c r="C940" s="24"/>
      <c r="D940" s="24"/>
      <c r="E940" s="55"/>
      <c r="F940" s="56"/>
      <c r="G940" s="57"/>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row>
    <row r="941" spans="1:33" ht="18.75" customHeight="1">
      <c r="A941" s="35"/>
      <c r="B941" s="35"/>
      <c r="C941" s="24"/>
      <c r="D941" s="24"/>
      <c r="E941" s="55"/>
      <c r="F941" s="56"/>
      <c r="G941" s="57"/>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row>
    <row r="942" spans="1:33" ht="18.75" customHeight="1">
      <c r="A942" s="35"/>
      <c r="B942" s="35"/>
      <c r="C942" s="24"/>
      <c r="D942" s="24"/>
      <c r="E942" s="55"/>
      <c r="F942" s="56"/>
      <c r="G942" s="57"/>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row>
    <row r="943" spans="1:33" ht="18.75" customHeight="1">
      <c r="A943" s="35"/>
      <c r="B943" s="35"/>
      <c r="C943" s="24"/>
      <c r="D943" s="24"/>
      <c r="E943" s="55"/>
      <c r="F943" s="56"/>
      <c r="G943" s="57"/>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row>
    <row r="944" spans="1:33" ht="18.75" customHeight="1">
      <c r="A944" s="35"/>
      <c r="B944" s="35"/>
      <c r="C944" s="24"/>
      <c r="D944" s="24"/>
      <c r="E944" s="55"/>
      <c r="F944" s="56"/>
      <c r="G944" s="57"/>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row>
    <row r="945" spans="1:33" ht="18.75" customHeight="1">
      <c r="A945" s="35"/>
      <c r="B945" s="35"/>
      <c r="C945" s="24"/>
      <c r="D945" s="24"/>
      <c r="E945" s="55"/>
      <c r="F945" s="56"/>
      <c r="G945" s="57"/>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row>
    <row r="946" spans="1:33" ht="18.75" customHeight="1">
      <c r="A946" s="35"/>
      <c r="B946" s="35"/>
      <c r="C946" s="24"/>
      <c r="D946" s="24"/>
      <c r="E946" s="55"/>
      <c r="F946" s="56"/>
      <c r="G946" s="57"/>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row>
    <row r="947" spans="1:33" ht="18.75" customHeight="1">
      <c r="A947" s="35"/>
      <c r="B947" s="35"/>
      <c r="C947" s="24"/>
      <c r="D947" s="24"/>
      <c r="E947" s="55"/>
      <c r="F947" s="56"/>
      <c r="G947" s="57"/>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row>
    <row r="948" spans="1:33" ht="18.75" customHeight="1">
      <c r="A948" s="35"/>
      <c r="B948" s="35"/>
      <c r="C948" s="24"/>
      <c r="D948" s="24"/>
      <c r="E948" s="55"/>
      <c r="F948" s="56"/>
      <c r="G948" s="57"/>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row>
    <row r="949" spans="1:33" ht="18.75" customHeight="1">
      <c r="A949" s="35"/>
      <c r="B949" s="35"/>
      <c r="C949" s="24"/>
      <c r="D949" s="24"/>
      <c r="E949" s="55"/>
      <c r="F949" s="56"/>
      <c r="G949" s="57"/>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row>
    <row r="950" spans="1:33" ht="18.75" customHeight="1">
      <c r="A950" s="35"/>
      <c r="B950" s="35"/>
      <c r="C950" s="24"/>
      <c r="D950" s="24"/>
      <c r="E950" s="55"/>
      <c r="F950" s="56"/>
      <c r="G950" s="57"/>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row>
    <row r="951" spans="1:33" ht="18.75" customHeight="1">
      <c r="A951" s="35"/>
      <c r="B951" s="35"/>
      <c r="C951" s="24"/>
      <c r="D951" s="24"/>
      <c r="E951" s="55"/>
      <c r="F951" s="56"/>
      <c r="G951" s="57"/>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row>
    <row r="952" spans="1:33" ht="18.75" customHeight="1">
      <c r="A952" s="35"/>
      <c r="B952" s="35"/>
      <c r="C952" s="24"/>
      <c r="D952" s="24"/>
      <c r="E952" s="55"/>
      <c r="F952" s="56"/>
      <c r="G952" s="57"/>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row>
    <row r="953" spans="1:33" ht="18.75" customHeight="1">
      <c r="A953" s="35"/>
      <c r="B953" s="35"/>
      <c r="C953" s="24"/>
      <c r="D953" s="24"/>
      <c r="E953" s="55"/>
      <c r="F953" s="56"/>
      <c r="G953" s="57"/>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row>
    <row r="954" spans="1:33" ht="18.75" customHeight="1">
      <c r="A954" s="35"/>
      <c r="B954" s="35"/>
      <c r="C954" s="24"/>
      <c r="D954" s="24"/>
      <c r="E954" s="55"/>
      <c r="F954" s="56"/>
      <c r="G954" s="57"/>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row>
    <row r="955" spans="1:33" ht="18.75" customHeight="1">
      <c r="A955" s="35"/>
      <c r="B955" s="35"/>
      <c r="C955" s="24"/>
      <c r="D955" s="24"/>
      <c r="E955" s="55"/>
      <c r="F955" s="56"/>
      <c r="G955" s="57"/>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row>
    <row r="956" spans="1:33" ht="18.75" customHeight="1">
      <c r="A956" s="35"/>
      <c r="B956" s="35"/>
      <c r="C956" s="24"/>
      <c r="D956" s="24"/>
      <c r="E956" s="55"/>
      <c r="F956" s="56"/>
      <c r="G956" s="57"/>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row>
    <row r="957" spans="1:33" ht="18.75" customHeight="1">
      <c r="A957" s="35"/>
      <c r="B957" s="35"/>
      <c r="C957" s="24"/>
      <c r="D957" s="24"/>
      <c r="E957" s="55"/>
      <c r="F957" s="56"/>
      <c r="G957" s="57"/>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row>
    <row r="958" spans="1:33" ht="18.75" customHeight="1">
      <c r="A958" s="35"/>
      <c r="B958" s="35"/>
      <c r="C958" s="24"/>
      <c r="D958" s="24"/>
      <c r="E958" s="55"/>
      <c r="F958" s="56"/>
      <c r="G958" s="57"/>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row>
    <row r="959" spans="1:33" ht="18.75" customHeight="1">
      <c r="A959" s="35"/>
      <c r="B959" s="35"/>
      <c r="C959" s="24"/>
      <c r="D959" s="24"/>
      <c r="E959" s="55"/>
      <c r="F959" s="56"/>
      <c r="G959" s="57"/>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row>
    <row r="960" spans="1:33" ht="18.75" customHeight="1">
      <c r="A960" s="35"/>
      <c r="B960" s="35"/>
      <c r="C960" s="24"/>
      <c r="D960" s="24"/>
      <c r="E960" s="55"/>
      <c r="F960" s="56"/>
      <c r="G960" s="57"/>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row>
    <row r="961" spans="1:33" ht="18.75" customHeight="1">
      <c r="A961" s="35"/>
      <c r="B961" s="35"/>
      <c r="C961" s="24"/>
      <c r="D961" s="24"/>
      <c r="E961" s="55"/>
      <c r="F961" s="56"/>
      <c r="G961" s="57"/>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row>
    <row r="962" spans="1:33" ht="18.75" customHeight="1">
      <c r="A962" s="35"/>
      <c r="B962" s="35"/>
      <c r="C962" s="24"/>
      <c r="D962" s="24"/>
      <c r="E962" s="55"/>
      <c r="F962" s="56"/>
      <c r="G962" s="57"/>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row>
    <row r="963" spans="1:33" ht="18.75" customHeight="1">
      <c r="A963" s="35"/>
      <c r="B963" s="35"/>
      <c r="C963" s="24"/>
      <c r="D963" s="24"/>
      <c r="E963" s="55"/>
      <c r="F963" s="56"/>
      <c r="G963" s="57"/>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row>
    <row r="964" spans="1:33" ht="18.75" customHeight="1">
      <c r="A964" s="35"/>
      <c r="B964" s="35"/>
      <c r="C964" s="24"/>
      <c r="D964" s="24"/>
      <c r="E964" s="55"/>
      <c r="F964" s="56"/>
      <c r="G964" s="57"/>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row>
    <row r="965" spans="1:33" ht="18.75" customHeight="1">
      <c r="A965" s="35"/>
      <c r="B965" s="35"/>
      <c r="C965" s="24"/>
      <c r="D965" s="24"/>
      <c r="E965" s="55"/>
      <c r="F965" s="56"/>
      <c r="G965" s="57"/>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row>
    <row r="966" spans="1:33" ht="18.75" customHeight="1">
      <c r="A966" s="35"/>
      <c r="B966" s="35"/>
      <c r="C966" s="24"/>
      <c r="D966" s="24"/>
      <c r="E966" s="55"/>
      <c r="F966" s="56"/>
      <c r="G966" s="57"/>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row>
    <row r="967" spans="1:33" ht="18.75" customHeight="1">
      <c r="A967" s="35"/>
      <c r="B967" s="35"/>
      <c r="C967" s="24"/>
      <c r="D967" s="24"/>
      <c r="E967" s="55"/>
      <c r="F967" s="56"/>
      <c r="G967" s="57"/>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row>
    <row r="968" spans="1:33" ht="18.75" customHeight="1">
      <c r="A968" s="35"/>
      <c r="B968" s="35"/>
      <c r="C968" s="24"/>
      <c r="D968" s="24"/>
      <c r="E968" s="55"/>
      <c r="F968" s="56"/>
      <c r="G968" s="57"/>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row>
    <row r="969" spans="1:33" ht="18.75" customHeight="1">
      <c r="A969" s="35"/>
      <c r="B969" s="35"/>
      <c r="C969" s="24"/>
      <c r="D969" s="24"/>
      <c r="E969" s="55"/>
      <c r="F969" s="56"/>
      <c r="G969" s="57"/>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row>
    <row r="970" spans="1:33" ht="18.75" customHeight="1">
      <c r="A970" s="35"/>
      <c r="B970" s="35"/>
      <c r="C970" s="24"/>
      <c r="D970" s="24"/>
      <c r="E970" s="55"/>
      <c r="F970" s="56"/>
      <c r="G970" s="57"/>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row>
    <row r="971" spans="1:33" ht="18.75" customHeight="1">
      <c r="A971" s="35"/>
      <c r="B971" s="35"/>
      <c r="C971" s="24"/>
      <c r="D971" s="24"/>
      <c r="E971" s="55"/>
      <c r="F971" s="56"/>
      <c r="G971" s="57"/>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row>
    <row r="972" spans="1:33" ht="18.75" customHeight="1">
      <c r="A972" s="35"/>
      <c r="B972" s="35"/>
      <c r="C972" s="24"/>
      <c r="D972" s="24"/>
      <c r="E972" s="55"/>
      <c r="F972" s="56"/>
      <c r="G972" s="57"/>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row>
    <row r="973" spans="1:33" ht="18.75" customHeight="1">
      <c r="A973" s="35"/>
      <c r="B973" s="35"/>
      <c r="C973" s="24"/>
      <c r="D973" s="24"/>
      <c r="E973" s="55"/>
      <c r="F973" s="56"/>
      <c r="G973" s="57"/>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row>
    <row r="974" spans="1:33" ht="18.75" customHeight="1">
      <c r="A974" s="35"/>
      <c r="B974" s="35"/>
      <c r="C974" s="24"/>
      <c r="D974" s="24"/>
      <c r="E974" s="55"/>
      <c r="F974" s="56"/>
      <c r="G974" s="57"/>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row>
    <row r="975" spans="1:33" ht="18.75" customHeight="1">
      <c r="A975" s="35"/>
      <c r="B975" s="35"/>
      <c r="C975" s="24"/>
      <c r="D975" s="24"/>
      <c r="E975" s="55"/>
      <c r="F975" s="56"/>
      <c r="G975" s="57"/>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row>
    <row r="976" spans="1:33" ht="18.75" customHeight="1">
      <c r="A976" s="35"/>
      <c r="B976" s="35"/>
      <c r="C976" s="24"/>
      <c r="D976" s="24"/>
      <c r="E976" s="55"/>
      <c r="F976" s="56"/>
      <c r="G976" s="57"/>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row>
    <row r="977" spans="1:33" ht="18.75" customHeight="1">
      <c r="A977" s="35"/>
      <c r="B977" s="35"/>
      <c r="C977" s="24"/>
      <c r="D977" s="24"/>
      <c r="E977" s="55"/>
      <c r="F977" s="56"/>
      <c r="G977" s="57"/>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row>
    <row r="978" spans="1:33" ht="18.75" customHeight="1">
      <c r="A978" s="35"/>
      <c r="B978" s="35"/>
      <c r="C978" s="24"/>
      <c r="D978" s="24"/>
      <c r="E978" s="55"/>
      <c r="F978" s="56"/>
      <c r="G978" s="57"/>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row>
    <row r="979" spans="1:33" ht="18.75" customHeight="1">
      <c r="A979" s="35"/>
      <c r="B979" s="35"/>
      <c r="C979" s="24"/>
      <c r="D979" s="24"/>
      <c r="E979" s="55"/>
      <c r="F979" s="56"/>
      <c r="G979" s="57"/>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row>
    <row r="980" spans="1:33" ht="18.75" customHeight="1">
      <c r="A980" s="35"/>
      <c r="B980" s="35"/>
      <c r="C980" s="24"/>
      <c r="D980" s="24"/>
      <c r="E980" s="55"/>
      <c r="F980" s="56"/>
      <c r="G980" s="57"/>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row>
    <row r="981" spans="1:33" ht="18.75" customHeight="1">
      <c r="A981" s="35"/>
      <c r="B981" s="35"/>
      <c r="C981" s="24"/>
      <c r="D981" s="24"/>
      <c r="E981" s="55"/>
      <c r="F981" s="56"/>
      <c r="G981" s="57"/>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row>
    <row r="982" spans="1:33" ht="18.75" customHeight="1">
      <c r="A982" s="35"/>
      <c r="B982" s="35"/>
      <c r="C982" s="24"/>
      <c r="D982" s="24"/>
      <c r="E982" s="55"/>
      <c r="F982" s="56"/>
      <c r="G982" s="57"/>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row>
    <row r="983" spans="1:33" ht="18.75" customHeight="1">
      <c r="A983" s="35"/>
      <c r="B983" s="35"/>
      <c r="C983" s="24"/>
      <c r="D983" s="24"/>
      <c r="E983" s="55"/>
      <c r="F983" s="56"/>
      <c r="G983" s="57"/>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row>
    <row r="984" spans="1:33" ht="18.75" customHeight="1">
      <c r="A984" s="35"/>
      <c r="B984" s="35"/>
      <c r="C984" s="24"/>
      <c r="D984" s="24"/>
      <c r="E984" s="55"/>
      <c r="F984" s="56"/>
      <c r="G984" s="57"/>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row>
    <row r="985" spans="1:33" ht="18.75" customHeight="1">
      <c r="A985" s="35"/>
      <c r="B985" s="35"/>
      <c r="C985" s="24"/>
      <c r="D985" s="24"/>
      <c r="E985" s="55"/>
      <c r="F985" s="56"/>
      <c r="G985" s="57"/>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row>
    <row r="986" spans="1:33" ht="18.75" customHeight="1">
      <c r="A986" s="35"/>
      <c r="B986" s="35"/>
      <c r="C986" s="24"/>
      <c r="D986" s="24"/>
      <c r="E986" s="55"/>
      <c r="F986" s="56"/>
      <c r="G986" s="57"/>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row>
    <row r="987" spans="1:33" ht="18.75" customHeight="1">
      <c r="A987" s="35"/>
      <c r="B987" s="35"/>
      <c r="C987" s="24"/>
      <c r="D987" s="24"/>
      <c r="E987" s="55"/>
      <c r="F987" s="56"/>
      <c r="G987" s="57"/>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row>
    <row r="988" spans="1:33" ht="18.75" customHeight="1">
      <c r="A988" s="35"/>
      <c r="B988" s="35"/>
      <c r="C988" s="24"/>
      <c r="D988" s="24"/>
      <c r="E988" s="55"/>
      <c r="F988" s="56"/>
      <c r="G988" s="57"/>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row>
    <row r="989" spans="1:33" ht="18.75" customHeight="1">
      <c r="A989" s="35"/>
      <c r="B989" s="35"/>
      <c r="C989" s="24"/>
      <c r="D989" s="24"/>
      <c r="E989" s="55"/>
      <c r="F989" s="56"/>
      <c r="G989" s="57"/>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row>
    <row r="990" spans="1:33" ht="18.75" customHeight="1">
      <c r="A990" s="35"/>
      <c r="B990" s="35"/>
      <c r="C990" s="24"/>
      <c r="D990" s="24"/>
      <c r="E990" s="55"/>
      <c r="F990" s="56"/>
      <c r="G990" s="57"/>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row>
    <row r="991" spans="1:33" ht="18.75" customHeight="1">
      <c r="A991" s="35"/>
      <c r="B991" s="35"/>
      <c r="C991" s="24"/>
      <c r="D991" s="24"/>
      <c r="E991" s="55"/>
      <c r="F991" s="56"/>
      <c r="G991" s="57"/>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row>
    <row r="992" spans="1:33" ht="18.75" customHeight="1">
      <c r="A992" s="35"/>
      <c r="B992" s="35"/>
      <c r="C992" s="24"/>
      <c r="D992" s="24"/>
      <c r="E992" s="55"/>
      <c r="F992" s="56"/>
      <c r="G992" s="57"/>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row>
    <row r="993" spans="1:33" ht="18.75" customHeight="1">
      <c r="A993" s="35"/>
      <c r="B993" s="35"/>
      <c r="C993" s="24"/>
      <c r="D993" s="24"/>
      <c r="E993" s="55"/>
      <c r="F993" s="56"/>
      <c r="G993" s="57"/>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row>
    <row r="994" spans="1:33" ht="18.75" customHeight="1">
      <c r="A994" s="35"/>
      <c r="B994" s="35"/>
      <c r="C994" s="24"/>
      <c r="D994" s="24"/>
      <c r="E994" s="55"/>
      <c r="F994" s="56"/>
      <c r="G994" s="57"/>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row>
    <row r="995" spans="1:33" ht="18.75" customHeight="1">
      <c r="A995" s="35"/>
      <c r="B995" s="35"/>
      <c r="C995" s="24"/>
      <c r="D995" s="24"/>
      <c r="E995" s="55"/>
      <c r="F995" s="56"/>
      <c r="G995" s="57"/>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row>
    <row r="996" spans="1:33" ht="18.75" customHeight="1">
      <c r="A996" s="35"/>
      <c r="B996" s="35"/>
      <c r="C996" s="24"/>
      <c r="D996" s="24"/>
      <c r="E996" s="55"/>
      <c r="F996" s="56"/>
      <c r="G996" s="57"/>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row>
    <row r="997" spans="1:33" ht="18.75" customHeight="1">
      <c r="A997" s="35"/>
      <c r="B997" s="35"/>
      <c r="C997" s="24"/>
      <c r="D997" s="24"/>
      <c r="E997" s="55"/>
      <c r="F997" s="56"/>
      <c r="G997" s="57"/>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row>
    <row r="998" spans="1:33" ht="18.75" customHeight="1">
      <c r="A998" s="35"/>
      <c r="B998" s="35"/>
      <c r="C998" s="24"/>
      <c r="D998" s="24"/>
      <c r="E998" s="55"/>
      <c r="F998" s="56"/>
      <c r="G998" s="57"/>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row>
    <row r="999" spans="1:33" ht="18.75" customHeight="1">
      <c r="A999" s="35"/>
      <c r="B999" s="35"/>
      <c r="C999" s="24"/>
      <c r="D999" s="24"/>
      <c r="E999" s="55"/>
      <c r="F999" s="56"/>
      <c r="G999" s="57"/>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row>
    <row r="1000" spans="1:33" ht="18.75" customHeight="1">
      <c r="A1000" s="35"/>
      <c r="B1000" s="35"/>
      <c r="C1000" s="24"/>
      <c r="D1000" s="24"/>
      <c r="E1000" s="55"/>
      <c r="F1000" s="56"/>
      <c r="G1000" s="57"/>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row>
    <row r="1001" spans="1:33" ht="18.75" customHeight="1">
      <c r="A1001" s="35"/>
      <c r="B1001" s="35"/>
      <c r="C1001" s="24"/>
      <c r="D1001" s="24"/>
      <c r="E1001" s="55"/>
      <c r="F1001" s="56"/>
      <c r="G1001" s="57"/>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row>
    <row r="1002" spans="1:33" ht="18.75" customHeight="1">
      <c r="A1002" s="35"/>
      <c r="B1002" s="35"/>
      <c r="C1002" s="24"/>
      <c r="D1002" s="24"/>
      <c r="E1002" s="55"/>
      <c r="F1002" s="56"/>
      <c r="G1002" s="57"/>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row>
    <row r="1003" spans="1:33" ht="18.75" customHeight="1">
      <c r="A1003" s="35"/>
      <c r="B1003" s="35"/>
      <c r="C1003" s="24"/>
      <c r="D1003" s="24"/>
      <c r="E1003" s="55"/>
      <c r="F1003" s="56"/>
      <c r="G1003" s="57"/>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row>
    <row r="1004" spans="1:33" ht="18.75" customHeight="1">
      <c r="A1004" s="35"/>
      <c r="B1004" s="35"/>
      <c r="C1004" s="24"/>
      <c r="D1004" s="24"/>
      <c r="E1004" s="55"/>
      <c r="F1004" s="56"/>
      <c r="G1004" s="57"/>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row>
    <row r="1005" spans="1:33" ht="18.75" customHeight="1">
      <c r="A1005" s="35"/>
      <c r="B1005" s="35"/>
      <c r="C1005" s="24"/>
      <c r="D1005" s="24"/>
      <c r="E1005" s="55"/>
      <c r="F1005" s="56"/>
      <c r="G1005" s="57"/>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row>
    <row r="1006" spans="1:33" ht="18.75" customHeight="1">
      <c r="A1006" s="35"/>
      <c r="B1006" s="35"/>
      <c r="C1006" s="24"/>
      <c r="D1006" s="24"/>
      <c r="E1006" s="55"/>
      <c r="F1006" s="56"/>
      <c r="G1006" s="57"/>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row>
    <row r="1007" spans="1:33" ht="18.75" customHeight="1">
      <c r="A1007" s="35"/>
      <c r="B1007" s="35"/>
      <c r="C1007" s="24"/>
      <c r="D1007" s="24"/>
      <c r="E1007" s="55"/>
      <c r="F1007" s="56"/>
      <c r="G1007" s="57"/>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row>
    <row r="1008" spans="1:33" ht="18.75" customHeight="1">
      <c r="A1008" s="35"/>
      <c r="B1008" s="35"/>
      <c r="C1008" s="24"/>
      <c r="D1008" s="24"/>
      <c r="E1008" s="55"/>
      <c r="F1008" s="56"/>
      <c r="G1008" s="57"/>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row>
    <row r="1009" spans="1:33" ht="18.75" customHeight="1">
      <c r="A1009" s="35"/>
      <c r="B1009" s="35"/>
      <c r="C1009" s="24"/>
      <c r="D1009" s="24"/>
      <c r="E1009" s="55"/>
      <c r="F1009" s="56"/>
      <c r="G1009" s="57"/>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row>
    <row r="1010" spans="1:33" ht="18.75" customHeight="1">
      <c r="A1010" s="35"/>
      <c r="B1010" s="35"/>
      <c r="C1010" s="24"/>
      <c r="D1010" s="24"/>
      <c r="E1010" s="55"/>
      <c r="F1010" s="56"/>
      <c r="G1010" s="57"/>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row>
    <row r="1011" spans="1:33" ht="18.75" customHeight="1">
      <c r="A1011" s="35"/>
      <c r="B1011" s="35"/>
      <c r="C1011" s="24"/>
      <c r="D1011" s="24"/>
      <c r="E1011" s="55"/>
      <c r="F1011" s="56"/>
      <c r="G1011" s="57"/>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row>
    <row r="1012" spans="1:33" ht="18.75" customHeight="1">
      <c r="A1012" s="35"/>
      <c r="B1012" s="35"/>
      <c r="C1012" s="24"/>
      <c r="D1012" s="24"/>
      <c r="E1012" s="55"/>
      <c r="F1012" s="56"/>
      <c r="G1012" s="57"/>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row>
    <row r="1013" spans="1:33" ht="18.75" customHeight="1">
      <c r="A1013" s="35"/>
      <c r="B1013" s="35"/>
      <c r="C1013" s="24"/>
      <c r="D1013" s="24"/>
      <c r="E1013" s="55"/>
      <c r="F1013" s="56"/>
      <c r="G1013" s="57"/>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row>
    <row r="1014" spans="1:33" ht="18.75" customHeight="1">
      <c r="A1014" s="35"/>
      <c r="B1014" s="35"/>
      <c r="C1014" s="24"/>
      <c r="D1014" s="24"/>
      <c r="E1014" s="55"/>
      <c r="F1014" s="56"/>
      <c r="G1014" s="57"/>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row>
    <row r="1015" spans="1:33" ht="18.75" customHeight="1">
      <c r="A1015" s="35"/>
      <c r="B1015" s="35"/>
      <c r="C1015" s="24"/>
      <c r="D1015" s="24"/>
      <c r="E1015" s="55"/>
      <c r="F1015" s="56"/>
      <c r="G1015" s="57"/>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row>
    <row r="1016" spans="1:33" ht="18.75" customHeight="1">
      <c r="A1016" s="35"/>
      <c r="B1016" s="35"/>
      <c r="C1016" s="24"/>
      <c r="D1016" s="24"/>
      <c r="E1016" s="55"/>
      <c r="F1016" s="56"/>
      <c r="G1016" s="57"/>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row>
    <row r="1017" spans="1:33" ht="18.75" customHeight="1">
      <c r="A1017" s="35"/>
      <c r="B1017" s="35"/>
      <c r="C1017" s="24"/>
      <c r="D1017" s="24"/>
      <c r="E1017" s="55"/>
      <c r="F1017" s="56"/>
      <c r="G1017" s="57"/>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row>
    <row r="1018" spans="1:33" ht="18.75" customHeight="1">
      <c r="A1018" s="35"/>
      <c r="B1018" s="35"/>
      <c r="C1018" s="24"/>
      <c r="D1018" s="24"/>
      <c r="E1018" s="55"/>
      <c r="F1018" s="56"/>
      <c r="G1018" s="57"/>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row>
    <row r="1019" spans="1:33" ht="18.75" customHeight="1">
      <c r="A1019" s="35"/>
      <c r="B1019" s="35"/>
      <c r="C1019" s="24"/>
      <c r="D1019" s="24"/>
      <c r="E1019" s="55"/>
      <c r="F1019" s="56"/>
      <c r="G1019" s="57"/>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row>
    <row r="1020" spans="1:33" ht="18.75" customHeight="1">
      <c r="A1020" s="35"/>
      <c r="B1020" s="35"/>
      <c r="C1020" s="24"/>
      <c r="D1020" s="24"/>
      <c r="E1020" s="55"/>
      <c r="F1020" s="56"/>
      <c r="G1020" s="57"/>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row>
    <row r="1021" spans="1:33" ht="18.75" customHeight="1">
      <c r="A1021" s="35"/>
      <c r="B1021" s="35"/>
      <c r="C1021" s="24"/>
      <c r="D1021" s="24"/>
      <c r="E1021" s="55"/>
      <c r="F1021" s="56"/>
      <c r="G1021" s="57"/>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row>
    <row r="1022" spans="1:33" ht="18.75" customHeight="1">
      <c r="A1022" s="35"/>
      <c r="B1022" s="35"/>
      <c r="C1022" s="24"/>
      <c r="D1022" s="24"/>
      <c r="E1022" s="55"/>
      <c r="F1022" s="56"/>
      <c r="G1022" s="57"/>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row>
    <row r="1023" spans="1:33" ht="18.75" customHeight="1">
      <c r="A1023" s="35"/>
      <c r="B1023" s="35"/>
      <c r="C1023" s="24"/>
      <c r="D1023" s="24"/>
      <c r="E1023" s="55"/>
      <c r="F1023" s="56"/>
      <c r="G1023" s="57"/>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row>
    <row r="1024" spans="1:33" ht="18.75" customHeight="1">
      <c r="A1024" s="35"/>
      <c r="B1024" s="35"/>
      <c r="C1024" s="24"/>
      <c r="D1024" s="24"/>
      <c r="E1024" s="55"/>
      <c r="F1024" s="56"/>
      <c r="G1024" s="57"/>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row>
    <row r="1025" spans="1:33" ht="18.75" customHeight="1">
      <c r="A1025" s="35"/>
      <c r="B1025" s="35"/>
      <c r="C1025" s="24"/>
      <c r="D1025" s="24"/>
      <c r="E1025" s="55"/>
      <c r="F1025" s="56"/>
      <c r="G1025" s="57"/>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row>
    <row r="1026" spans="1:33" ht="18.75" customHeight="1">
      <c r="A1026" s="35"/>
      <c r="B1026" s="35"/>
      <c r="C1026" s="24"/>
      <c r="D1026" s="24"/>
      <c r="E1026" s="55"/>
      <c r="F1026" s="56"/>
      <c r="G1026" s="57"/>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row>
    <row r="1027" spans="1:33" ht="18.75" customHeight="1">
      <c r="A1027" s="35"/>
      <c r="B1027" s="35"/>
      <c r="C1027" s="24"/>
      <c r="D1027" s="24"/>
      <c r="E1027" s="55"/>
      <c r="F1027" s="56"/>
      <c r="G1027" s="57"/>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row>
    <row r="1028" spans="1:33" ht="18.75" customHeight="1">
      <c r="A1028" s="35"/>
      <c r="B1028" s="35"/>
      <c r="C1028" s="24"/>
      <c r="D1028" s="24"/>
      <c r="E1028" s="55"/>
      <c r="F1028" s="56"/>
      <c r="G1028" s="57"/>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row>
    <row r="1029" spans="1:33" ht="18.75" customHeight="1">
      <c r="A1029" s="35"/>
      <c r="B1029" s="35"/>
      <c r="C1029" s="24"/>
      <c r="D1029" s="24"/>
      <c r="E1029" s="55"/>
      <c r="F1029" s="56"/>
      <c r="G1029" s="57"/>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row>
    <row r="1030" spans="1:33" ht="18.75" customHeight="1">
      <c r="A1030" s="35"/>
      <c r="B1030" s="35"/>
      <c r="C1030" s="24"/>
      <c r="D1030" s="24"/>
      <c r="E1030" s="55"/>
      <c r="F1030" s="56"/>
      <c r="G1030" s="57"/>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row>
    <row r="1031" spans="1:33" ht="18.75" customHeight="1">
      <c r="A1031" s="35"/>
      <c r="B1031" s="35"/>
      <c r="C1031" s="24"/>
      <c r="D1031" s="24"/>
      <c r="E1031" s="55"/>
      <c r="F1031" s="56"/>
      <c r="G1031" s="57"/>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row>
    <row r="1032" spans="1:33" ht="18.75" customHeight="1">
      <c r="A1032" s="35"/>
      <c r="B1032" s="35"/>
      <c r="C1032" s="24"/>
      <c r="D1032" s="24"/>
      <c r="E1032" s="55"/>
      <c r="F1032" s="56"/>
      <c r="G1032" s="57"/>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row>
    <row r="1033" spans="1:33" ht="18.75" customHeight="1">
      <c r="A1033" s="35"/>
      <c r="B1033" s="35"/>
      <c r="C1033" s="24"/>
      <c r="D1033" s="24"/>
      <c r="E1033" s="55"/>
      <c r="F1033" s="56"/>
      <c r="G1033" s="57"/>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row>
    <row r="1034" spans="1:33" ht="18.75" customHeight="1">
      <c r="A1034" s="35"/>
      <c r="B1034" s="35"/>
      <c r="C1034" s="24"/>
      <c r="D1034" s="24"/>
      <c r="E1034" s="55"/>
      <c r="F1034" s="56"/>
      <c r="G1034" s="57"/>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row>
    <row r="1035" spans="1:33" ht="18.75" customHeight="1">
      <c r="A1035" s="35"/>
      <c r="B1035" s="35"/>
      <c r="C1035" s="24"/>
      <c r="D1035" s="24"/>
      <c r="E1035" s="55"/>
      <c r="F1035" s="56"/>
      <c r="G1035" s="57"/>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row>
  </sheetData>
  <mergeCells count="20">
    <mergeCell ref="B124:G128"/>
    <mergeCell ref="B130:G135"/>
    <mergeCell ref="B137:G137"/>
    <mergeCell ref="B81:C81"/>
    <mergeCell ref="B82:G85"/>
    <mergeCell ref="B87:B98"/>
    <mergeCell ref="B103:D103"/>
    <mergeCell ref="B104:G108"/>
    <mergeCell ref="B110:G115"/>
    <mergeCell ref="B116:G116"/>
    <mergeCell ref="B77:F79"/>
    <mergeCell ref="A80:A86"/>
    <mergeCell ref="B86:E86"/>
    <mergeCell ref="B117:G117"/>
    <mergeCell ref="B123:D123"/>
    <mergeCell ref="B2:G3"/>
    <mergeCell ref="B4:G5"/>
    <mergeCell ref="B7:G7"/>
    <mergeCell ref="B8:D8"/>
    <mergeCell ref="E8:G8"/>
  </mergeCells>
  <conditionalFormatting sqref="E12:E66">
    <cfRule type="cellIs" dxfId="29" priority="1" operator="equal">
      <formula>"NÃO REALIZADO"</formula>
    </cfRule>
  </conditionalFormatting>
  <conditionalFormatting sqref="E12:E66">
    <cfRule type="cellIs" dxfId="28" priority="2" operator="equal">
      <formula>"EM ELABORAÇÃO"</formula>
    </cfRule>
  </conditionalFormatting>
  <conditionalFormatting sqref="E12:E66">
    <cfRule type="containsText" dxfId="27" priority="3" operator="containsText" text="&quot;REALIZADO&quot;">
      <formula>NOT(ISERROR(SEARCH(("""REALIZADO"""),(E12))))</formula>
    </cfRule>
  </conditionalFormatting>
  <dataValidations count="4">
    <dataValidation type="list" allowBlank="1" showInputMessage="1" showErrorMessage="1" prompt=" -  - " sqref="E8" xr:uid="{00000000-0002-0000-0200-000000000000}">
      <formula1>$U$8:$U$69</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66" xr:uid="{00000000-0002-0000-0200-000001000000}">
      <formula1>"UFSJ,CSA,CDB,CTAN,CCO,CAP,CSL,3 campi SJDR"</formula1>
    </dataValidation>
    <dataValidation type="list" allowBlank="1" showInputMessage="1" showErrorMessage="1" prompt=" - " sqref="E12:E13" xr:uid="{00000000-0002-0000-0200-000002000000}">
      <formula1>$R$11:$R$24</formula1>
    </dataValidation>
    <dataValidation type="list" allowBlank="1" showInputMessage="1" showErrorMessage="1" prompt=" - " sqref="E14:E66" xr:uid="{00000000-0002-0000-0200-000003000000}">
      <formula1>$R$11:$R$12</formula1>
    </dataValidation>
  </dataValidations>
  <hyperlinks>
    <hyperlink ref="F34" r:id="rId1" xr:uid="{00000000-0004-0000-0200-000000000000}"/>
  </hyperlinks>
  <pageMargins left="0.7" right="0.7" top="0.75" bottom="0.75" header="0" footer="0"/>
  <pageSetup orientation="landscape"/>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52"/>
  <sheetViews>
    <sheetView topLeftCell="A87" zoomScale="70" zoomScaleNormal="70" workbookViewId="0">
      <selection activeCell="B106" sqref="B106:C109"/>
    </sheetView>
  </sheetViews>
  <sheetFormatPr defaultColWidth="14.42578125" defaultRowHeight="15" customHeight="1"/>
  <cols>
    <col min="1" max="1" width="9" customWidth="1"/>
    <col min="2" max="2" width="57.28515625" customWidth="1"/>
    <col min="3" max="3" width="35.5703125" customWidth="1"/>
    <col min="4" max="4" width="30.7109375" customWidth="1"/>
    <col min="5" max="5" width="23"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263"/>
      <c r="B1" s="264"/>
      <c r="C1" s="265"/>
      <c r="D1" s="264"/>
      <c r="E1" s="264"/>
      <c r="F1" s="265"/>
      <c r="G1" s="264"/>
      <c r="H1" s="263"/>
      <c r="I1" s="263"/>
      <c r="J1" s="263"/>
      <c r="K1" s="263"/>
      <c r="L1" s="263"/>
      <c r="M1" s="263"/>
      <c r="N1" s="263"/>
      <c r="O1" s="263"/>
      <c r="P1" s="263"/>
      <c r="Q1" s="264"/>
      <c r="R1" s="263"/>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44">
      <c r="A2" s="263"/>
      <c r="B2" s="460" t="s">
        <v>211</v>
      </c>
      <c r="C2" s="439"/>
      <c r="D2" s="439"/>
      <c r="E2" s="439"/>
      <c r="F2" s="439"/>
      <c r="G2" s="439"/>
      <c r="H2" s="439"/>
      <c r="I2" s="439"/>
      <c r="J2" s="439"/>
      <c r="K2" s="439"/>
      <c r="L2" s="439"/>
      <c r="M2" s="439"/>
      <c r="N2" s="439"/>
      <c r="O2" s="439"/>
      <c r="P2" s="439"/>
      <c r="Q2" s="436"/>
      <c r="R2" s="263"/>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ht="34.5" customHeight="1">
      <c r="A3" s="263"/>
      <c r="B3" s="423"/>
      <c r="C3" s="440"/>
      <c r="D3" s="440"/>
      <c r="E3" s="440"/>
      <c r="F3" s="440"/>
      <c r="G3" s="440"/>
      <c r="H3" s="440"/>
      <c r="I3" s="440"/>
      <c r="J3" s="440"/>
      <c r="K3" s="440"/>
      <c r="L3" s="440"/>
      <c r="M3" s="440"/>
      <c r="N3" s="440"/>
      <c r="O3" s="440"/>
      <c r="P3" s="440"/>
      <c r="Q3" s="437"/>
      <c r="R3" s="263"/>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ht="39.75" customHeight="1">
      <c r="A4" s="263"/>
      <c r="B4" s="461" t="s">
        <v>212</v>
      </c>
      <c r="C4" s="440"/>
      <c r="D4" s="440"/>
      <c r="E4" s="440"/>
      <c r="F4" s="440"/>
      <c r="G4" s="440"/>
      <c r="H4" s="440"/>
      <c r="I4" s="440"/>
      <c r="J4" s="440"/>
      <c r="K4" s="440"/>
      <c r="L4" s="440"/>
      <c r="M4" s="440"/>
      <c r="N4" s="440"/>
      <c r="O4" s="440"/>
      <c r="P4" s="440"/>
      <c r="Q4" s="437"/>
      <c r="R4" s="263"/>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ht="39.75" customHeight="1">
      <c r="A5" s="263"/>
      <c r="B5" s="462" t="s">
        <v>213</v>
      </c>
      <c r="C5" s="443"/>
      <c r="D5" s="443"/>
      <c r="E5" s="443"/>
      <c r="F5" s="443"/>
      <c r="G5" s="443"/>
      <c r="H5" s="443"/>
      <c r="I5" s="443"/>
      <c r="J5" s="443"/>
      <c r="K5" s="443"/>
      <c r="L5" s="443"/>
      <c r="M5" s="443"/>
      <c r="N5" s="443"/>
      <c r="O5" s="443"/>
      <c r="P5" s="443"/>
      <c r="Q5" s="431"/>
      <c r="R5" s="263"/>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ht="39.75" customHeight="1">
      <c r="A6" s="263"/>
      <c r="B6" s="239"/>
      <c r="C6" s="239"/>
      <c r="D6" s="239"/>
      <c r="E6" s="239"/>
      <c r="F6" s="239"/>
      <c r="G6" s="239"/>
      <c r="H6" s="239"/>
      <c r="I6" s="239"/>
      <c r="J6" s="239"/>
      <c r="K6" s="239"/>
      <c r="L6" s="239"/>
      <c r="M6" s="239"/>
      <c r="N6" s="239"/>
      <c r="O6" s="239"/>
      <c r="P6" s="239"/>
      <c r="Q6" s="239"/>
      <c r="R6" s="263"/>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ht="39.75" customHeight="1">
      <c r="A7" s="263"/>
      <c r="B7" s="239"/>
      <c r="C7" s="463" t="s">
        <v>214</v>
      </c>
      <c r="D7" s="439"/>
      <c r="E7" s="439"/>
      <c r="F7" s="439"/>
      <c r="G7" s="436"/>
      <c r="H7" s="263"/>
      <c r="I7" s="239"/>
      <c r="J7" s="239"/>
      <c r="K7" s="239"/>
      <c r="L7" s="239"/>
      <c r="M7" s="239"/>
      <c r="N7" s="239"/>
      <c r="O7" s="239"/>
      <c r="P7" s="239"/>
      <c r="Q7" s="239"/>
      <c r="R7" s="263"/>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ht="11.25" customHeight="1">
      <c r="A8" s="263"/>
      <c r="B8" s="239"/>
      <c r="C8" s="423"/>
      <c r="D8" s="440"/>
      <c r="E8" s="440"/>
      <c r="F8" s="440"/>
      <c r="G8" s="437"/>
      <c r="H8" s="263"/>
      <c r="I8" s="239"/>
      <c r="J8" s="239"/>
      <c r="K8" s="239"/>
      <c r="L8" s="239"/>
      <c r="M8" s="239"/>
      <c r="N8" s="239"/>
      <c r="O8" s="239"/>
      <c r="P8" s="239"/>
      <c r="Q8" s="239"/>
      <c r="R8" s="263"/>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ht="76.5" customHeight="1">
      <c r="A9" s="263"/>
      <c r="B9" s="239"/>
      <c r="C9" s="464" t="s">
        <v>215</v>
      </c>
      <c r="D9" s="58" t="s">
        <v>216</v>
      </c>
      <c r="E9" s="58" t="s">
        <v>217</v>
      </c>
      <c r="F9" s="58" t="s">
        <v>218</v>
      </c>
      <c r="G9" s="58" t="s">
        <v>219</v>
      </c>
      <c r="H9" s="263"/>
      <c r="I9" s="239"/>
      <c r="J9" s="239"/>
      <c r="K9" s="239"/>
      <c r="L9" s="239"/>
      <c r="M9" s="239"/>
      <c r="N9" s="239"/>
      <c r="O9" s="239"/>
      <c r="P9" s="239"/>
      <c r="Q9" s="239"/>
      <c r="R9" s="263"/>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ht="52.5" customHeight="1">
      <c r="A10" s="263"/>
      <c r="B10" s="239"/>
      <c r="C10" s="420"/>
      <c r="D10" s="59">
        <v>1.2</v>
      </c>
      <c r="E10" s="59" t="s">
        <v>220</v>
      </c>
      <c r="F10" s="59" t="s">
        <v>221</v>
      </c>
      <c r="G10" s="59" t="s">
        <v>222</v>
      </c>
      <c r="H10" s="263"/>
      <c r="I10" s="239"/>
      <c r="J10" s="239"/>
      <c r="K10" s="239"/>
      <c r="L10" s="239"/>
      <c r="M10" s="239"/>
      <c r="N10" s="239"/>
      <c r="O10" s="239"/>
      <c r="P10" s="239"/>
      <c r="Q10" s="239"/>
      <c r="R10" s="263"/>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ht="39.75" customHeight="1">
      <c r="A11" s="263"/>
      <c r="B11" s="239"/>
      <c r="C11" s="239"/>
      <c r="D11" s="239"/>
      <c r="E11" s="239"/>
      <c r="F11" s="239"/>
      <c r="G11" s="239"/>
      <c r="H11" s="239"/>
      <c r="I11" s="239"/>
      <c r="J11" s="239"/>
      <c r="K11" s="239"/>
      <c r="L11" s="239"/>
      <c r="M11" s="239"/>
      <c r="N11" s="239"/>
      <c r="O11" s="239"/>
      <c r="P11" s="239"/>
      <c r="Q11" s="239"/>
      <c r="R11" s="263"/>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ht="28.5" customHeight="1">
      <c r="A12" s="266"/>
      <c r="B12" s="267"/>
      <c r="C12" s="268"/>
      <c r="D12" s="267"/>
      <c r="E12" s="267"/>
      <c r="F12" s="268"/>
      <c r="G12" s="267"/>
      <c r="H12" s="267"/>
      <c r="I12" s="267"/>
      <c r="J12" s="267"/>
      <c r="K12" s="267"/>
      <c r="L12" s="267"/>
      <c r="M12" s="267"/>
      <c r="N12" s="267"/>
      <c r="O12" s="267"/>
      <c r="P12" s="267"/>
      <c r="Q12" s="267"/>
      <c r="R12" s="263">
        <v>1</v>
      </c>
      <c r="S12" s="264" t="s">
        <v>33</v>
      </c>
      <c r="T12" s="264"/>
      <c r="U12" s="264" t="s">
        <v>223</v>
      </c>
      <c r="V12" s="264"/>
      <c r="W12" s="264" t="s">
        <v>224</v>
      </c>
      <c r="X12" s="264" t="s">
        <v>67</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ht="15.75" customHeight="1">
      <c r="A13" s="266"/>
      <c r="B13" s="465" t="s">
        <v>225</v>
      </c>
      <c r="C13" s="466" t="s">
        <v>226</v>
      </c>
      <c r="D13" s="446"/>
      <c r="E13" s="447"/>
      <c r="F13" s="466" t="s">
        <v>227</v>
      </c>
      <c r="G13" s="446"/>
      <c r="H13" s="446"/>
      <c r="I13" s="447"/>
      <c r="J13" s="466" t="s">
        <v>228</v>
      </c>
      <c r="K13" s="446"/>
      <c r="L13" s="447"/>
      <c r="M13" s="269"/>
      <c r="N13" s="269"/>
      <c r="O13" s="269"/>
      <c r="P13" s="269"/>
      <c r="Q13" s="269"/>
      <c r="R13" s="270">
        <v>2</v>
      </c>
      <c r="S13" s="271" t="s">
        <v>229</v>
      </c>
      <c r="T13" s="271"/>
      <c r="U13" s="271" t="s">
        <v>230</v>
      </c>
      <c r="V13" s="271"/>
      <c r="W13" s="271" t="s">
        <v>231</v>
      </c>
      <c r="X13" s="271" t="s">
        <v>71</v>
      </c>
      <c r="Y13" s="271"/>
      <c r="Z13" s="271"/>
      <c r="AA13" s="271"/>
      <c r="AB13" s="271"/>
      <c r="AC13" s="271"/>
      <c r="AD13" s="271"/>
      <c r="AE13" s="271"/>
      <c r="AF13" s="271"/>
      <c r="AG13" s="271"/>
      <c r="AH13" s="271"/>
      <c r="AI13" s="271"/>
      <c r="AJ13" s="271"/>
      <c r="AK13" s="271"/>
      <c r="AL13" s="271"/>
      <c r="AM13" s="271"/>
      <c r="AN13" s="271"/>
      <c r="AO13" s="271"/>
      <c r="AP13" s="271"/>
      <c r="AQ13" s="271"/>
      <c r="AR13" s="271"/>
    </row>
    <row r="14" spans="1:44" ht="37.5" customHeight="1">
      <c r="A14" s="266"/>
      <c r="B14" s="422"/>
      <c r="C14" s="467"/>
      <c r="D14" s="440"/>
      <c r="E14" s="468"/>
      <c r="F14" s="467"/>
      <c r="G14" s="440"/>
      <c r="H14" s="440"/>
      <c r="I14" s="468"/>
      <c r="J14" s="467"/>
      <c r="K14" s="440"/>
      <c r="L14" s="468"/>
      <c r="M14" s="269"/>
      <c r="N14" s="269"/>
      <c r="O14" s="269"/>
      <c r="P14" s="269"/>
      <c r="Q14" s="269"/>
      <c r="R14" s="270">
        <v>3</v>
      </c>
      <c r="S14" s="271"/>
      <c r="T14" s="271"/>
      <c r="U14" s="271" t="s">
        <v>232</v>
      </c>
      <c r="V14" s="271"/>
      <c r="W14" s="271" t="s">
        <v>233</v>
      </c>
      <c r="X14" s="271" t="s">
        <v>73</v>
      </c>
      <c r="Y14" s="271"/>
      <c r="Z14" s="271"/>
      <c r="AA14" s="271"/>
      <c r="AB14" s="271"/>
      <c r="AC14" s="271"/>
      <c r="AD14" s="271"/>
      <c r="AE14" s="271"/>
      <c r="AF14" s="271"/>
      <c r="AG14" s="271"/>
      <c r="AH14" s="271"/>
      <c r="AI14" s="271"/>
      <c r="AJ14" s="271"/>
      <c r="AK14" s="271"/>
      <c r="AL14" s="271"/>
      <c r="AM14" s="271"/>
      <c r="AN14" s="271"/>
      <c r="AO14" s="271"/>
      <c r="AP14" s="271"/>
      <c r="AQ14" s="271"/>
      <c r="AR14" s="271"/>
    </row>
    <row r="15" spans="1:44" ht="75" customHeight="1">
      <c r="A15" s="266"/>
      <c r="B15" s="423"/>
      <c r="C15" s="116" t="s">
        <v>234</v>
      </c>
      <c r="D15" s="117" t="s">
        <v>235</v>
      </c>
      <c r="E15" s="130" t="s">
        <v>236</v>
      </c>
      <c r="F15" s="60" t="s">
        <v>237</v>
      </c>
      <c r="G15" s="61" t="s">
        <v>238</v>
      </c>
      <c r="H15" s="61" t="s">
        <v>239</v>
      </c>
      <c r="I15" s="62" t="s">
        <v>240</v>
      </c>
      <c r="J15" s="116" t="s">
        <v>241</v>
      </c>
      <c r="K15" s="63" t="s">
        <v>242</v>
      </c>
      <c r="L15" s="64" t="s">
        <v>243</v>
      </c>
      <c r="M15" s="272"/>
      <c r="N15" s="272"/>
      <c r="O15" s="272"/>
      <c r="P15" s="272"/>
      <c r="Q15" s="272"/>
      <c r="R15" s="273">
        <v>4</v>
      </c>
      <c r="S15" s="272"/>
      <c r="T15" s="272"/>
      <c r="U15" s="272" t="s">
        <v>244</v>
      </c>
      <c r="V15" s="272"/>
      <c r="W15" s="272" t="s">
        <v>245</v>
      </c>
      <c r="X15" s="272"/>
      <c r="Y15" s="272"/>
      <c r="Z15" s="272"/>
      <c r="AA15" s="272"/>
      <c r="AB15" s="272"/>
      <c r="AC15" s="272"/>
      <c r="AD15" s="272"/>
      <c r="AE15" s="272"/>
      <c r="AF15" s="272"/>
      <c r="AG15" s="272"/>
      <c r="AH15" s="272"/>
      <c r="AI15" s="272"/>
      <c r="AJ15" s="272"/>
      <c r="AK15" s="272"/>
      <c r="AL15" s="272"/>
      <c r="AM15" s="272"/>
      <c r="AN15" s="272"/>
      <c r="AO15" s="272"/>
      <c r="AP15" s="272"/>
      <c r="AQ15" s="272"/>
      <c r="AR15" s="272"/>
    </row>
    <row r="16" spans="1:44" ht="157.5" customHeight="1">
      <c r="A16" s="266">
        <f>'PLANO DE AÇÃO (OBJ.1)'!A12</f>
        <v>1</v>
      </c>
      <c r="B16" s="65" t="str">
        <f>'PLANO DE AÇÃO (OBJ.1)'!B12</f>
        <v xml:space="preserve">Aplicar instrumentos para apoiar o diagnóstico de retenção e de evasão </v>
      </c>
      <c r="C16" s="66" t="s">
        <v>246</v>
      </c>
      <c r="D16" s="66" t="s">
        <v>247</v>
      </c>
      <c r="E16" s="67" t="s">
        <v>230</v>
      </c>
      <c r="F16" s="68">
        <v>3</v>
      </c>
      <c r="G16" s="69">
        <v>3</v>
      </c>
      <c r="H16" s="69">
        <f t="shared" ref="H16:H70" si="0">F16*G16</f>
        <v>9</v>
      </c>
      <c r="I16" s="70" t="str">
        <f t="shared" ref="I16:I43" si="1">IF(H16&lt;3,"Baixo",IF(AND(H16&lt;7,H16&gt;=3),"Médio",IF(AND(H16&lt;13,H16&gt;=8),"Alto","Extremo")))</f>
        <v>Alto</v>
      </c>
      <c r="J16" s="71" t="s">
        <v>245</v>
      </c>
      <c r="K16" s="66" t="s">
        <v>248</v>
      </c>
      <c r="L16" s="72" t="s">
        <v>71</v>
      </c>
      <c r="M16" s="266"/>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row>
    <row r="17" spans="1:44" ht="105" customHeight="1">
      <c r="A17" s="266">
        <f>'PLANO DE AÇÃO (OBJ.1)'!A13</f>
        <v>2</v>
      </c>
      <c r="B17" s="65" t="str">
        <f>'PLANO DE AÇÃO (OBJ.1)'!B13</f>
        <v xml:space="preserve">Desenvolver um programa de nivelamento para disciplinas com maior índice de retenção </v>
      </c>
      <c r="C17" s="66" t="s">
        <v>249</v>
      </c>
      <c r="D17" s="66" t="s">
        <v>250</v>
      </c>
      <c r="E17" s="73" t="s">
        <v>230</v>
      </c>
      <c r="F17" s="74">
        <v>2</v>
      </c>
      <c r="G17" s="275">
        <v>2</v>
      </c>
      <c r="H17" s="69">
        <f t="shared" si="0"/>
        <v>4</v>
      </c>
      <c r="I17" s="70" t="str">
        <f t="shared" si="1"/>
        <v>Médio</v>
      </c>
      <c r="J17" s="71" t="s">
        <v>245</v>
      </c>
      <c r="K17" s="66" t="s">
        <v>251</v>
      </c>
      <c r="L17" s="72" t="s">
        <v>73</v>
      </c>
      <c r="M17" s="266"/>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row>
    <row r="18" spans="1:44" ht="129.75" customHeight="1">
      <c r="A18" s="266">
        <f>'PLANO DE AÇÃO (OBJ.1)'!A14</f>
        <v>3</v>
      </c>
      <c r="B18" s="65" t="str">
        <f>'PLANO DE AÇÃO (OBJ.1)'!B14</f>
        <v xml:space="preserve">Expandir os programas de apoio acadêmico que são fomentados através de bolsas a alunos da graduação tais como bolsas PIBID e Programa de Residência Pedagógica); </v>
      </c>
      <c r="C18" s="66" t="s">
        <v>252</v>
      </c>
      <c r="D18" s="66" t="s">
        <v>253</v>
      </c>
      <c r="E18" s="73" t="s">
        <v>230</v>
      </c>
      <c r="F18" s="74">
        <v>3</v>
      </c>
      <c r="G18" s="275">
        <v>3</v>
      </c>
      <c r="H18" s="69">
        <f t="shared" si="0"/>
        <v>9</v>
      </c>
      <c r="I18" s="70" t="str">
        <f t="shared" si="1"/>
        <v>Alto</v>
      </c>
      <c r="J18" s="71" t="s">
        <v>245</v>
      </c>
      <c r="K18" s="66" t="s">
        <v>254</v>
      </c>
      <c r="L18" s="72" t="s">
        <v>67</v>
      </c>
      <c r="M18" s="266"/>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row>
    <row r="19" spans="1:44" ht="139.5" customHeight="1">
      <c r="A19" s="266">
        <f>'PLANO DE AÇÃO (OBJ.1)'!A15</f>
        <v>4</v>
      </c>
      <c r="B19" s="65" t="str">
        <f>'PLANO DE AÇÃO (OBJ.1)'!B15</f>
        <v>Ampliar aos alunos as oportunidades de mobilidade acadêmica;</v>
      </c>
      <c r="C19" s="66" t="s">
        <v>255</v>
      </c>
      <c r="D19" s="66" t="s">
        <v>256</v>
      </c>
      <c r="E19" s="73" t="s">
        <v>230</v>
      </c>
      <c r="F19" s="74">
        <v>2</v>
      </c>
      <c r="G19" s="275">
        <v>3</v>
      </c>
      <c r="H19" s="69">
        <f t="shared" si="0"/>
        <v>6</v>
      </c>
      <c r="I19" s="70" t="str">
        <f t="shared" si="1"/>
        <v>Médio</v>
      </c>
      <c r="J19" s="71" t="s">
        <v>245</v>
      </c>
      <c r="K19" s="66" t="s">
        <v>257</v>
      </c>
      <c r="L19" s="72" t="s">
        <v>73</v>
      </c>
      <c r="M19" s="266"/>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row>
    <row r="20" spans="1:44" ht="93" customHeight="1">
      <c r="A20" s="266">
        <f>'PLANO DE AÇÃO (OBJ.1)'!A16</f>
        <v>5</v>
      </c>
      <c r="B20" s="65" t="str">
        <f>'PLANO DE AÇÃO (OBJ.1)'!B16</f>
        <v>Integrar os cursos de graduação oferecidos nas modalidades educação presencial e a distância com atividades desenvolvidas em cursos de pós-graduação, bem como com atividades de extensão e de pesquisa;</v>
      </c>
      <c r="C20" s="75" t="s">
        <v>258</v>
      </c>
      <c r="D20" s="66" t="s">
        <v>259</v>
      </c>
      <c r="E20" s="73" t="s">
        <v>230</v>
      </c>
      <c r="F20" s="74">
        <v>2</v>
      </c>
      <c r="G20" s="275">
        <v>3</v>
      </c>
      <c r="H20" s="69">
        <f t="shared" si="0"/>
        <v>6</v>
      </c>
      <c r="I20" s="70" t="str">
        <f t="shared" si="1"/>
        <v>Médio</v>
      </c>
      <c r="J20" s="71" t="s">
        <v>245</v>
      </c>
      <c r="K20" s="66" t="s">
        <v>260</v>
      </c>
      <c r="L20" s="72" t="s">
        <v>73</v>
      </c>
      <c r="M20" s="266"/>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row>
    <row r="21" spans="1:44" ht="82.5" customHeight="1">
      <c r="A21" s="266">
        <f>'PLANO DE AÇÃO (OBJ.1)'!A17</f>
        <v>6</v>
      </c>
      <c r="B21" s="65" t="str">
        <f>'PLANO DE AÇÃO (OBJ.1)'!B17</f>
        <v>Fomentar a interdisciplinaridade no ensino de graduação;</v>
      </c>
      <c r="C21" s="66" t="s">
        <v>261</v>
      </c>
      <c r="D21" s="66" t="s">
        <v>262</v>
      </c>
      <c r="E21" s="73" t="s">
        <v>232</v>
      </c>
      <c r="F21" s="74">
        <v>3</v>
      </c>
      <c r="G21" s="275">
        <v>3</v>
      </c>
      <c r="H21" s="69">
        <f t="shared" si="0"/>
        <v>9</v>
      </c>
      <c r="I21" s="70" t="str">
        <f t="shared" si="1"/>
        <v>Alto</v>
      </c>
      <c r="J21" s="71" t="s">
        <v>224</v>
      </c>
      <c r="K21" s="66" t="s">
        <v>263</v>
      </c>
      <c r="L21" s="72" t="s">
        <v>73</v>
      </c>
      <c r="M21" s="266"/>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row>
    <row r="22" spans="1:44" ht="99.75" customHeight="1">
      <c r="A22" s="266">
        <f>'PLANO DE AÇÃO (OBJ.1)'!A18</f>
        <v>7</v>
      </c>
      <c r="B22" s="65" t="str">
        <f>'PLANO DE AÇÃO (OBJ.1)'!B18</f>
        <v xml:space="preserve">Ampliação da oferta de disciplinas utilizando-se das ferramentas da modalidade educação a distância em cursos presenciais; </v>
      </c>
      <c r="C22" s="76" t="s">
        <v>264</v>
      </c>
      <c r="D22" s="276" t="s">
        <v>265</v>
      </c>
      <c r="E22" s="73" t="s">
        <v>230</v>
      </c>
      <c r="F22" s="74">
        <v>3</v>
      </c>
      <c r="G22" s="275">
        <v>3</v>
      </c>
      <c r="H22" s="69">
        <f t="shared" si="0"/>
        <v>9</v>
      </c>
      <c r="I22" s="70" t="str">
        <f t="shared" si="1"/>
        <v>Alto</v>
      </c>
      <c r="J22" s="71" t="s">
        <v>224</v>
      </c>
      <c r="K22" s="66" t="s">
        <v>263</v>
      </c>
      <c r="L22" s="72" t="s">
        <v>67</v>
      </c>
      <c r="M22" s="266"/>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row>
    <row r="23" spans="1:44" ht="78" customHeight="1">
      <c r="A23" s="266">
        <f>'PLANO DE AÇÃO (OBJ.1)'!A19</f>
        <v>8</v>
      </c>
      <c r="B23" s="65" t="str">
        <f>'PLANO DE AÇÃO (OBJ.1)'!B19</f>
        <v>Aplicar ferramentas de EaD nos cursos de graduação, independentemente de sua modalidade de oferta;</v>
      </c>
      <c r="C23" s="66" t="s">
        <v>266</v>
      </c>
      <c r="D23" s="77" t="s">
        <v>267</v>
      </c>
      <c r="E23" s="73" t="s">
        <v>230</v>
      </c>
      <c r="F23" s="74">
        <v>3</v>
      </c>
      <c r="G23" s="275">
        <v>3</v>
      </c>
      <c r="H23" s="69">
        <f t="shared" si="0"/>
        <v>9</v>
      </c>
      <c r="I23" s="70" t="str">
        <f t="shared" si="1"/>
        <v>Alto</v>
      </c>
      <c r="J23" s="71" t="s">
        <v>224</v>
      </c>
      <c r="K23" s="78" t="s">
        <v>268</v>
      </c>
      <c r="L23" s="72" t="s">
        <v>73</v>
      </c>
      <c r="M23" s="266"/>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row>
    <row r="24" spans="1:44" ht="63.75" customHeight="1">
      <c r="A24" s="266">
        <f>'PLANO DE AÇÃO (OBJ.1)'!A20</f>
        <v>9</v>
      </c>
      <c r="B24" s="65" t="str">
        <f>'PLANO DE AÇÃO (OBJ.1)'!B20</f>
        <v>Garantir a inserção da dimensão internacional e intercultural na formação do discente de graduação; (ASSIN)</v>
      </c>
      <c r="C24" s="78" t="s">
        <v>269</v>
      </c>
      <c r="D24" s="66" t="s">
        <v>270</v>
      </c>
      <c r="E24" s="73" t="s">
        <v>244</v>
      </c>
      <c r="F24" s="74">
        <v>3</v>
      </c>
      <c r="G24" s="275">
        <v>3</v>
      </c>
      <c r="H24" s="69">
        <f t="shared" si="0"/>
        <v>9</v>
      </c>
      <c r="I24" s="70" t="str">
        <f t="shared" si="1"/>
        <v>Alto</v>
      </c>
      <c r="J24" s="71" t="s">
        <v>224</v>
      </c>
      <c r="K24" s="78" t="s">
        <v>271</v>
      </c>
      <c r="L24" s="72" t="s">
        <v>73</v>
      </c>
      <c r="M24" s="266"/>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row>
    <row r="25" spans="1:44" ht="63.75" customHeight="1">
      <c r="A25" s="266">
        <f>'PLANO DE AÇÃO (OBJ.1)'!A21</f>
        <v>10</v>
      </c>
      <c r="B25" s="65" t="str">
        <f>'PLANO DE AÇÃO (OBJ.1)'!B21</f>
        <v>Implementar um programa de apoio à formação inicial e continuada de docentes da educação básica;</v>
      </c>
      <c r="C25" s="66" t="s">
        <v>272</v>
      </c>
      <c r="D25" s="66" t="s">
        <v>273</v>
      </c>
      <c r="E25" s="73" t="s">
        <v>230</v>
      </c>
      <c r="F25" s="74">
        <v>2</v>
      </c>
      <c r="G25" s="275">
        <v>3</v>
      </c>
      <c r="H25" s="69">
        <f t="shared" si="0"/>
        <v>6</v>
      </c>
      <c r="I25" s="70" t="str">
        <f t="shared" si="1"/>
        <v>Médio</v>
      </c>
      <c r="J25" s="71" t="s">
        <v>224</v>
      </c>
      <c r="K25" s="66" t="s">
        <v>274</v>
      </c>
      <c r="L25" s="72" t="s">
        <v>73</v>
      </c>
      <c r="M25" s="266"/>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row>
    <row r="26" spans="1:44" ht="63.75" customHeight="1">
      <c r="A26" s="266">
        <f>'PLANO DE AÇÃO (OBJ.1)'!A22</f>
        <v>11</v>
      </c>
      <c r="B26" s="65" t="str">
        <f>'PLANO DE AÇÃO (OBJ.1)'!B22</f>
        <v>Implementar um programa de eventos acadêmicos
 anuais na PROEN;</v>
      </c>
      <c r="C26" s="66" t="s">
        <v>275</v>
      </c>
      <c r="D26" s="66" t="s">
        <v>276</v>
      </c>
      <c r="E26" s="73" t="s">
        <v>230</v>
      </c>
      <c r="F26" s="74">
        <v>3</v>
      </c>
      <c r="G26" s="275">
        <v>3</v>
      </c>
      <c r="H26" s="69">
        <f t="shared" si="0"/>
        <v>9</v>
      </c>
      <c r="I26" s="70" t="str">
        <f t="shared" si="1"/>
        <v>Alto</v>
      </c>
      <c r="J26" s="71" t="s">
        <v>224</v>
      </c>
      <c r="K26" s="66" t="s">
        <v>277</v>
      </c>
      <c r="L26" s="72" t="s">
        <v>73</v>
      </c>
      <c r="M26" s="266"/>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row>
    <row r="27" spans="1:44" ht="80.25" customHeight="1">
      <c r="A27" s="266">
        <f>'PLANO DE AÇÃO (OBJ.1)'!A23</f>
        <v>12</v>
      </c>
      <c r="B27" s="65" t="str">
        <f>'PLANO DE AÇÃO (OBJ.1)'!B23</f>
        <v>Promover cursos, palestras, oficinas e demais eventos destinados à formação inicial e continuada dos docentes da educação básica; (CIPROF)</v>
      </c>
      <c r="C27" s="66" t="s">
        <v>278</v>
      </c>
      <c r="D27" s="66" t="s">
        <v>279</v>
      </c>
      <c r="E27" s="73" t="s">
        <v>230</v>
      </c>
      <c r="F27" s="74">
        <v>2</v>
      </c>
      <c r="G27" s="275">
        <v>3</v>
      </c>
      <c r="H27" s="69">
        <f t="shared" si="0"/>
        <v>6</v>
      </c>
      <c r="I27" s="70" t="str">
        <f t="shared" si="1"/>
        <v>Médio</v>
      </c>
      <c r="J27" s="71" t="s">
        <v>245</v>
      </c>
      <c r="K27" s="66" t="s">
        <v>277</v>
      </c>
      <c r="L27" s="72" t="s">
        <v>73</v>
      </c>
      <c r="M27" s="266"/>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row>
    <row r="28" spans="1:44" ht="103.5" customHeight="1">
      <c r="A28" s="266">
        <f>'PLANO DE AÇÃO (OBJ.1)'!A24</f>
        <v>13</v>
      </c>
      <c r="B28" s="65" t="str">
        <f>'PLANO DE AÇÃO (OBJ.1)'!B24</f>
        <v>Ampliar os programas institucionais de apoio pedagógico (SEACA)</v>
      </c>
      <c r="C28" s="66" t="s">
        <v>280</v>
      </c>
      <c r="D28" s="66" t="s">
        <v>281</v>
      </c>
      <c r="E28" s="73" t="s">
        <v>230</v>
      </c>
      <c r="F28" s="74">
        <v>2</v>
      </c>
      <c r="G28" s="275">
        <v>3</v>
      </c>
      <c r="H28" s="69">
        <f t="shared" si="0"/>
        <v>6</v>
      </c>
      <c r="I28" s="70" t="str">
        <f t="shared" si="1"/>
        <v>Médio</v>
      </c>
      <c r="J28" s="71" t="s">
        <v>245</v>
      </c>
      <c r="K28" s="66" t="s">
        <v>277</v>
      </c>
      <c r="L28" s="72" t="s">
        <v>73</v>
      </c>
      <c r="M28" s="266"/>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row>
    <row r="29" spans="1:44" ht="90" customHeight="1">
      <c r="A29" s="266">
        <f>'PLANO DE AÇÃO (OBJ.1)'!A25</f>
        <v>14</v>
      </c>
      <c r="B29" s="65" t="str">
        <f>'PLANO DE AÇÃO (OBJ.1)'!B25</f>
        <v>Ampliar o número de cursos de graduação oferecidos na modalidade educação a distância; (NEAD)</v>
      </c>
      <c r="C29" s="76" t="s">
        <v>282</v>
      </c>
      <c r="D29" s="76" t="s">
        <v>283</v>
      </c>
      <c r="E29" s="73" t="s">
        <v>230</v>
      </c>
      <c r="F29" s="74">
        <v>2</v>
      </c>
      <c r="G29" s="275">
        <v>2</v>
      </c>
      <c r="H29" s="69">
        <f t="shared" si="0"/>
        <v>4</v>
      </c>
      <c r="I29" s="70" t="str">
        <f t="shared" si="1"/>
        <v>Médio</v>
      </c>
      <c r="J29" s="71" t="s">
        <v>245</v>
      </c>
      <c r="K29" s="78" t="s">
        <v>284</v>
      </c>
      <c r="L29" s="72" t="s">
        <v>73</v>
      </c>
      <c r="M29" s="266"/>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row>
    <row r="30" spans="1:44" ht="63.75" customHeight="1">
      <c r="A30" s="266">
        <f>'PLANO DE AÇÃO (OBJ.1)'!A26</f>
        <v>15</v>
      </c>
      <c r="B30" s="65" t="str">
        <f>'PLANO DE AÇÃO (OBJ.1)'!B26</f>
        <v>Criar Resolução para normatizar a acessibilidade metodológica;</v>
      </c>
      <c r="C30" s="66" t="s">
        <v>285</v>
      </c>
      <c r="D30" s="66" t="s">
        <v>286</v>
      </c>
      <c r="E30" s="73" t="s">
        <v>230</v>
      </c>
      <c r="F30" s="74">
        <v>3</v>
      </c>
      <c r="G30" s="275">
        <v>3</v>
      </c>
      <c r="H30" s="69">
        <f t="shared" si="0"/>
        <v>9</v>
      </c>
      <c r="I30" s="70" t="str">
        <f t="shared" si="1"/>
        <v>Alto</v>
      </c>
      <c r="J30" s="71" t="s">
        <v>245</v>
      </c>
      <c r="K30" s="66" t="s">
        <v>287</v>
      </c>
      <c r="L30" s="72" t="s">
        <v>73</v>
      </c>
      <c r="M30" s="266"/>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row>
    <row r="31" spans="1:44" ht="63.75" customHeight="1">
      <c r="A31" s="266">
        <f>'PLANO DE AÇÃO (OBJ.1)'!A27</f>
        <v>16</v>
      </c>
      <c r="B31" s="65" t="str">
        <f>'PLANO DE AÇÃO (OBJ.1)'!B27</f>
        <v>Disponibilizar ferramentas de educação a distância para implementar ações em cursos e programas; (NEAD)</v>
      </c>
      <c r="C31" s="66" t="s">
        <v>288</v>
      </c>
      <c r="D31" s="66" t="s">
        <v>289</v>
      </c>
      <c r="E31" s="73" t="s">
        <v>230</v>
      </c>
      <c r="F31" s="74">
        <v>3</v>
      </c>
      <c r="G31" s="275">
        <v>3</v>
      </c>
      <c r="H31" s="69">
        <f t="shared" si="0"/>
        <v>9</v>
      </c>
      <c r="I31" s="70" t="str">
        <f t="shared" si="1"/>
        <v>Alto</v>
      </c>
      <c r="J31" s="71" t="s">
        <v>245</v>
      </c>
      <c r="K31" s="66" t="s">
        <v>287</v>
      </c>
      <c r="L31" s="72" t="s">
        <v>67</v>
      </c>
      <c r="M31" s="266"/>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row>
    <row r="32" spans="1:44" ht="102.75" customHeight="1">
      <c r="A32" s="266">
        <f>'PLANO DE AÇÃO (OBJ.1)'!A28</f>
        <v>17</v>
      </c>
      <c r="B32" s="65" t="str">
        <f>'PLANO DE AÇÃO (OBJ.1)'!B28</f>
        <v xml:space="preserve">Realizar levantamentos contínuos e sistemáticos de dados acerca da evolução da vida acadêmica dos discentes de graduação por meio de ferramentas de gestão de dados aplicadas às seguintes espécies de informação relativas ao universo da graduação na UFSJ; </v>
      </c>
      <c r="C32" s="66" t="s">
        <v>290</v>
      </c>
      <c r="D32" s="66" t="s">
        <v>291</v>
      </c>
      <c r="E32" s="73" t="s">
        <v>230</v>
      </c>
      <c r="F32" s="74">
        <v>3</v>
      </c>
      <c r="G32" s="275">
        <v>3</v>
      </c>
      <c r="H32" s="69">
        <f t="shared" si="0"/>
        <v>9</v>
      </c>
      <c r="I32" s="70" t="str">
        <f t="shared" si="1"/>
        <v>Alto</v>
      </c>
      <c r="J32" s="71" t="s">
        <v>245</v>
      </c>
      <c r="K32" s="66" t="s">
        <v>287</v>
      </c>
      <c r="L32" s="72" t="s">
        <v>67</v>
      </c>
      <c r="M32" s="266"/>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row>
    <row r="33" spans="1:44" ht="156.75" customHeight="1">
      <c r="A33" s="266">
        <f>'PLANO DE AÇÃO (OBJ.1)'!A29</f>
        <v>18</v>
      </c>
      <c r="B33" s="65" t="str">
        <f>'PLANO DE AÇÃO (OBJ.1)'!B29</f>
        <v xml:space="preserve">Garantir atualização aos projetos pedagógicos dos cursos de graduação da UFSJ; </v>
      </c>
      <c r="C33" s="79" t="s">
        <v>292</v>
      </c>
      <c r="D33" s="277" t="s">
        <v>293</v>
      </c>
      <c r="E33" s="73" t="s">
        <v>230</v>
      </c>
      <c r="F33" s="74">
        <v>3</v>
      </c>
      <c r="G33" s="275">
        <v>3</v>
      </c>
      <c r="H33" s="69">
        <f t="shared" si="0"/>
        <v>9</v>
      </c>
      <c r="I33" s="70" t="str">
        <f t="shared" si="1"/>
        <v>Alto</v>
      </c>
      <c r="J33" s="71" t="s">
        <v>245</v>
      </c>
      <c r="K33" s="66" t="s">
        <v>294</v>
      </c>
      <c r="L33" s="72" t="s">
        <v>71</v>
      </c>
      <c r="M33" s="266"/>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row>
    <row r="34" spans="1:44" ht="63.75" customHeight="1">
      <c r="A34" s="266">
        <f>'PLANO DE AÇÃO (OBJ.1)'!A30</f>
        <v>19</v>
      </c>
      <c r="B34" s="65" t="str">
        <f>'PLANO DE AÇÃO (OBJ.1)'!B30</f>
        <v>Construir instrumentos de comunicação voltados para a conscientização sistemática da comunidade acadêmica quanto à importância dos processos de avaliação SINAES; (SERLE)</v>
      </c>
      <c r="C34" s="66" t="s">
        <v>295</v>
      </c>
      <c r="D34" s="66" t="s">
        <v>296</v>
      </c>
      <c r="E34" s="73" t="s">
        <v>230</v>
      </c>
      <c r="F34" s="74">
        <v>3</v>
      </c>
      <c r="G34" s="275">
        <v>3</v>
      </c>
      <c r="H34" s="69">
        <f t="shared" si="0"/>
        <v>9</v>
      </c>
      <c r="I34" s="70" t="str">
        <f t="shared" si="1"/>
        <v>Alto</v>
      </c>
      <c r="J34" s="71" t="s">
        <v>245</v>
      </c>
      <c r="K34" s="66" t="s">
        <v>294</v>
      </c>
      <c r="L34" s="72" t="s">
        <v>71</v>
      </c>
      <c r="M34" s="266"/>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row>
    <row r="35" spans="1:44" ht="129.75" customHeight="1">
      <c r="A35" s="266">
        <f>'PLANO DE AÇÃO (OBJ.1)'!A31</f>
        <v>20</v>
      </c>
      <c r="B35" s="65" t="str">
        <f>'PLANO DE AÇÃO (OBJ.1)'!B31</f>
        <v>Criar ferramentas gerenciais para assegurar o acompanhamento dos egressos dos cursos de graduação da UFSJ, de modo oferecer aos ex-alunos novas oportunidades de formação acadêmica, de capacitação profissional e de trabalho e renda; (SERLE)</v>
      </c>
      <c r="C35" s="79" t="s">
        <v>297</v>
      </c>
      <c r="D35" s="277" t="s">
        <v>298</v>
      </c>
      <c r="E35" s="73" t="s">
        <v>230</v>
      </c>
      <c r="F35" s="74">
        <v>1</v>
      </c>
      <c r="G35" s="275">
        <v>2</v>
      </c>
      <c r="H35" s="69">
        <f t="shared" si="0"/>
        <v>2</v>
      </c>
      <c r="I35" s="70" t="str">
        <f t="shared" si="1"/>
        <v>Baixo</v>
      </c>
      <c r="J35" s="71" t="s">
        <v>245</v>
      </c>
      <c r="K35" s="66" t="s">
        <v>294</v>
      </c>
      <c r="L35" s="72" t="s">
        <v>71</v>
      </c>
      <c r="M35" s="266"/>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row>
    <row r="36" spans="1:44" ht="126.75" customHeight="1">
      <c r="A36" s="266">
        <f>'PLANO DE AÇÃO (OBJ.1)'!A32</f>
        <v>21</v>
      </c>
      <c r="B36" s="65" t="str">
        <f>'PLANO DE AÇÃO (OBJ.1)'!B32</f>
        <v xml:space="preserve">Publicar novos editais de apoio financeiro para equipes de competições acadêmicas; </v>
      </c>
      <c r="C36" s="278" t="s">
        <v>299</v>
      </c>
      <c r="D36" s="279" t="s">
        <v>300</v>
      </c>
      <c r="E36" s="73" t="s">
        <v>230</v>
      </c>
      <c r="F36" s="74">
        <v>1</v>
      </c>
      <c r="G36" s="275">
        <v>2</v>
      </c>
      <c r="H36" s="69">
        <f t="shared" si="0"/>
        <v>2</v>
      </c>
      <c r="I36" s="70" t="str">
        <f t="shared" si="1"/>
        <v>Baixo</v>
      </c>
      <c r="J36" s="71" t="s">
        <v>245</v>
      </c>
      <c r="K36" s="66" t="s">
        <v>301</v>
      </c>
      <c r="L36" s="72" t="s">
        <v>71</v>
      </c>
      <c r="M36" s="266"/>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row>
    <row r="37" spans="1:44" ht="63.75" customHeight="1">
      <c r="A37" s="266">
        <f>'PLANO DE AÇÃO (OBJ.1)'!A33</f>
        <v>22</v>
      </c>
      <c r="B37" s="65" t="str">
        <f>'PLANO DE AÇÃO (OBJ.1)'!B33</f>
        <v xml:space="preserve">Institucionalizar a existência de equipes de competições acadêmicas; </v>
      </c>
      <c r="C37" s="66" t="s">
        <v>302</v>
      </c>
      <c r="D37" s="66" t="s">
        <v>303</v>
      </c>
      <c r="E37" s="73" t="s">
        <v>230</v>
      </c>
      <c r="F37" s="74">
        <v>3</v>
      </c>
      <c r="G37" s="275">
        <v>3</v>
      </c>
      <c r="H37" s="69">
        <f t="shared" si="0"/>
        <v>9</v>
      </c>
      <c r="I37" s="70" t="str">
        <f t="shared" si="1"/>
        <v>Alto</v>
      </c>
      <c r="J37" s="71" t="s">
        <v>245</v>
      </c>
      <c r="K37" s="66" t="s">
        <v>304</v>
      </c>
      <c r="L37" s="72" t="s">
        <v>67</v>
      </c>
      <c r="M37" s="266"/>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row>
    <row r="38" spans="1:44" ht="63.75" customHeight="1">
      <c r="A38" s="266">
        <f>'PLANO DE AÇÃO (OBJ.1)'!A34</f>
        <v>23</v>
      </c>
      <c r="B38" s="65" t="str">
        <f>'PLANO DE AÇÃO (OBJ.1)'!B34</f>
        <v xml:space="preserve">Reformular o programa de monitoria de discentes da UFSJ para apoio à ampliação das possibilidades de formação dos alunos de graduação; </v>
      </c>
      <c r="C38" s="66" t="s">
        <v>305</v>
      </c>
      <c r="D38" s="66" t="s">
        <v>306</v>
      </c>
      <c r="E38" s="73" t="s">
        <v>232</v>
      </c>
      <c r="F38" s="74">
        <v>3</v>
      </c>
      <c r="G38" s="275">
        <v>3</v>
      </c>
      <c r="H38" s="69">
        <f t="shared" si="0"/>
        <v>9</v>
      </c>
      <c r="I38" s="70" t="str">
        <f t="shared" si="1"/>
        <v>Alto</v>
      </c>
      <c r="J38" s="71" t="s">
        <v>245</v>
      </c>
      <c r="K38" s="66" t="s">
        <v>307</v>
      </c>
      <c r="L38" s="72" t="s">
        <v>71</v>
      </c>
      <c r="M38" s="266"/>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row>
    <row r="39" spans="1:44" ht="63.75" customHeight="1">
      <c r="A39" s="266">
        <f>'PLANO DE AÇÃO (OBJ.1)'!A35</f>
        <v>24</v>
      </c>
      <c r="B39" s="65" t="str">
        <f>'PLANO DE AÇÃO (OBJ.1)'!B35</f>
        <v>Aprimorar os editais de apoio às atividades acadêmicas (semanas, eventos, seminários, entre outros) nos cursos de graduação; (SEACA)</v>
      </c>
      <c r="C39" s="66" t="s">
        <v>308</v>
      </c>
      <c r="D39" s="66" t="s">
        <v>309</v>
      </c>
      <c r="E39" s="73" t="s">
        <v>230</v>
      </c>
      <c r="F39" s="74">
        <v>3</v>
      </c>
      <c r="G39" s="275">
        <v>3</v>
      </c>
      <c r="H39" s="69">
        <f t="shared" si="0"/>
        <v>9</v>
      </c>
      <c r="I39" s="70" t="str">
        <f t="shared" si="1"/>
        <v>Alto</v>
      </c>
      <c r="J39" s="71" t="s">
        <v>245</v>
      </c>
      <c r="K39" s="66" t="s">
        <v>310</v>
      </c>
      <c r="L39" s="72" t="s">
        <v>71</v>
      </c>
      <c r="M39" s="266"/>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row>
    <row r="40" spans="1:44" ht="63.75" customHeight="1">
      <c r="A40" s="266">
        <f>'PLANO DE AÇÃO (OBJ.1)'!A36</f>
        <v>25</v>
      </c>
      <c r="B40" s="65" t="str">
        <f>'PLANO DE AÇÃO (OBJ.1)'!B36</f>
        <v>Garantir processos de acolhida aos discentes de graduação; (SEACA)</v>
      </c>
      <c r="C40" s="66" t="s">
        <v>311</v>
      </c>
      <c r="D40" s="66" t="s">
        <v>312</v>
      </c>
      <c r="E40" s="73" t="s">
        <v>230</v>
      </c>
      <c r="F40" s="74">
        <v>3</v>
      </c>
      <c r="G40" s="275">
        <v>3</v>
      </c>
      <c r="H40" s="69">
        <f t="shared" si="0"/>
        <v>9</v>
      </c>
      <c r="I40" s="70" t="str">
        <f t="shared" si="1"/>
        <v>Alto</v>
      </c>
      <c r="J40" s="71" t="s">
        <v>245</v>
      </c>
      <c r="K40" s="66" t="s">
        <v>313</v>
      </c>
      <c r="L40" s="72" t="s">
        <v>71</v>
      </c>
      <c r="M40" s="266"/>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row>
    <row r="41" spans="1:44" ht="63.75" customHeight="1">
      <c r="A41" s="266">
        <f>'PLANO DE AÇÃO (OBJ.1)'!A37</f>
        <v>26</v>
      </c>
      <c r="B41" s="65" t="str">
        <f>'PLANO DE AÇÃO (OBJ.1)'!B37</f>
        <v>Formular estratégias de atração de novos discentes;</v>
      </c>
      <c r="C41" s="66" t="s">
        <v>314</v>
      </c>
      <c r="D41" s="66" t="s">
        <v>315</v>
      </c>
      <c r="E41" s="73" t="s">
        <v>230</v>
      </c>
      <c r="F41" s="74">
        <v>3</v>
      </c>
      <c r="G41" s="275">
        <v>4</v>
      </c>
      <c r="H41" s="69">
        <f t="shared" si="0"/>
        <v>12</v>
      </c>
      <c r="I41" s="70" t="str">
        <f t="shared" si="1"/>
        <v>Alto</v>
      </c>
      <c r="J41" s="71" t="s">
        <v>245</v>
      </c>
      <c r="K41" s="66" t="s">
        <v>316</v>
      </c>
      <c r="L41" s="72" t="s">
        <v>71</v>
      </c>
      <c r="M41" s="266"/>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row>
    <row r="42" spans="1:44" ht="63.75" customHeight="1">
      <c r="A42" s="266">
        <f>'PLANO DE AÇÃO (OBJ.1)'!A38</f>
        <v>27</v>
      </c>
      <c r="B42" s="65" t="str">
        <f>'PLANO DE AÇÃO (OBJ.1)'!B38</f>
        <v>Dar suporte às Coordenadorias de Curso de Graduação referente à política de estágio de estudantes; (SESTA)</v>
      </c>
      <c r="C42" s="66" t="s">
        <v>317</v>
      </c>
      <c r="D42" s="66" t="s">
        <v>318</v>
      </c>
      <c r="E42" s="73" t="s">
        <v>230</v>
      </c>
      <c r="F42" s="74">
        <v>2</v>
      </c>
      <c r="G42" s="275">
        <v>3</v>
      </c>
      <c r="H42" s="69">
        <f t="shared" si="0"/>
        <v>6</v>
      </c>
      <c r="I42" s="70" t="str">
        <f t="shared" si="1"/>
        <v>Médio</v>
      </c>
      <c r="J42" s="71" t="s">
        <v>245</v>
      </c>
      <c r="K42" s="66" t="s">
        <v>319</v>
      </c>
      <c r="L42" s="72" t="s">
        <v>71</v>
      </c>
      <c r="M42" s="266"/>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row>
    <row r="43" spans="1:44" ht="63.75" customHeight="1">
      <c r="A43" s="266">
        <f>'PLANO DE AÇÃO (OBJ.1)'!A39</f>
        <v>28</v>
      </c>
      <c r="B43" s="65" t="str">
        <f>'PLANO DE AÇÃO (OBJ.1)'!B39</f>
        <v>Aplicar novas ferramentas de tecnologia de informação voltadas para o aprimoramento do acompanhamento de egressos da graduação a fim de possibilitar a aproximação e interação entre a universidade e seus egressos; (SESTA)</v>
      </c>
      <c r="C43" s="66" t="s">
        <v>320</v>
      </c>
      <c r="D43" s="66" t="s">
        <v>321</v>
      </c>
      <c r="E43" s="73" t="s">
        <v>230</v>
      </c>
      <c r="F43" s="74">
        <v>2</v>
      </c>
      <c r="G43" s="275">
        <v>4</v>
      </c>
      <c r="H43" s="69">
        <f t="shared" si="0"/>
        <v>8</v>
      </c>
      <c r="I43" s="70" t="str">
        <f t="shared" si="1"/>
        <v>Alto</v>
      </c>
      <c r="J43" s="71" t="s">
        <v>224</v>
      </c>
      <c r="K43" s="66" t="s">
        <v>322</v>
      </c>
      <c r="L43" s="72" t="s">
        <v>71</v>
      </c>
      <c r="M43" s="266"/>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row>
    <row r="44" spans="1:44" ht="111" customHeight="1">
      <c r="A44" s="266">
        <f>'PLANO DE AÇÃO (OBJ.1)'!A40</f>
        <v>29</v>
      </c>
      <c r="B44" s="65" t="str">
        <f>'PLANO DE AÇÃO (OBJ.1)'!B40</f>
        <v>Realizar estudos e elaborar relatórios sobre o perfil acadêmico e profissional dos egressos da graduação, a partir dos dados inseridos no Portal de Egressos, a fim de contribuir com a consolidação da Política Institucional de Acompanhamento de Egressos; (SESTA)</v>
      </c>
      <c r="C44" s="66" t="s">
        <v>323</v>
      </c>
      <c r="D44" s="66" t="s">
        <v>324</v>
      </c>
      <c r="E44" s="73" t="s">
        <v>230</v>
      </c>
      <c r="F44" s="74">
        <v>3</v>
      </c>
      <c r="G44" s="275">
        <v>4</v>
      </c>
      <c r="H44" s="69">
        <f t="shared" si="0"/>
        <v>12</v>
      </c>
      <c r="I44" s="80" t="s">
        <v>325</v>
      </c>
      <c r="J44" s="81" t="s">
        <v>224</v>
      </c>
      <c r="K44" s="280" t="s">
        <v>326</v>
      </c>
      <c r="L44" s="82" t="s">
        <v>71</v>
      </c>
      <c r="M44" s="266"/>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row>
    <row r="45" spans="1:44" ht="63.75" customHeight="1">
      <c r="A45" s="266">
        <f>'PLANO DE AÇÃO (OBJ.1)'!A41</f>
        <v>30</v>
      </c>
      <c r="B45" s="65" t="str">
        <f>'PLANO DE AÇÃO (OBJ.1)'!B41</f>
        <v>Gerenciar o Portal de Egressos ou nova Plataforma; (SESTA)</v>
      </c>
      <c r="C45" s="66" t="s">
        <v>327</v>
      </c>
      <c r="D45" s="66" t="s">
        <v>328</v>
      </c>
      <c r="E45" s="73" t="s">
        <v>230</v>
      </c>
      <c r="F45" s="74">
        <v>4</v>
      </c>
      <c r="G45" s="275">
        <v>4</v>
      </c>
      <c r="H45" s="69">
        <f t="shared" si="0"/>
        <v>16</v>
      </c>
      <c r="I45" s="80" t="s">
        <v>329</v>
      </c>
      <c r="J45" s="81" t="s">
        <v>231</v>
      </c>
      <c r="K45" s="280" t="s">
        <v>330</v>
      </c>
      <c r="L45" s="82" t="s">
        <v>73</v>
      </c>
      <c r="M45" s="266"/>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row>
    <row r="46" spans="1:44" ht="91.5" customHeight="1">
      <c r="A46" s="266">
        <f>'PLANO DE AÇÃO (OBJ.1)'!A42</f>
        <v>31</v>
      </c>
      <c r="B46" s="65" t="str">
        <f>'PLANO DE AÇÃO (OBJ.1)'!B42</f>
        <v>Intermediar a atuação do Setor de Estágios da UFSJ  entre as concedentes e os discentes facilitando o acesso aos programas de estágio; (SESTA)</v>
      </c>
      <c r="C46" s="66" t="s">
        <v>331</v>
      </c>
      <c r="D46" s="66" t="s">
        <v>332</v>
      </c>
      <c r="E46" s="73" t="s">
        <v>230</v>
      </c>
      <c r="F46" s="74">
        <v>4</v>
      </c>
      <c r="G46" s="275">
        <v>4</v>
      </c>
      <c r="H46" s="69">
        <f t="shared" si="0"/>
        <v>16</v>
      </c>
      <c r="I46" s="80" t="s">
        <v>329</v>
      </c>
      <c r="J46" s="81" t="s">
        <v>224</v>
      </c>
      <c r="K46" s="280" t="s">
        <v>333</v>
      </c>
      <c r="L46" s="82" t="s">
        <v>73</v>
      </c>
      <c r="M46" s="266"/>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row>
    <row r="47" spans="1:44" ht="99.75" customHeight="1">
      <c r="A47" s="266">
        <f>'PLANO DE AÇÃO (OBJ.1)'!A43</f>
        <v>32</v>
      </c>
      <c r="B47" s="65" t="str">
        <f>'PLANO DE AÇÃO (OBJ.1)'!B43</f>
        <v>Convidar as empresas concedentes para a divulgação de Programas de Estágio, oportunizando aos discentes, a inserção no mercado de trabalho através da realização do estágio curricular; (SESTA)</v>
      </c>
      <c r="C47" s="66" t="s">
        <v>334</v>
      </c>
      <c r="D47" s="66" t="s">
        <v>335</v>
      </c>
      <c r="E47" s="73" t="s">
        <v>230</v>
      </c>
      <c r="F47" s="74">
        <v>4</v>
      </c>
      <c r="G47" s="275">
        <v>4</v>
      </c>
      <c r="H47" s="69">
        <f t="shared" si="0"/>
        <v>16</v>
      </c>
      <c r="I47" s="80" t="s">
        <v>329</v>
      </c>
      <c r="J47" s="81" t="s">
        <v>231</v>
      </c>
      <c r="K47" s="280" t="s">
        <v>336</v>
      </c>
      <c r="L47" s="82" t="s">
        <v>73</v>
      </c>
      <c r="M47" s="266"/>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row>
    <row r="48" spans="1:44" ht="97.5" customHeight="1">
      <c r="A48" s="266">
        <f>'PLANO DE AÇÃO (OBJ.1)'!A44</f>
        <v>33</v>
      </c>
      <c r="B48" s="65" t="str">
        <f>'PLANO DE AÇÃO (OBJ.1)'!B44</f>
        <v>Tramitar todos os processos de convênio de estágio, no âmbito da graduação, entre a UFSJ e as concedentes, de forma eletrônica, de modo a agilizar a celebração do convênio e o início do estágio pelos discentes; (SESTA)</v>
      </c>
      <c r="C48" s="66" t="s">
        <v>337</v>
      </c>
      <c r="D48" s="66" t="s">
        <v>338</v>
      </c>
      <c r="E48" s="73" t="s">
        <v>230</v>
      </c>
      <c r="F48" s="74">
        <v>3</v>
      </c>
      <c r="G48" s="275">
        <v>4</v>
      </c>
      <c r="H48" s="69">
        <f t="shared" si="0"/>
        <v>12</v>
      </c>
      <c r="I48" s="80" t="s">
        <v>329</v>
      </c>
      <c r="J48" s="81" t="s">
        <v>231</v>
      </c>
      <c r="K48" s="280" t="s">
        <v>339</v>
      </c>
      <c r="L48" s="82" t="s">
        <v>73</v>
      </c>
      <c r="M48" s="266"/>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row>
    <row r="49" spans="1:44" ht="63.75" customHeight="1">
      <c r="A49" s="266">
        <f>'PLANO DE AÇÃO (OBJ.1)'!A45</f>
        <v>34</v>
      </c>
      <c r="B49" s="65" t="str">
        <f>'PLANO DE AÇÃO (OBJ.1)'!B45</f>
        <v>Dar suporte aos cursos de graduação quanto às atividades de Estágio Curricular, desenvolvidas pelos discentes; (SESTA)</v>
      </c>
      <c r="C49" s="66" t="s">
        <v>334</v>
      </c>
      <c r="D49" s="66" t="s">
        <v>335</v>
      </c>
      <c r="E49" s="73" t="s">
        <v>230</v>
      </c>
      <c r="F49" s="74">
        <v>3</v>
      </c>
      <c r="G49" s="275">
        <v>3</v>
      </c>
      <c r="H49" s="69">
        <f t="shared" si="0"/>
        <v>9</v>
      </c>
      <c r="I49" s="80" t="s">
        <v>329</v>
      </c>
      <c r="J49" s="81" t="s">
        <v>233</v>
      </c>
      <c r="K49" s="280" t="s">
        <v>339</v>
      </c>
      <c r="L49" s="82" t="s">
        <v>71</v>
      </c>
      <c r="M49" s="266"/>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row>
    <row r="50" spans="1:44" ht="99" customHeight="1">
      <c r="A50" s="266">
        <f>'PLANO DE AÇÃO (OBJ.1)'!A46</f>
        <v>35</v>
      </c>
      <c r="B50" s="65" t="str">
        <f>'PLANO DE AÇÃO (OBJ.1)'!B46</f>
        <v>Administrar plenamente o sistema de gerenciamento do processo de estágio de discentes pelo novo sistema SIGAA - Central de Estágios; (SESTA)</v>
      </c>
      <c r="C50" s="66" t="s">
        <v>334</v>
      </c>
      <c r="D50" s="66" t="s">
        <v>335</v>
      </c>
      <c r="E50" s="73" t="s">
        <v>230</v>
      </c>
      <c r="F50" s="74">
        <v>3</v>
      </c>
      <c r="G50" s="275">
        <v>4</v>
      </c>
      <c r="H50" s="69">
        <f t="shared" si="0"/>
        <v>12</v>
      </c>
      <c r="I50" s="80" t="s">
        <v>329</v>
      </c>
      <c r="J50" s="81" t="s">
        <v>233</v>
      </c>
      <c r="K50" s="280" t="s">
        <v>339</v>
      </c>
      <c r="L50" s="82" t="s">
        <v>73</v>
      </c>
      <c r="M50" s="266"/>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row>
    <row r="51" spans="1:44" ht="63.75" customHeight="1">
      <c r="A51" s="266">
        <f>'PLANO DE AÇÃO (OBJ.1)'!A47</f>
        <v>36</v>
      </c>
      <c r="B51" s="65" t="str">
        <f>'PLANO DE AÇÃO (OBJ.1)'!B47</f>
        <v>Atualizar o acervo bibliográfico dos cursos de graduação da UFSJ (DIBIB)</v>
      </c>
      <c r="C51" s="66" t="s">
        <v>340</v>
      </c>
      <c r="D51" s="66" t="s">
        <v>341</v>
      </c>
      <c r="E51" s="73" t="s">
        <v>230</v>
      </c>
      <c r="F51" s="74">
        <v>3</v>
      </c>
      <c r="G51" s="275">
        <v>1</v>
      </c>
      <c r="H51" s="69">
        <f t="shared" si="0"/>
        <v>3</v>
      </c>
      <c r="I51" s="80" t="s">
        <v>329</v>
      </c>
      <c r="J51" s="81" t="s">
        <v>233</v>
      </c>
      <c r="K51" s="280" t="s">
        <v>342</v>
      </c>
      <c r="L51" s="82" t="s">
        <v>67</v>
      </c>
      <c r="M51" s="266"/>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row>
    <row r="52" spans="1:44" ht="63.75" customHeight="1">
      <c r="A52" s="266">
        <f>'PLANO DE AÇÃO (OBJ.1)'!A48</f>
        <v>37</v>
      </c>
      <c r="B52" s="65" t="str">
        <f>'PLANO DE AÇÃO (OBJ.1)'!B48</f>
        <v>Atualizar o acervo bibliográfico dos cursos de pós-graduação da UFSJ (DIBIB)</v>
      </c>
      <c r="C52" s="66" t="s">
        <v>343</v>
      </c>
      <c r="D52" s="66" t="s">
        <v>338</v>
      </c>
      <c r="E52" s="73" t="s">
        <v>230</v>
      </c>
      <c r="F52" s="74">
        <v>3</v>
      </c>
      <c r="G52" s="275">
        <v>4</v>
      </c>
      <c r="H52" s="69">
        <f t="shared" si="0"/>
        <v>12</v>
      </c>
      <c r="I52" s="80" t="s">
        <v>329</v>
      </c>
      <c r="J52" s="81" t="s">
        <v>224</v>
      </c>
      <c r="K52" s="280" t="s">
        <v>344</v>
      </c>
      <c r="L52" s="82" t="s">
        <v>73</v>
      </c>
      <c r="M52" s="266"/>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row>
    <row r="53" spans="1:44" ht="63.75" customHeight="1">
      <c r="A53" s="266">
        <f>'PLANO DE AÇÃO (OBJ.1)'!A49</f>
        <v>38</v>
      </c>
      <c r="B53" s="65" t="str">
        <f>'PLANO DE AÇÃO (OBJ.1)'!B49</f>
        <v>Implantar a biblioteca virtual da UFSJ (DIBIB)</v>
      </c>
      <c r="C53" s="83" t="s">
        <v>345</v>
      </c>
      <c r="D53" s="281" t="s">
        <v>346</v>
      </c>
      <c r="E53" s="73" t="s">
        <v>230</v>
      </c>
      <c r="F53" s="74">
        <v>2</v>
      </c>
      <c r="G53" s="275">
        <v>3</v>
      </c>
      <c r="H53" s="69">
        <f t="shared" si="0"/>
        <v>6</v>
      </c>
      <c r="I53" s="80" t="s">
        <v>329</v>
      </c>
      <c r="J53" s="81" t="s">
        <v>224</v>
      </c>
      <c r="K53" s="280" t="s">
        <v>347</v>
      </c>
      <c r="L53" s="82" t="s">
        <v>67</v>
      </c>
      <c r="M53" s="266"/>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row>
    <row r="54" spans="1:44" ht="63.75" customHeight="1">
      <c r="A54" s="266">
        <f>'PLANO DE AÇÃO (OBJ.1)'!A50</f>
        <v>39</v>
      </c>
      <c r="B54" s="65" t="str">
        <f>'PLANO DE AÇÃO (OBJ.1)'!B50</f>
        <v>Implementar edital de apoio didático voltado para a ampliação do acervo bibliográfico dos cursos de graduação da UFSJ (DIBIB)</v>
      </c>
      <c r="C54" s="282" t="s">
        <v>345</v>
      </c>
      <c r="D54" s="283" t="s">
        <v>346</v>
      </c>
      <c r="E54" s="73" t="s">
        <v>230</v>
      </c>
      <c r="F54" s="74">
        <v>3</v>
      </c>
      <c r="G54" s="275">
        <v>4</v>
      </c>
      <c r="H54" s="69">
        <f t="shared" si="0"/>
        <v>12</v>
      </c>
      <c r="I54" s="80" t="s">
        <v>329</v>
      </c>
      <c r="J54" s="81" t="s">
        <v>224</v>
      </c>
      <c r="K54" s="84" t="s">
        <v>348</v>
      </c>
      <c r="L54" s="82" t="s">
        <v>67</v>
      </c>
      <c r="M54" s="266"/>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row>
    <row r="55" spans="1:44" ht="111.75" customHeight="1">
      <c r="A55" s="266">
        <f>'PLANO DE AÇÃO (OBJ.1)'!A51</f>
        <v>40</v>
      </c>
      <c r="B55" s="65" t="str">
        <f>'PLANO DE AÇÃO (OBJ.1)'!B51</f>
        <v>Solicitar adaptações nos prédios das bibliotecas para realizar atendimentos presenciais considerando o protocolo de biossegurança e conduta da UFSJ para a pandemia de COVID 19, atualizado em novembro de 2021 (DIBIB)</v>
      </c>
      <c r="C55" s="284" t="s">
        <v>349</v>
      </c>
      <c r="D55" s="285" t="s">
        <v>350</v>
      </c>
      <c r="E55" s="73" t="s">
        <v>230</v>
      </c>
      <c r="F55" s="74">
        <v>4</v>
      </c>
      <c r="G55" s="275">
        <v>4</v>
      </c>
      <c r="H55" s="69">
        <f t="shared" si="0"/>
        <v>16</v>
      </c>
      <c r="I55" s="80" t="s">
        <v>329</v>
      </c>
      <c r="J55" s="81" t="s">
        <v>224</v>
      </c>
      <c r="K55" s="286" t="s">
        <v>348</v>
      </c>
      <c r="L55" s="82" t="s">
        <v>67</v>
      </c>
      <c r="M55" s="266"/>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row>
    <row r="56" spans="1:44" ht="63.75" customHeight="1">
      <c r="A56" s="266">
        <f>'PLANO DE AÇÃO (OBJ.1)'!A52</f>
        <v>41</v>
      </c>
      <c r="B56" s="65" t="str">
        <f>'PLANO DE AÇÃO (OBJ.1)'!B52</f>
        <v>Implantar a cobrança de taxas na DIBIB via GRU (DIBIB)</v>
      </c>
      <c r="C56" s="278" t="s">
        <v>351</v>
      </c>
      <c r="D56" s="279" t="s">
        <v>352</v>
      </c>
      <c r="E56" s="73" t="s">
        <v>230</v>
      </c>
      <c r="F56" s="74">
        <v>3</v>
      </c>
      <c r="G56" s="275">
        <v>3</v>
      </c>
      <c r="H56" s="69">
        <f t="shared" si="0"/>
        <v>9</v>
      </c>
      <c r="I56" s="80" t="s">
        <v>329</v>
      </c>
      <c r="J56" s="81" t="s">
        <v>224</v>
      </c>
      <c r="K56" s="280" t="s">
        <v>353</v>
      </c>
      <c r="L56" s="82" t="s">
        <v>67</v>
      </c>
      <c r="M56" s="266"/>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row>
    <row r="57" spans="1:44" ht="63.75" customHeight="1">
      <c r="A57" s="266">
        <f>'PLANO DE AÇÃO (OBJ.1)'!A53</f>
        <v>42</v>
      </c>
      <c r="B57" s="65" t="str">
        <f>'PLANO DE AÇÃO (OBJ.1)'!B53</f>
        <v>Assinar plataforma de livros digitais (Minha Biblioteca) (DIBIB)</v>
      </c>
      <c r="C57" s="85" t="s">
        <v>354</v>
      </c>
      <c r="D57" s="66" t="s">
        <v>355</v>
      </c>
      <c r="E57" s="73" t="s">
        <v>230</v>
      </c>
      <c r="F57" s="74">
        <v>3</v>
      </c>
      <c r="G57" s="275">
        <v>3</v>
      </c>
      <c r="H57" s="69">
        <f t="shared" si="0"/>
        <v>9</v>
      </c>
      <c r="I57" s="80" t="s">
        <v>329</v>
      </c>
      <c r="J57" s="81" t="s">
        <v>224</v>
      </c>
      <c r="K57" s="280" t="s">
        <v>356</v>
      </c>
      <c r="L57" s="82" t="s">
        <v>67</v>
      </c>
      <c r="M57" s="266"/>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row>
    <row r="58" spans="1:44" ht="63.75" customHeight="1">
      <c r="A58" s="266">
        <f>'PLANO DE AÇÃO (OBJ.1)'!A54</f>
        <v>43</v>
      </c>
      <c r="B58" s="65" t="str">
        <f>'PLANO DE AÇÃO (OBJ.1)'!B54</f>
        <v>Assinar plataforma de normas técnicas (Target GEDWeb) (DIBIB)</v>
      </c>
      <c r="C58" s="278" t="s">
        <v>357</v>
      </c>
      <c r="D58" s="86" t="s">
        <v>358</v>
      </c>
      <c r="E58" s="73" t="s">
        <v>230</v>
      </c>
      <c r="F58" s="74">
        <v>2</v>
      </c>
      <c r="G58" s="275">
        <v>2</v>
      </c>
      <c r="H58" s="69">
        <f t="shared" si="0"/>
        <v>4</v>
      </c>
      <c r="I58" s="80" t="s">
        <v>329</v>
      </c>
      <c r="J58" s="81" t="s">
        <v>224</v>
      </c>
      <c r="K58" s="84" t="s">
        <v>359</v>
      </c>
      <c r="L58" s="82" t="s">
        <v>67</v>
      </c>
      <c r="M58" s="266"/>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row>
    <row r="59" spans="1:44" ht="63.75" customHeight="1">
      <c r="A59" s="266">
        <f>'PLANO DE AÇÃO (OBJ.1)'!A55</f>
        <v>44</v>
      </c>
      <c r="B59" s="65" t="str">
        <f>'PLANO DE AÇÃO (OBJ.1)'!B55</f>
        <v>Implantar Repositório Institucional (RI) da UFSJ (DIBIB)</v>
      </c>
      <c r="C59" s="278" t="s">
        <v>360</v>
      </c>
      <c r="D59" s="287" t="s">
        <v>361</v>
      </c>
      <c r="E59" s="73" t="s">
        <v>230</v>
      </c>
      <c r="F59" s="74">
        <v>3</v>
      </c>
      <c r="G59" s="275">
        <v>4</v>
      </c>
      <c r="H59" s="69">
        <f t="shared" si="0"/>
        <v>12</v>
      </c>
      <c r="I59" s="80" t="s">
        <v>329</v>
      </c>
      <c r="J59" s="81" t="s">
        <v>224</v>
      </c>
      <c r="K59" s="286" t="s">
        <v>362</v>
      </c>
      <c r="L59" s="82" t="s">
        <v>73</v>
      </c>
      <c r="M59" s="266"/>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row>
    <row r="60" spans="1:44" ht="63.75" customHeight="1">
      <c r="A60" s="266">
        <f>'PLANO DE AÇÃO (OBJ.1)'!A56</f>
        <v>45</v>
      </c>
      <c r="B60" s="65" t="str">
        <f>'PLANO DE AÇÃO (OBJ.1)'!B56</f>
        <v>Realizar treinamentos para práticas de elaboração de ementas de PPCs (DIBIB)</v>
      </c>
      <c r="C60" s="77" t="s">
        <v>363</v>
      </c>
      <c r="D60" s="87" t="s">
        <v>364</v>
      </c>
      <c r="E60" s="73" t="s">
        <v>230</v>
      </c>
      <c r="F60" s="74">
        <v>4</v>
      </c>
      <c r="G60" s="275">
        <v>3</v>
      </c>
      <c r="H60" s="69">
        <f t="shared" si="0"/>
        <v>12</v>
      </c>
      <c r="I60" s="80" t="s">
        <v>329</v>
      </c>
      <c r="J60" s="81" t="s">
        <v>224</v>
      </c>
      <c r="K60" s="280" t="s">
        <v>365</v>
      </c>
      <c r="L60" s="82" t="s">
        <v>67</v>
      </c>
      <c r="M60" s="266"/>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row>
    <row r="61" spans="1:44" ht="63.75" customHeight="1">
      <c r="A61" s="266">
        <f>'PLANO DE AÇÃO (OBJ.1)'!A57</f>
        <v>46</v>
      </c>
      <c r="B61" s="65" t="str">
        <f>'PLANO DE AÇÃO (OBJ.1)'!B57</f>
        <v>Capacitar remotamente usuários para uso dos recursos de informação da DIBIB (DIBIB)</v>
      </c>
      <c r="C61" s="87" t="s">
        <v>366</v>
      </c>
      <c r="D61" s="276" t="s">
        <v>367</v>
      </c>
      <c r="E61" s="73" t="s">
        <v>230</v>
      </c>
      <c r="F61" s="74">
        <v>2</v>
      </c>
      <c r="G61" s="275">
        <v>3</v>
      </c>
      <c r="H61" s="69">
        <f t="shared" si="0"/>
        <v>6</v>
      </c>
      <c r="I61" s="80" t="s">
        <v>329</v>
      </c>
      <c r="J61" s="81" t="s">
        <v>224</v>
      </c>
      <c r="K61" s="84" t="s">
        <v>368</v>
      </c>
      <c r="L61" s="82" t="s">
        <v>67</v>
      </c>
      <c r="M61" s="266"/>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row>
    <row r="62" spans="1:44" ht="63.75" customHeight="1">
      <c r="A62" s="266">
        <f>'PLANO DE AÇÃO (OBJ.1)'!A58</f>
        <v>47</v>
      </c>
      <c r="B62" s="65" t="str">
        <f>'PLANO DE AÇÃO (OBJ.1)'!B58</f>
        <v>Cadastrar e gerenciar usuários da plataforma de normas técnicas Target GEDWeb (DIBIB)</v>
      </c>
      <c r="C62" s="288" t="s">
        <v>366</v>
      </c>
      <c r="D62" s="289" t="s">
        <v>367</v>
      </c>
      <c r="E62" s="73" t="s">
        <v>230</v>
      </c>
      <c r="F62" s="74">
        <v>2</v>
      </c>
      <c r="G62" s="275">
        <v>3</v>
      </c>
      <c r="H62" s="69">
        <f t="shared" si="0"/>
        <v>6</v>
      </c>
      <c r="I62" s="80" t="s">
        <v>329</v>
      </c>
      <c r="J62" s="81" t="s">
        <v>224</v>
      </c>
      <c r="K62" s="286" t="s">
        <v>368</v>
      </c>
      <c r="L62" s="82" t="s">
        <v>67</v>
      </c>
      <c r="M62" s="266"/>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row>
    <row r="63" spans="1:44" ht="63.75" customHeight="1">
      <c r="A63" s="266">
        <f>'PLANO DE AÇÃO (OBJ.1)'!A59</f>
        <v>48</v>
      </c>
      <c r="B63" s="65" t="str">
        <f>'PLANO DE AÇÃO (OBJ.1)'!B59</f>
        <v>Adaptar recursos de infraestrutura para melhorar a acessibilidade nos prédios das bibliotecas (DIBIB)</v>
      </c>
      <c r="C63" s="290" t="s">
        <v>369</v>
      </c>
      <c r="D63" s="289" t="s">
        <v>370</v>
      </c>
      <c r="E63" s="73" t="s">
        <v>232</v>
      </c>
      <c r="F63" s="74">
        <v>3</v>
      </c>
      <c r="G63" s="275">
        <v>3</v>
      </c>
      <c r="H63" s="69">
        <f t="shared" si="0"/>
        <v>9</v>
      </c>
      <c r="I63" s="80" t="s">
        <v>329</v>
      </c>
      <c r="J63" s="81" t="s">
        <v>224</v>
      </c>
      <c r="K63" s="286" t="s">
        <v>371</v>
      </c>
      <c r="L63" s="82" t="s">
        <v>67</v>
      </c>
      <c r="M63" s="266"/>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row>
    <row r="64" spans="1:44" ht="63.75" customHeight="1">
      <c r="A64" s="266">
        <f>'PLANO DE AÇÃO (OBJ.1)'!A60</f>
        <v>49</v>
      </c>
      <c r="B64" s="65" t="str">
        <f>'PLANO DE AÇÃO (OBJ.1)'!B60</f>
        <v>Adquirir equipamentos para acessibilidade aos recursos de informação (DIBIB)</v>
      </c>
      <c r="C64" s="290" t="s">
        <v>369</v>
      </c>
      <c r="D64" s="289" t="s">
        <v>372</v>
      </c>
      <c r="E64" s="73" t="s">
        <v>232</v>
      </c>
      <c r="F64" s="74">
        <v>2</v>
      </c>
      <c r="G64" s="275">
        <v>3</v>
      </c>
      <c r="H64" s="69">
        <f t="shared" si="0"/>
        <v>6</v>
      </c>
      <c r="I64" s="80" t="s">
        <v>329</v>
      </c>
      <c r="J64" s="81" t="s">
        <v>224</v>
      </c>
      <c r="K64" s="286" t="s">
        <v>373</v>
      </c>
      <c r="L64" s="82" t="s">
        <v>67</v>
      </c>
      <c r="M64" s="266"/>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row>
    <row r="65" spans="1:44" ht="63.75" customHeight="1">
      <c r="A65" s="266">
        <f>'PLANO DE AÇÃO (OBJ.1)'!A61</f>
        <v>50</v>
      </c>
      <c r="B65" s="65" t="str">
        <f>'PLANO DE AÇÃO (OBJ.1)'!B61</f>
        <v>Elaborar modelo de relatório de adequação do Núcleo Docente Estruturante (NDE) da UFSJ (DIBIB)</v>
      </c>
      <c r="C65" s="290" t="s">
        <v>374</v>
      </c>
      <c r="D65" s="289" t="s">
        <v>372</v>
      </c>
      <c r="E65" s="73" t="s">
        <v>230</v>
      </c>
      <c r="F65" s="74">
        <v>2</v>
      </c>
      <c r="G65" s="275">
        <v>3</v>
      </c>
      <c r="H65" s="69">
        <f t="shared" si="0"/>
        <v>6</v>
      </c>
      <c r="I65" s="80" t="s">
        <v>329</v>
      </c>
      <c r="J65" s="81" t="s">
        <v>224</v>
      </c>
      <c r="K65" s="286" t="s">
        <v>373</v>
      </c>
      <c r="L65" s="82" t="s">
        <v>73</v>
      </c>
      <c r="M65" s="266"/>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row>
    <row r="66" spans="1:44" ht="63.75" customHeight="1">
      <c r="A66" s="266">
        <f>'PLANO DE AÇÃO (OBJ.1)'!A62</f>
        <v>51</v>
      </c>
      <c r="B66" s="65" t="str">
        <f>'PLANO DE AÇÃO (OBJ.1)'!B62</f>
        <v>Elaborar plano de contingência da DIBIB (DIBIB)</v>
      </c>
      <c r="C66" s="88" t="s">
        <v>375</v>
      </c>
      <c r="D66" s="276" t="s">
        <v>372</v>
      </c>
      <c r="E66" s="73" t="s">
        <v>230</v>
      </c>
      <c r="F66" s="74">
        <v>2</v>
      </c>
      <c r="G66" s="275">
        <v>3</v>
      </c>
      <c r="H66" s="69">
        <f t="shared" si="0"/>
        <v>6</v>
      </c>
      <c r="I66" s="80" t="s">
        <v>329</v>
      </c>
      <c r="J66" s="81" t="s">
        <v>224</v>
      </c>
      <c r="K66" s="280" t="s">
        <v>376</v>
      </c>
      <c r="L66" s="82" t="s">
        <v>73</v>
      </c>
      <c r="M66" s="266"/>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row>
    <row r="67" spans="1:44" ht="106.5" customHeight="1">
      <c r="A67" s="266">
        <f>'PLANO DE AÇÃO (OBJ.1)'!A63</f>
        <v>52</v>
      </c>
      <c r="B67" s="65" t="str">
        <f>'PLANO DE AÇÃO (OBJ.1)'!B63</f>
        <v>Implementar rede social institucional da DIBIB para divulgar e manter comunicação instantânea pelo Instragram dos produtos e serviços das bibliotecas com a comunidade acadêmica (DIBIB)</v>
      </c>
      <c r="C67" s="291" t="s">
        <v>377</v>
      </c>
      <c r="D67" s="292" t="s">
        <v>378</v>
      </c>
      <c r="E67" s="73" t="s">
        <v>230</v>
      </c>
      <c r="F67" s="74">
        <v>2</v>
      </c>
      <c r="G67" s="275">
        <v>3</v>
      </c>
      <c r="H67" s="69">
        <f t="shared" si="0"/>
        <v>6</v>
      </c>
      <c r="I67" s="80" t="s">
        <v>329</v>
      </c>
      <c r="J67" s="81" t="s">
        <v>224</v>
      </c>
      <c r="K67" s="280" t="s">
        <v>379</v>
      </c>
      <c r="L67" s="82" t="s">
        <v>67</v>
      </c>
      <c r="M67" s="266"/>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row>
    <row r="68" spans="1:44" ht="90" customHeight="1">
      <c r="A68" s="266">
        <f>'PLANO DE AÇÃO (OBJ.1)'!A64</f>
        <v>53</v>
      </c>
      <c r="B68" s="65" t="str">
        <f>'PLANO DE AÇÃO (OBJ.1)'!B64</f>
        <v>Padronizar procedimentos de circulação do acervo nos casos de inoperância do sistema</v>
      </c>
      <c r="C68" s="291" t="s">
        <v>380</v>
      </c>
      <c r="D68" s="292" t="s">
        <v>381</v>
      </c>
      <c r="E68" s="73" t="s">
        <v>230</v>
      </c>
      <c r="F68" s="74">
        <v>2</v>
      </c>
      <c r="G68" s="275">
        <v>3</v>
      </c>
      <c r="H68" s="69">
        <f t="shared" si="0"/>
        <v>6</v>
      </c>
      <c r="I68" s="80" t="s">
        <v>329</v>
      </c>
      <c r="J68" s="81" t="s">
        <v>224</v>
      </c>
      <c r="K68" s="280" t="s">
        <v>382</v>
      </c>
      <c r="L68" s="82" t="s">
        <v>73</v>
      </c>
      <c r="M68" s="266"/>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row>
    <row r="69" spans="1:44" ht="63.75" customHeight="1">
      <c r="A69" s="266">
        <f>'PLANO DE AÇÃO (OBJ.1)'!A65</f>
        <v>54</v>
      </c>
      <c r="B69" s="65" t="str">
        <f>'PLANO DE AÇÃO (OBJ.1)'!B65</f>
        <v>Disponibilizar manual/guia de normalização bibliográfica, conforme normas da ABNT (CAP e CSL) (DIBIB)</v>
      </c>
      <c r="C69" s="76" t="s">
        <v>383</v>
      </c>
      <c r="D69" s="293" t="s">
        <v>384</v>
      </c>
      <c r="E69" s="73" t="s">
        <v>230</v>
      </c>
      <c r="F69" s="74">
        <v>2</v>
      </c>
      <c r="G69" s="275">
        <v>3</v>
      </c>
      <c r="H69" s="69">
        <f t="shared" si="0"/>
        <v>6</v>
      </c>
      <c r="I69" s="80" t="s">
        <v>329</v>
      </c>
      <c r="J69" s="81" t="s">
        <v>224</v>
      </c>
      <c r="K69" s="280"/>
      <c r="L69" s="82" t="s">
        <v>67</v>
      </c>
      <c r="M69" s="266"/>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1:44" ht="63.75" customHeight="1">
      <c r="A70" s="89">
        <f>'PLANO DE AÇÃO (OBJ.1)'!A66</f>
        <v>55</v>
      </c>
      <c r="B70" s="90" t="str">
        <f>'PLANO DE AÇÃO (OBJ.1)'!B66</f>
        <v>Padronizar normas para depósito no RI da UFSJ (DIBIB)</v>
      </c>
      <c r="C70" s="76" t="s">
        <v>385</v>
      </c>
      <c r="D70" s="87" t="s">
        <v>386</v>
      </c>
      <c r="E70" s="66" t="s">
        <v>230</v>
      </c>
      <c r="F70" s="69">
        <v>2</v>
      </c>
      <c r="G70" s="69">
        <v>3</v>
      </c>
      <c r="H70" s="69">
        <f t="shared" si="0"/>
        <v>6</v>
      </c>
      <c r="I70" s="69" t="s">
        <v>329</v>
      </c>
      <c r="J70" s="66" t="s">
        <v>224</v>
      </c>
      <c r="K70" s="66"/>
      <c r="L70" s="34" t="s">
        <v>73</v>
      </c>
      <c r="M70" s="266"/>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row>
    <row r="71" spans="1:44" ht="18.75" customHeight="1">
      <c r="A71" s="266"/>
      <c r="B71" s="274"/>
      <c r="C71" s="294"/>
      <c r="D71" s="274"/>
      <c r="E71" s="274"/>
      <c r="F71" s="294"/>
      <c r="G71" s="274"/>
      <c r="H71" s="266"/>
      <c r="I71" s="266"/>
      <c r="J71" s="266"/>
      <c r="K71" s="266"/>
      <c r="L71" s="266"/>
      <c r="M71" s="266"/>
      <c r="N71" s="266"/>
      <c r="O71" s="266"/>
      <c r="P71" s="266"/>
      <c r="Q71" s="274"/>
      <c r="R71" s="266"/>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row>
    <row r="72" spans="1:44" ht="30.75" customHeight="1">
      <c r="A72" s="266"/>
      <c r="B72" s="274"/>
      <c r="C72" s="294"/>
      <c r="D72" s="274"/>
      <c r="E72" s="274"/>
      <c r="F72" s="294"/>
      <c r="G72" s="274"/>
      <c r="H72" s="274"/>
      <c r="I72" s="274"/>
      <c r="J72" s="274"/>
      <c r="K72" s="274"/>
      <c r="L72" s="274"/>
      <c r="M72" s="263"/>
      <c r="N72" s="263"/>
      <c r="O72" s="263"/>
      <c r="P72" s="263"/>
      <c r="Q72" s="264"/>
      <c r="R72" s="266"/>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row>
    <row r="73" spans="1:44" ht="30.75" customHeight="1">
      <c r="A73" s="266"/>
      <c r="B73" s="91" t="s">
        <v>387</v>
      </c>
      <c r="C73" s="469" t="s">
        <v>388</v>
      </c>
      <c r="D73" s="443"/>
      <c r="E73" s="431"/>
      <c r="F73" s="91" t="s">
        <v>389</v>
      </c>
      <c r="G73" s="274"/>
      <c r="H73" s="274"/>
      <c r="I73" s="274"/>
      <c r="J73" s="274"/>
      <c r="K73" s="274"/>
      <c r="L73" s="274"/>
      <c r="M73" s="263"/>
      <c r="N73" s="263"/>
      <c r="O73" s="263"/>
      <c r="P73" s="263"/>
      <c r="Q73" s="264"/>
      <c r="R73" s="266"/>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row>
    <row r="74" spans="1:44" ht="34.5" customHeight="1">
      <c r="A74" s="266"/>
      <c r="B74" s="92" t="s">
        <v>390</v>
      </c>
      <c r="C74" s="470" t="s">
        <v>391</v>
      </c>
      <c r="D74" s="443"/>
      <c r="E74" s="431"/>
      <c r="F74" s="92">
        <v>1</v>
      </c>
      <c r="G74" s="274"/>
      <c r="H74" s="274"/>
      <c r="I74" s="274"/>
      <c r="J74" s="274"/>
      <c r="K74" s="274"/>
      <c r="L74" s="274"/>
      <c r="M74" s="263"/>
      <c r="N74" s="263"/>
      <c r="O74" s="263"/>
      <c r="P74" s="263"/>
      <c r="Q74" s="264"/>
      <c r="R74" s="266"/>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row>
    <row r="75" spans="1:44" ht="40.5" customHeight="1">
      <c r="A75" s="266"/>
      <c r="B75" s="92" t="s">
        <v>392</v>
      </c>
      <c r="C75" s="470" t="s">
        <v>393</v>
      </c>
      <c r="D75" s="443"/>
      <c r="E75" s="431"/>
      <c r="F75" s="92">
        <v>2</v>
      </c>
      <c r="G75" s="274"/>
      <c r="H75" s="274"/>
      <c r="I75" s="274"/>
      <c r="J75" s="274"/>
      <c r="K75" s="274"/>
      <c r="L75" s="274"/>
      <c r="M75" s="263"/>
      <c r="N75" s="263"/>
      <c r="O75" s="263"/>
      <c r="P75" s="263"/>
      <c r="Q75" s="264"/>
      <c r="R75" s="266"/>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row>
    <row r="76" spans="1:44" ht="57.75" customHeight="1">
      <c r="A76" s="263"/>
      <c r="B76" s="92" t="s">
        <v>394</v>
      </c>
      <c r="C76" s="470" t="s">
        <v>395</v>
      </c>
      <c r="D76" s="443"/>
      <c r="E76" s="431"/>
      <c r="F76" s="92">
        <v>3</v>
      </c>
      <c r="G76" s="264"/>
      <c r="H76" s="263"/>
      <c r="I76" s="263"/>
      <c r="J76" s="263"/>
      <c r="K76" s="263"/>
      <c r="L76" s="263"/>
      <c r="M76" s="263"/>
      <c r="N76" s="263"/>
      <c r="O76" s="263"/>
      <c r="P76" s="263"/>
      <c r="Q76" s="264"/>
      <c r="R76" s="263"/>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ht="36" customHeight="1">
      <c r="A77" s="263"/>
      <c r="B77" s="92" t="s">
        <v>396</v>
      </c>
      <c r="C77" s="470" t="s">
        <v>397</v>
      </c>
      <c r="D77" s="443"/>
      <c r="E77" s="431"/>
      <c r="F77" s="92">
        <v>4</v>
      </c>
      <c r="G77" s="264"/>
      <c r="H77" s="263"/>
      <c r="I77" s="263"/>
      <c r="J77" s="263"/>
      <c r="K77" s="263"/>
      <c r="L77" s="263"/>
      <c r="M77" s="263"/>
      <c r="N77" s="263"/>
      <c r="O77" s="263"/>
      <c r="P77" s="263"/>
      <c r="Q77" s="264"/>
      <c r="R77" s="263"/>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ht="36" customHeight="1">
      <c r="A78" s="263"/>
      <c r="B78" s="92" t="s">
        <v>398</v>
      </c>
      <c r="C78" s="470" t="s">
        <v>399</v>
      </c>
      <c r="D78" s="443"/>
      <c r="E78" s="431"/>
      <c r="F78" s="92">
        <v>5</v>
      </c>
      <c r="G78" s="264"/>
      <c r="H78" s="263"/>
      <c r="I78" s="263"/>
      <c r="J78" s="263"/>
      <c r="K78" s="263"/>
      <c r="L78" s="263"/>
      <c r="M78" s="263"/>
      <c r="N78" s="263"/>
      <c r="O78" s="263"/>
      <c r="P78" s="263"/>
      <c r="Q78" s="264"/>
      <c r="R78" s="263"/>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ht="13.5" customHeight="1">
      <c r="A79" s="263"/>
      <c r="B79" s="264"/>
      <c r="C79" s="265"/>
      <c r="D79" s="264"/>
      <c r="E79" s="264"/>
      <c r="F79" s="265"/>
      <c r="G79" s="264"/>
      <c r="H79" s="263"/>
      <c r="I79" s="263"/>
      <c r="J79" s="263"/>
      <c r="K79" s="263"/>
      <c r="L79" s="263"/>
      <c r="M79" s="263"/>
      <c r="N79" s="263"/>
      <c r="O79" s="263"/>
      <c r="P79" s="263"/>
      <c r="Q79" s="264"/>
      <c r="R79" s="263"/>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ht="13.5" customHeight="1">
      <c r="A80" s="263"/>
      <c r="B80" s="264"/>
      <c r="C80" s="265"/>
      <c r="D80" s="264"/>
      <c r="E80" s="264"/>
      <c r="F80" s="265"/>
      <c r="G80" s="264"/>
      <c r="H80" s="263"/>
      <c r="I80" s="263"/>
      <c r="J80" s="263"/>
      <c r="K80" s="263"/>
      <c r="L80" s="263"/>
      <c r="M80" s="263"/>
      <c r="N80" s="263"/>
      <c r="O80" s="263"/>
      <c r="P80" s="263"/>
      <c r="Q80" s="264"/>
      <c r="R80" s="263"/>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ht="13.5" customHeight="1">
      <c r="A81" s="263"/>
      <c r="B81" s="264"/>
      <c r="C81" s="265"/>
      <c r="D81" s="264"/>
      <c r="E81" s="264"/>
      <c r="F81" s="265"/>
      <c r="G81" s="264"/>
      <c r="H81" s="263"/>
      <c r="I81" s="263"/>
      <c r="J81" s="263"/>
      <c r="K81" s="263"/>
      <c r="L81" s="263"/>
      <c r="M81" s="263"/>
      <c r="N81" s="263"/>
      <c r="O81" s="263"/>
      <c r="P81" s="263"/>
      <c r="Q81" s="264"/>
      <c r="R81" s="263"/>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ht="13.5" customHeight="1">
      <c r="A82" s="263"/>
      <c r="B82" s="264"/>
      <c r="C82" s="265"/>
      <c r="D82" s="264"/>
      <c r="E82" s="264"/>
      <c r="F82" s="265"/>
      <c r="G82" s="264"/>
      <c r="H82" s="263"/>
      <c r="I82" s="263"/>
      <c r="J82" s="263"/>
      <c r="K82" s="263"/>
      <c r="L82" s="263"/>
      <c r="M82" s="263"/>
      <c r="N82" s="263"/>
      <c r="O82" s="263"/>
      <c r="P82" s="263"/>
      <c r="Q82" s="264"/>
      <c r="R82" s="263"/>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ht="30.75" customHeight="1">
      <c r="A83" s="263"/>
      <c r="B83" s="91" t="s">
        <v>400</v>
      </c>
      <c r="C83" s="469" t="s">
        <v>401</v>
      </c>
      <c r="D83" s="443"/>
      <c r="E83" s="431"/>
      <c r="F83" s="91" t="s">
        <v>389</v>
      </c>
      <c r="G83" s="264"/>
      <c r="H83" s="263"/>
      <c r="I83" s="263"/>
      <c r="J83" s="263"/>
      <c r="K83" s="263"/>
      <c r="L83" s="263"/>
      <c r="M83" s="263"/>
      <c r="N83" s="263"/>
      <c r="O83" s="263"/>
      <c r="P83" s="263"/>
      <c r="Q83" s="264"/>
      <c r="R83" s="263"/>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ht="37.5" customHeight="1">
      <c r="A84" s="263"/>
      <c r="B84" s="92" t="s">
        <v>402</v>
      </c>
      <c r="C84" s="470" t="s">
        <v>403</v>
      </c>
      <c r="D84" s="443"/>
      <c r="E84" s="431"/>
      <c r="F84" s="92">
        <v>1</v>
      </c>
      <c r="G84" s="264"/>
      <c r="H84" s="263"/>
      <c r="I84" s="263"/>
      <c r="J84" s="263"/>
      <c r="K84" s="263"/>
      <c r="L84" s="263"/>
      <c r="M84" s="263"/>
      <c r="N84" s="263"/>
      <c r="O84" s="263"/>
      <c r="P84" s="263"/>
      <c r="Q84" s="264"/>
      <c r="R84" s="263"/>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ht="33.75" customHeight="1">
      <c r="A85" s="263"/>
      <c r="B85" s="92" t="s">
        <v>325</v>
      </c>
      <c r="C85" s="470" t="s">
        <v>404</v>
      </c>
      <c r="D85" s="443"/>
      <c r="E85" s="431"/>
      <c r="F85" s="92">
        <v>2</v>
      </c>
      <c r="G85" s="264"/>
      <c r="H85" s="263"/>
      <c r="I85" s="263"/>
      <c r="J85" s="263"/>
      <c r="K85" s="263"/>
      <c r="L85" s="263"/>
      <c r="M85" s="263"/>
      <c r="N85" s="263"/>
      <c r="O85" s="263"/>
      <c r="P85" s="263"/>
      <c r="Q85" s="264"/>
      <c r="R85" s="263"/>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ht="31.5" customHeight="1">
      <c r="A86" s="263"/>
      <c r="B86" s="92" t="s">
        <v>405</v>
      </c>
      <c r="C86" s="470" t="s">
        <v>406</v>
      </c>
      <c r="D86" s="443"/>
      <c r="E86" s="431"/>
      <c r="F86" s="92">
        <v>3</v>
      </c>
      <c r="G86" s="264"/>
      <c r="H86" s="263"/>
      <c r="I86" s="263"/>
      <c r="J86" s="263"/>
      <c r="K86" s="263"/>
      <c r="L86" s="263"/>
      <c r="M86" s="263"/>
      <c r="N86" s="263"/>
      <c r="O86" s="263"/>
      <c r="P86" s="263"/>
      <c r="Q86" s="264"/>
      <c r="R86" s="263"/>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ht="32.25" customHeight="1">
      <c r="A87" s="263"/>
      <c r="B87" s="92" t="s">
        <v>329</v>
      </c>
      <c r="C87" s="470" t="s">
        <v>407</v>
      </c>
      <c r="D87" s="443"/>
      <c r="E87" s="431"/>
      <c r="F87" s="92">
        <v>4</v>
      </c>
      <c r="G87" s="264"/>
      <c r="H87" s="263"/>
      <c r="I87" s="263"/>
      <c r="J87" s="263"/>
      <c r="K87" s="263"/>
      <c r="L87" s="263"/>
      <c r="M87" s="263"/>
      <c r="N87" s="263"/>
      <c r="O87" s="263"/>
      <c r="P87" s="263"/>
      <c r="Q87" s="264"/>
      <c r="R87" s="263"/>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ht="37.5" customHeight="1">
      <c r="A88" s="263"/>
      <c r="B88" s="92" t="s">
        <v>408</v>
      </c>
      <c r="C88" s="470" t="s">
        <v>409</v>
      </c>
      <c r="D88" s="443"/>
      <c r="E88" s="431"/>
      <c r="F88" s="92">
        <v>5</v>
      </c>
      <c r="G88" s="264"/>
      <c r="H88" s="263"/>
      <c r="I88" s="263"/>
      <c r="J88" s="263"/>
      <c r="K88" s="263"/>
      <c r="L88" s="263"/>
      <c r="M88" s="263"/>
      <c r="N88" s="263"/>
      <c r="O88" s="263"/>
      <c r="P88" s="263"/>
      <c r="Q88" s="264"/>
      <c r="R88" s="263"/>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ht="13.5" customHeight="1">
      <c r="A89" s="263"/>
      <c r="B89" s="264"/>
      <c r="C89" s="265"/>
      <c r="D89" s="264"/>
      <c r="E89" s="264"/>
      <c r="F89" s="265"/>
      <c r="G89" s="264"/>
      <c r="H89" s="263"/>
      <c r="I89" s="263"/>
      <c r="J89" s="263"/>
      <c r="K89" s="263"/>
      <c r="L89" s="263"/>
      <c r="M89" s="263"/>
      <c r="N89" s="263"/>
      <c r="O89" s="263"/>
      <c r="P89" s="263"/>
      <c r="Q89" s="264"/>
      <c r="R89" s="263"/>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ht="13.5" customHeight="1">
      <c r="A90" s="263"/>
      <c r="B90" s="264"/>
      <c r="C90" s="265"/>
      <c r="D90" s="264"/>
      <c r="E90" s="264"/>
      <c r="F90" s="265"/>
      <c r="G90" s="264"/>
      <c r="H90" s="263"/>
      <c r="I90" s="263"/>
      <c r="J90" s="263"/>
      <c r="K90" s="263"/>
      <c r="L90" s="263"/>
      <c r="M90" s="263"/>
      <c r="N90" s="263"/>
      <c r="O90" s="263"/>
      <c r="P90" s="263"/>
      <c r="Q90" s="264"/>
      <c r="R90" s="263"/>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ht="13.5" customHeight="1">
      <c r="A91" s="263"/>
      <c r="B91" s="264"/>
      <c r="C91" s="265"/>
      <c r="D91" s="264"/>
      <c r="E91" s="264"/>
      <c r="F91" s="265"/>
      <c r="G91" s="264"/>
      <c r="H91" s="263"/>
      <c r="I91" s="263"/>
      <c r="J91" s="263"/>
      <c r="K91" s="263"/>
      <c r="L91" s="263"/>
      <c r="M91" s="263"/>
      <c r="N91" s="263"/>
      <c r="O91" s="263"/>
      <c r="P91" s="263"/>
      <c r="Q91" s="264"/>
      <c r="R91" s="263"/>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ht="13.5" customHeight="1">
      <c r="A92" s="263"/>
      <c r="B92" s="264"/>
      <c r="C92" s="265"/>
      <c r="D92" s="264"/>
      <c r="E92" s="264"/>
      <c r="F92" s="265"/>
      <c r="G92" s="264"/>
      <c r="H92" s="263"/>
      <c r="I92" s="263"/>
      <c r="J92" s="263"/>
      <c r="K92" s="263"/>
      <c r="L92" s="263"/>
      <c r="M92" s="263"/>
      <c r="N92" s="263"/>
      <c r="O92" s="263"/>
      <c r="P92" s="263"/>
      <c r="Q92" s="264"/>
      <c r="R92" s="263"/>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ht="13.5" customHeight="1">
      <c r="A93" s="263"/>
      <c r="B93" s="264"/>
      <c r="C93" s="265"/>
      <c r="D93" s="264"/>
      <c r="E93" s="264"/>
      <c r="F93" s="265"/>
      <c r="G93" s="264"/>
      <c r="H93" s="263"/>
      <c r="I93" s="263"/>
      <c r="J93" s="263"/>
      <c r="K93" s="263"/>
      <c r="L93" s="263"/>
      <c r="M93" s="263"/>
      <c r="N93" s="263"/>
      <c r="O93" s="263"/>
      <c r="P93" s="263"/>
      <c r="Q93" s="264"/>
      <c r="R93" s="263"/>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ht="13.5" customHeight="1">
      <c r="A94" s="263"/>
      <c r="B94" s="264"/>
      <c r="C94" s="265"/>
      <c r="D94" s="264"/>
      <c r="E94" s="264"/>
      <c r="F94" s="265"/>
      <c r="G94" s="264"/>
      <c r="H94" s="263"/>
      <c r="I94" s="263"/>
      <c r="J94" s="263"/>
      <c r="K94" s="263"/>
      <c r="L94" s="263"/>
      <c r="M94" s="263"/>
      <c r="N94" s="263"/>
      <c r="O94" s="263"/>
      <c r="P94" s="263"/>
      <c r="Q94" s="264"/>
      <c r="R94" s="263"/>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ht="15.75" customHeight="1">
      <c r="A95" s="263"/>
      <c r="B95" s="264"/>
      <c r="C95" s="265"/>
      <c r="D95" s="264"/>
      <c r="E95" s="264"/>
      <c r="F95" s="265"/>
      <c r="G95" s="264"/>
      <c r="H95" s="263"/>
      <c r="I95" s="263"/>
      <c r="J95" s="263"/>
      <c r="K95" s="263"/>
      <c r="L95" s="263"/>
      <c r="M95" s="263"/>
      <c r="N95" s="263"/>
      <c r="O95" s="263"/>
      <c r="P95" s="263"/>
      <c r="Q95" s="264"/>
      <c r="R95" s="263"/>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ht="15.75" customHeight="1">
      <c r="A96" s="263"/>
      <c r="B96" s="264"/>
      <c r="C96" s="265"/>
      <c r="D96" s="264"/>
      <c r="E96" s="264"/>
      <c r="F96" s="265"/>
      <c r="G96" s="264"/>
      <c r="H96" s="263"/>
      <c r="I96" s="263"/>
      <c r="J96" s="263"/>
      <c r="K96" s="263"/>
      <c r="L96" s="263"/>
      <c r="M96" s="263"/>
      <c r="N96" s="263"/>
      <c r="O96" s="263"/>
      <c r="P96" s="263"/>
      <c r="Q96" s="264"/>
      <c r="R96" s="263"/>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ht="28.5" customHeight="1">
      <c r="A97" s="263"/>
      <c r="B97" s="471" t="s">
        <v>410</v>
      </c>
      <c r="C97" s="425"/>
      <c r="D97" s="425"/>
      <c r="E97" s="425"/>
      <c r="F97" s="425"/>
      <c r="G97" s="425"/>
      <c r="H97" s="425"/>
      <c r="I97" s="295"/>
      <c r="J97" s="263"/>
      <c r="K97" s="263"/>
      <c r="L97" s="263"/>
      <c r="M97" s="263"/>
      <c r="N97" s="263"/>
      <c r="O97" s="263"/>
      <c r="P97" s="263"/>
      <c r="Q97" s="264"/>
      <c r="R97" s="263"/>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ht="21" customHeight="1">
      <c r="A98" s="263"/>
      <c r="B98" s="425"/>
      <c r="C98" s="425"/>
      <c r="D98" s="425"/>
      <c r="E98" s="425"/>
      <c r="F98" s="425"/>
      <c r="G98" s="425"/>
      <c r="H98" s="425"/>
      <c r="I98" s="295"/>
      <c r="J98" s="263"/>
      <c r="K98" s="263"/>
      <c r="L98" s="263"/>
      <c r="M98" s="263"/>
      <c r="N98" s="263"/>
      <c r="O98" s="263"/>
      <c r="P98" s="263"/>
      <c r="Q98" s="264"/>
      <c r="R98" s="263"/>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ht="23.25" customHeight="1">
      <c r="A99" s="263"/>
      <c r="B99" s="472" t="s">
        <v>411</v>
      </c>
      <c r="C99" s="425"/>
      <c r="D99" s="425"/>
      <c r="E99" s="425"/>
      <c r="F99" s="425"/>
      <c r="G99" s="425"/>
      <c r="H99" s="425"/>
      <c r="I99" s="425"/>
      <c r="J99" s="425"/>
      <c r="K99" s="425"/>
      <c r="L99" s="425"/>
      <c r="M99" s="425"/>
      <c r="N99" s="296"/>
      <c r="O99" s="296"/>
      <c r="P99" s="263"/>
      <c r="Q99" s="264"/>
      <c r="R99" s="263"/>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ht="25.5" customHeight="1">
      <c r="A100" s="263"/>
      <c r="B100" s="264"/>
      <c r="C100" s="265"/>
      <c r="D100" s="264"/>
      <c r="E100" s="264"/>
      <c r="F100" s="264"/>
      <c r="G100" s="264"/>
      <c r="H100" s="265"/>
      <c r="I100" s="264"/>
      <c r="J100" s="263"/>
      <c r="K100" s="263"/>
      <c r="L100" s="263"/>
      <c r="M100" s="263"/>
      <c r="N100" s="263"/>
      <c r="O100" s="263"/>
      <c r="P100" s="263"/>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ht="117.75" customHeight="1">
      <c r="A101" s="297"/>
      <c r="B101" s="93" t="s">
        <v>412</v>
      </c>
      <c r="C101" s="93" t="s">
        <v>413</v>
      </c>
      <c r="D101" s="93" t="s">
        <v>414</v>
      </c>
      <c r="E101" s="94" t="s">
        <v>415</v>
      </c>
      <c r="F101" s="95" t="s">
        <v>416</v>
      </c>
      <c r="G101" s="94" t="s">
        <v>417</v>
      </c>
      <c r="H101" s="93" t="s">
        <v>418</v>
      </c>
      <c r="I101" s="298"/>
      <c r="J101" s="298"/>
      <c r="K101" s="298"/>
      <c r="L101" s="298"/>
      <c r="M101" s="297"/>
      <c r="N101" s="297"/>
      <c r="O101" s="297"/>
      <c r="P101" s="296"/>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row>
    <row r="102" spans="1:44" ht="45" customHeight="1">
      <c r="A102" s="297"/>
      <c r="B102" s="96">
        <f>COUNTA(B16:B70)</f>
        <v>55</v>
      </c>
      <c r="C102" s="96">
        <f>COUNTIF($L16:$L70,"REALIZADO")</f>
        <v>19</v>
      </c>
      <c r="D102" s="97">
        <f>C102/$B$102</f>
        <v>0.34545454545454546</v>
      </c>
      <c r="E102" s="96">
        <f>COUNTIF($L16:$L70,"EM ELABORAÇÃO")</f>
        <v>13</v>
      </c>
      <c r="F102" s="98">
        <f>E102/$B$102</f>
        <v>0.23636363636363636</v>
      </c>
      <c r="G102" s="96">
        <f>COUNTIF($L16:$L70,"NÃO REALIZADO")</f>
        <v>23</v>
      </c>
      <c r="H102" s="97">
        <f>G102/$B$102</f>
        <v>0.41818181818181815</v>
      </c>
      <c r="I102" s="298"/>
      <c r="J102" s="298"/>
      <c r="K102" s="298"/>
      <c r="L102" s="298"/>
      <c r="M102" s="297"/>
      <c r="N102" s="297"/>
      <c r="O102" s="297"/>
      <c r="P102" s="263"/>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row>
    <row r="103" spans="1:44" ht="26.25" customHeight="1">
      <c r="A103" s="263"/>
      <c r="B103" s="264"/>
      <c r="C103" s="265"/>
      <c r="D103" s="264"/>
      <c r="E103" s="264"/>
      <c r="F103" s="265"/>
      <c r="G103" s="264"/>
      <c r="H103" s="263"/>
      <c r="I103" s="263"/>
      <c r="J103" s="263"/>
      <c r="K103" s="263"/>
      <c r="L103" s="263"/>
      <c r="M103" s="297"/>
      <c r="N103" s="297"/>
      <c r="O103" s="297"/>
      <c r="P103" s="297"/>
      <c r="Q103" s="264"/>
      <c r="R103" s="263"/>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ht="15.75" customHeight="1">
      <c r="A104" s="263"/>
      <c r="B104" s="264"/>
      <c r="C104" s="265"/>
      <c r="D104" s="264"/>
      <c r="E104" s="264"/>
      <c r="F104" s="265"/>
      <c r="G104" s="264"/>
      <c r="H104" s="263"/>
      <c r="I104" s="263"/>
      <c r="J104" s="263"/>
      <c r="K104" s="263"/>
      <c r="L104" s="263"/>
      <c r="M104" s="263"/>
      <c r="N104" s="263"/>
      <c r="O104" s="263"/>
      <c r="P104" s="263"/>
      <c r="Q104" s="264"/>
      <c r="R104" s="263"/>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ht="15.75" customHeight="1">
      <c r="A105" s="263"/>
      <c r="B105" s="264"/>
      <c r="C105" s="265"/>
      <c r="D105" s="264"/>
      <c r="E105" s="264"/>
      <c r="F105" s="265"/>
      <c r="G105" s="264"/>
      <c r="H105" s="263"/>
      <c r="I105" s="263"/>
      <c r="J105" s="263"/>
      <c r="K105" s="263"/>
      <c r="L105" s="263"/>
      <c r="M105" s="263"/>
      <c r="N105" s="263"/>
      <c r="O105" s="263"/>
      <c r="P105" s="263"/>
      <c r="Q105" s="264"/>
      <c r="R105" s="263"/>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ht="15.75" customHeight="1">
      <c r="A106" s="263"/>
      <c r="B106" s="189" t="s">
        <v>419</v>
      </c>
      <c r="C106" s="190">
        <f>COUNTIF($E16:$E70,"OPERACIONAL")</f>
        <v>50</v>
      </c>
      <c r="D106" s="264"/>
      <c r="E106" s="264"/>
      <c r="F106" s="265"/>
      <c r="G106" s="264"/>
      <c r="H106" s="263"/>
      <c r="I106" s="263"/>
      <c r="J106" s="263"/>
      <c r="K106" s="263"/>
      <c r="L106" s="263"/>
      <c r="M106" s="263"/>
      <c r="N106" s="263"/>
      <c r="O106" s="263"/>
      <c r="P106" s="263"/>
      <c r="Q106" s="264"/>
      <c r="R106" s="263"/>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ht="15.75" customHeight="1">
      <c r="A107" s="263"/>
      <c r="B107" s="189" t="s">
        <v>420</v>
      </c>
      <c r="C107" s="190">
        <f>COUNTIF($E16:$E70,"IMAGEM / REPUTAÇÃO")</f>
        <v>0</v>
      </c>
      <c r="D107" s="264"/>
      <c r="E107" s="264"/>
      <c r="F107" s="265"/>
      <c r="G107" s="264"/>
      <c r="H107" s="263"/>
      <c r="I107" s="263"/>
      <c r="J107" s="263"/>
      <c r="K107" s="263"/>
      <c r="L107" s="263"/>
      <c r="M107" s="263"/>
      <c r="N107" s="263"/>
      <c r="O107" s="263"/>
      <c r="P107" s="263"/>
      <c r="Q107" s="264"/>
      <c r="R107" s="263"/>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ht="15.75" customHeight="1">
      <c r="A108" s="263"/>
      <c r="B108" s="189" t="s">
        <v>421</v>
      </c>
      <c r="C108" s="190">
        <f>COUNTIF($E16:$E70,"FINANCEIRO / ORÇAMENTÁRIO")</f>
        <v>1</v>
      </c>
      <c r="D108" s="264"/>
      <c r="E108" s="264"/>
      <c r="F108" s="265"/>
      <c r="G108" s="264"/>
      <c r="H108" s="263"/>
      <c r="I108" s="263"/>
      <c r="J108" s="263"/>
      <c r="K108" s="263"/>
      <c r="L108" s="263"/>
      <c r="M108" s="263"/>
      <c r="N108" s="263"/>
      <c r="O108" s="263"/>
      <c r="P108" s="263"/>
      <c r="Q108" s="264"/>
      <c r="R108" s="263"/>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ht="15.75" customHeight="1">
      <c r="A109" s="263"/>
      <c r="B109" s="189" t="s">
        <v>422</v>
      </c>
      <c r="C109" s="190">
        <f>COUNTIF($E16:$E70,"LEGAL")</f>
        <v>4</v>
      </c>
      <c r="D109" s="264"/>
      <c r="E109" s="264"/>
      <c r="F109" s="265"/>
      <c r="G109" s="264"/>
      <c r="H109" s="263"/>
      <c r="I109" s="263"/>
      <c r="J109" s="263"/>
      <c r="K109" s="263"/>
      <c r="L109" s="263"/>
      <c r="M109" s="263"/>
      <c r="N109" s="263"/>
      <c r="O109" s="263"/>
      <c r="P109" s="263"/>
      <c r="Q109" s="264"/>
      <c r="R109" s="263"/>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ht="15.75" customHeight="1">
      <c r="A110" s="263"/>
      <c r="B110" s="264"/>
      <c r="C110" s="265"/>
      <c r="D110" s="264"/>
      <c r="E110" s="264"/>
      <c r="F110" s="265"/>
      <c r="G110" s="264"/>
      <c r="H110" s="263"/>
      <c r="I110" s="263"/>
      <c r="J110" s="263"/>
      <c r="K110" s="263"/>
      <c r="L110" s="263"/>
      <c r="M110" s="263"/>
      <c r="N110" s="263"/>
      <c r="O110" s="263"/>
      <c r="P110" s="263"/>
      <c r="Q110" s="264"/>
      <c r="R110" s="263"/>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ht="15.75" customHeight="1">
      <c r="A111" s="263"/>
      <c r="B111" s="264"/>
      <c r="C111" s="265"/>
      <c r="D111" s="264"/>
      <c r="E111" s="264"/>
      <c r="F111" s="265"/>
      <c r="G111" s="264"/>
      <c r="H111" s="263"/>
      <c r="I111" s="263"/>
      <c r="J111" s="263"/>
      <c r="K111" s="263"/>
      <c r="L111" s="263"/>
      <c r="M111" s="263"/>
      <c r="N111" s="263"/>
      <c r="O111" s="263"/>
      <c r="P111" s="263"/>
      <c r="Q111" s="264"/>
      <c r="R111" s="263"/>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ht="15.75" customHeight="1">
      <c r="A112" s="263"/>
      <c r="B112" s="264"/>
      <c r="C112" s="265"/>
      <c r="D112" s="264"/>
      <c r="E112" s="264"/>
      <c r="F112" s="265"/>
      <c r="G112" s="264"/>
      <c r="H112" s="263"/>
      <c r="I112" s="263"/>
      <c r="J112" s="263"/>
      <c r="K112" s="263"/>
      <c r="L112" s="263"/>
      <c r="M112" s="263"/>
      <c r="N112" s="263"/>
      <c r="O112" s="263"/>
      <c r="P112" s="263"/>
      <c r="Q112" s="264"/>
      <c r="R112" s="263"/>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44" ht="15.75" customHeight="1">
      <c r="A113" s="263"/>
      <c r="B113" s="264"/>
      <c r="C113" s="265"/>
      <c r="D113" s="264"/>
      <c r="E113" s="264"/>
      <c r="F113" s="265"/>
      <c r="G113" s="264"/>
      <c r="H113" s="263"/>
      <c r="I113" s="263"/>
      <c r="J113" s="263"/>
      <c r="K113" s="263"/>
      <c r="L113" s="263"/>
      <c r="M113" s="263"/>
      <c r="N113" s="263"/>
      <c r="O113" s="263"/>
      <c r="P113" s="263"/>
      <c r="Q113" s="264"/>
      <c r="R113" s="263"/>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44" ht="15.75" customHeight="1">
      <c r="A114" s="263"/>
      <c r="B114" s="264"/>
      <c r="C114" s="265"/>
      <c r="D114" s="264"/>
      <c r="E114" s="264"/>
      <c r="F114" s="265"/>
      <c r="G114" s="264"/>
      <c r="H114" s="263"/>
      <c r="I114" s="263"/>
      <c r="J114" s="263"/>
      <c r="K114" s="263"/>
      <c r="L114" s="263"/>
      <c r="M114" s="263"/>
      <c r="N114" s="263"/>
      <c r="O114" s="263"/>
      <c r="P114" s="263"/>
      <c r="Q114" s="264"/>
      <c r="R114" s="263"/>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44" ht="15.75" customHeight="1">
      <c r="A115" s="263"/>
      <c r="B115" s="264"/>
      <c r="C115" s="265"/>
      <c r="D115" s="264"/>
      <c r="E115" s="264"/>
      <c r="F115" s="265"/>
      <c r="G115" s="264"/>
      <c r="H115" s="263"/>
      <c r="I115" s="263"/>
      <c r="J115" s="263"/>
      <c r="K115" s="263"/>
      <c r="L115" s="263"/>
      <c r="M115" s="263"/>
      <c r="N115" s="263"/>
      <c r="O115" s="263"/>
      <c r="P115" s="263"/>
      <c r="Q115" s="264"/>
      <c r="R115" s="263"/>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44" ht="15.75" customHeight="1">
      <c r="A116" s="263"/>
      <c r="B116" s="264"/>
      <c r="C116" s="265"/>
      <c r="D116" s="264"/>
      <c r="E116" s="264"/>
      <c r="F116" s="265"/>
      <c r="G116" s="264"/>
      <c r="H116" s="263"/>
      <c r="I116" s="263"/>
      <c r="J116" s="263"/>
      <c r="K116" s="263"/>
      <c r="L116" s="263"/>
      <c r="M116" s="263"/>
      <c r="N116" s="263"/>
      <c r="O116" s="263"/>
      <c r="P116" s="263"/>
      <c r="Q116" s="264"/>
      <c r="R116" s="263"/>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44" ht="15.75" customHeight="1">
      <c r="A117" s="263"/>
      <c r="B117" s="264"/>
      <c r="C117" s="265"/>
      <c r="D117" s="264"/>
      <c r="E117" s="264"/>
      <c r="F117" s="265"/>
      <c r="G117" s="264"/>
      <c r="H117" s="263"/>
      <c r="I117" s="263"/>
      <c r="J117" s="263"/>
      <c r="K117" s="263"/>
      <c r="L117" s="263"/>
      <c r="M117" s="263"/>
      <c r="N117" s="263"/>
      <c r="O117" s="263"/>
      <c r="P117" s="263"/>
      <c r="Q117" s="264"/>
      <c r="R117" s="263"/>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44" ht="15.75" customHeight="1">
      <c r="A118" s="263"/>
      <c r="B118" s="264"/>
      <c r="C118" s="265"/>
      <c r="D118" s="264"/>
      <c r="E118" s="264"/>
      <c r="F118" s="265"/>
      <c r="G118" s="264"/>
      <c r="H118" s="263"/>
      <c r="I118" s="263"/>
      <c r="J118" s="263"/>
      <c r="K118" s="263"/>
      <c r="L118" s="263"/>
      <c r="M118" s="263"/>
      <c r="N118" s="263"/>
      <c r="O118" s="263"/>
      <c r="P118" s="263"/>
      <c r="Q118" s="264"/>
      <c r="R118" s="263"/>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44" ht="15.75" customHeight="1">
      <c r="A119" s="263"/>
      <c r="B119" s="264"/>
      <c r="C119" s="265"/>
      <c r="D119" s="264"/>
      <c r="E119" s="264"/>
      <c r="F119" s="265"/>
      <c r="G119" s="264"/>
      <c r="H119" s="263"/>
      <c r="I119" s="263"/>
      <c r="J119" s="263"/>
      <c r="K119" s="263"/>
      <c r="L119" s="263"/>
      <c r="M119" s="263"/>
      <c r="N119" s="263"/>
      <c r="O119" s="263"/>
      <c r="P119" s="263"/>
      <c r="Q119" s="264"/>
      <c r="R119" s="263"/>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44" ht="15.75" customHeight="1">
      <c r="A120" s="263"/>
      <c r="B120" s="264"/>
      <c r="C120" s="265"/>
      <c r="D120" s="264"/>
      <c r="E120" s="264"/>
      <c r="F120" s="265"/>
      <c r="G120" s="264"/>
      <c r="H120" s="263"/>
      <c r="I120" s="263"/>
      <c r="J120" s="263"/>
      <c r="K120" s="263"/>
      <c r="L120" s="263"/>
      <c r="M120" s="263"/>
      <c r="N120" s="263"/>
      <c r="O120" s="263"/>
      <c r="P120" s="263"/>
      <c r="Q120" s="264"/>
      <c r="R120" s="263"/>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44" ht="15.75" customHeight="1">
      <c r="A121" s="263"/>
      <c r="B121" s="264"/>
      <c r="C121" s="265"/>
      <c r="D121" s="264"/>
      <c r="E121" s="264"/>
      <c r="F121" s="265"/>
      <c r="G121" s="264"/>
      <c r="H121" s="263"/>
      <c r="I121" s="263"/>
      <c r="J121" s="263"/>
      <c r="K121" s="263"/>
      <c r="L121" s="263"/>
      <c r="M121" s="263"/>
      <c r="N121" s="263"/>
      <c r="O121" s="263"/>
      <c r="P121" s="263"/>
      <c r="Q121" s="264"/>
      <c r="R121" s="263"/>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44" ht="15.75" customHeight="1">
      <c r="A122" s="263"/>
      <c r="B122" s="264"/>
      <c r="C122" s="265"/>
      <c r="D122" s="264"/>
      <c r="E122" s="264"/>
      <c r="F122" s="265"/>
      <c r="G122" s="264"/>
      <c r="H122" s="263"/>
      <c r="I122" s="263"/>
      <c r="J122" s="263"/>
      <c r="K122" s="263"/>
      <c r="L122" s="263"/>
      <c r="M122" s="263"/>
      <c r="N122" s="263"/>
      <c r="O122" s="263"/>
      <c r="P122" s="263"/>
      <c r="Q122" s="264"/>
      <c r="R122" s="263"/>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44" ht="15.75" customHeight="1">
      <c r="A123" s="263"/>
      <c r="B123" s="264"/>
      <c r="C123" s="265"/>
      <c r="D123" s="264"/>
      <c r="E123" s="264"/>
      <c r="F123" s="265"/>
      <c r="G123" s="264"/>
      <c r="H123" s="263"/>
      <c r="I123" s="263"/>
      <c r="J123" s="263"/>
      <c r="K123" s="263"/>
      <c r="L123" s="263"/>
      <c r="M123" s="263"/>
      <c r="N123" s="263"/>
      <c r="O123" s="263"/>
      <c r="P123" s="263"/>
      <c r="Q123" s="264"/>
      <c r="R123" s="263"/>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44" ht="15.75" customHeight="1">
      <c r="A124" s="263"/>
      <c r="B124" s="264"/>
      <c r="C124" s="265"/>
      <c r="D124" s="264"/>
      <c r="E124" s="264"/>
      <c r="F124" s="265"/>
      <c r="G124" s="264"/>
      <c r="H124" s="263"/>
      <c r="I124" s="263"/>
      <c r="J124" s="263"/>
      <c r="K124" s="263"/>
      <c r="L124" s="263"/>
      <c r="M124" s="263"/>
      <c r="N124" s="263"/>
      <c r="O124" s="263"/>
      <c r="P124" s="263"/>
      <c r="Q124" s="264"/>
      <c r="R124" s="263"/>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44" ht="15.75" customHeight="1">
      <c r="A125" s="263"/>
      <c r="B125" s="264"/>
      <c r="C125" s="265"/>
      <c r="D125" s="264"/>
      <c r="E125" s="264"/>
      <c r="F125" s="265"/>
      <c r="G125" s="264"/>
      <c r="H125" s="263"/>
      <c r="I125" s="263"/>
      <c r="J125" s="263"/>
      <c r="K125" s="263"/>
      <c r="L125" s="263"/>
      <c r="M125" s="263"/>
      <c r="N125" s="263"/>
      <c r="O125" s="263"/>
      <c r="P125" s="263"/>
      <c r="Q125" s="264"/>
      <c r="R125" s="263"/>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row>
    <row r="126" spans="1:44" ht="15.75" customHeight="1">
      <c r="A126" s="263"/>
      <c r="B126" s="264"/>
      <c r="C126" s="265"/>
      <c r="D126" s="264"/>
      <c r="E126" s="264"/>
      <c r="F126" s="265"/>
      <c r="G126" s="264"/>
      <c r="H126" s="263"/>
      <c r="I126" s="263"/>
      <c r="J126" s="263"/>
      <c r="K126" s="263"/>
      <c r="L126" s="263"/>
      <c r="M126" s="263"/>
      <c r="N126" s="263"/>
      <c r="O126" s="263"/>
      <c r="P126" s="263"/>
      <c r="Q126" s="264"/>
      <c r="R126" s="263"/>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44" ht="15.75" customHeight="1">
      <c r="A127" s="263"/>
      <c r="B127" s="264"/>
      <c r="C127" s="265"/>
      <c r="D127" s="264"/>
      <c r="E127" s="264"/>
      <c r="F127" s="265"/>
      <c r="G127" s="264"/>
      <c r="H127" s="263"/>
      <c r="I127" s="263"/>
      <c r="J127" s="263"/>
      <c r="K127" s="263"/>
      <c r="L127" s="263"/>
      <c r="M127" s="263"/>
      <c r="N127" s="263"/>
      <c r="O127" s="263"/>
      <c r="P127" s="263"/>
      <c r="Q127" s="264"/>
      <c r="R127" s="263"/>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44" ht="15.75" customHeight="1">
      <c r="A128" s="263"/>
      <c r="B128" s="264"/>
      <c r="C128" s="265"/>
      <c r="D128" s="264"/>
      <c r="E128" s="264"/>
      <c r="F128" s="265"/>
      <c r="G128" s="264"/>
      <c r="H128" s="263"/>
      <c r="I128" s="263"/>
      <c r="J128" s="263"/>
      <c r="K128" s="263"/>
      <c r="L128" s="263"/>
      <c r="M128" s="263"/>
      <c r="N128" s="263"/>
      <c r="O128" s="263"/>
      <c r="P128" s="263"/>
      <c r="Q128" s="264"/>
      <c r="R128" s="263"/>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44" ht="15.75" customHeight="1">
      <c r="A129" s="263"/>
      <c r="B129" s="264"/>
      <c r="C129" s="265"/>
      <c r="D129" s="264"/>
      <c r="E129" s="264"/>
      <c r="F129" s="265"/>
      <c r="G129" s="264"/>
      <c r="H129" s="263"/>
      <c r="I129" s="263"/>
      <c r="J129" s="263"/>
      <c r="K129" s="263"/>
      <c r="L129" s="263"/>
      <c r="M129" s="263"/>
      <c r="N129" s="263"/>
      <c r="O129" s="263"/>
      <c r="P129" s="263"/>
      <c r="Q129" s="264"/>
      <c r="R129" s="263"/>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44" ht="15.75" customHeight="1">
      <c r="A130" s="263"/>
      <c r="B130" s="264"/>
      <c r="C130" s="265"/>
      <c r="D130" s="264"/>
      <c r="E130" s="264"/>
      <c r="F130" s="265"/>
      <c r="G130" s="264"/>
      <c r="H130" s="263"/>
      <c r="I130" s="263"/>
      <c r="J130" s="263"/>
      <c r="K130" s="263"/>
      <c r="L130" s="263"/>
      <c r="M130" s="263"/>
      <c r="N130" s="263"/>
      <c r="O130" s="263"/>
      <c r="P130" s="263"/>
      <c r="Q130" s="264"/>
      <c r="R130" s="263"/>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44" ht="15.75" customHeight="1">
      <c r="A131" s="263"/>
      <c r="B131" s="264"/>
      <c r="C131" s="265"/>
      <c r="D131" s="264"/>
      <c r="E131" s="264"/>
      <c r="F131" s="265"/>
      <c r="G131" s="264"/>
      <c r="H131" s="263"/>
      <c r="I131" s="263"/>
      <c r="J131" s="263"/>
      <c r="K131" s="263"/>
      <c r="L131" s="263"/>
      <c r="M131" s="263"/>
      <c r="N131" s="263"/>
      <c r="O131" s="263"/>
      <c r="P131" s="263"/>
      <c r="Q131" s="264"/>
      <c r="R131" s="263"/>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44" ht="15.75" customHeight="1">
      <c r="A132" s="263"/>
      <c r="B132" s="264"/>
      <c r="C132" s="265"/>
      <c r="D132" s="264"/>
      <c r="E132" s="264"/>
      <c r="F132" s="265"/>
      <c r="G132" s="264"/>
      <c r="H132" s="263"/>
      <c r="I132" s="263"/>
      <c r="J132" s="263"/>
      <c r="K132" s="263"/>
      <c r="L132" s="263"/>
      <c r="M132" s="263"/>
      <c r="N132" s="263"/>
      <c r="O132" s="263"/>
      <c r="P132" s="263"/>
      <c r="Q132" s="264"/>
      <c r="R132" s="263"/>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44" ht="15.75" customHeight="1">
      <c r="A133" s="263"/>
      <c r="B133" s="264"/>
      <c r="C133" s="265"/>
      <c r="D133" s="264"/>
      <c r="E133" s="264"/>
      <c r="F133" s="265"/>
      <c r="G133" s="264"/>
      <c r="H133" s="263"/>
      <c r="I133" s="263"/>
      <c r="J133" s="263"/>
      <c r="K133" s="263"/>
      <c r="L133" s="263"/>
      <c r="M133" s="263"/>
      <c r="N133" s="263"/>
      <c r="O133" s="263"/>
      <c r="P133" s="263"/>
      <c r="Q133" s="264"/>
      <c r="R133" s="263"/>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44" ht="15.75" customHeight="1">
      <c r="A134" s="263"/>
      <c r="B134" s="264"/>
      <c r="C134" s="265"/>
      <c r="D134" s="264"/>
      <c r="E134" s="264"/>
      <c r="F134" s="265"/>
      <c r="G134" s="264"/>
      <c r="H134" s="263"/>
      <c r="I134" s="263"/>
      <c r="J134" s="263"/>
      <c r="K134" s="263"/>
      <c r="L134" s="263"/>
      <c r="M134" s="263"/>
      <c r="N134" s="263"/>
      <c r="O134" s="263"/>
      <c r="P134" s="263"/>
      <c r="Q134" s="264"/>
      <c r="R134" s="263"/>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44" ht="15.75" customHeight="1">
      <c r="A135" s="263"/>
      <c r="B135" s="264"/>
      <c r="C135" s="265"/>
      <c r="D135" s="264"/>
      <c r="E135" s="264"/>
      <c r="F135" s="265"/>
      <c r="G135" s="264"/>
      <c r="H135" s="263"/>
      <c r="I135" s="263"/>
      <c r="J135" s="263"/>
      <c r="K135" s="263"/>
      <c r="L135" s="263"/>
      <c r="M135" s="263"/>
      <c r="N135" s="263"/>
      <c r="O135" s="263"/>
      <c r="P135" s="263"/>
      <c r="Q135" s="264"/>
      <c r="R135" s="263"/>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44" ht="15.75" customHeight="1">
      <c r="A136" s="263"/>
      <c r="B136" s="264"/>
      <c r="C136" s="265"/>
      <c r="D136" s="264"/>
      <c r="E136" s="264"/>
      <c r="F136" s="265"/>
      <c r="G136" s="264"/>
      <c r="H136" s="263"/>
      <c r="I136" s="263"/>
      <c r="J136" s="263"/>
      <c r="K136" s="263"/>
      <c r="L136" s="263"/>
      <c r="M136" s="263"/>
      <c r="N136" s="263"/>
      <c r="O136" s="263"/>
      <c r="P136" s="263"/>
      <c r="Q136" s="264"/>
      <c r="R136" s="263"/>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44" ht="15.75" customHeight="1">
      <c r="A137" s="263"/>
      <c r="B137" s="264"/>
      <c r="C137" s="265"/>
      <c r="D137" s="264"/>
      <c r="E137" s="264"/>
      <c r="F137" s="265"/>
      <c r="G137" s="264"/>
      <c r="H137" s="263"/>
      <c r="I137" s="263"/>
      <c r="J137" s="263"/>
      <c r="K137" s="263"/>
      <c r="L137" s="263"/>
      <c r="M137" s="263"/>
      <c r="N137" s="263"/>
      <c r="O137" s="263"/>
      <c r="P137" s="263"/>
      <c r="Q137" s="264"/>
      <c r="R137" s="263"/>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44" ht="15.75" customHeight="1">
      <c r="A138" s="263"/>
      <c r="B138" s="264"/>
      <c r="C138" s="265"/>
      <c r="D138" s="264"/>
      <c r="E138" s="264"/>
      <c r="F138" s="265"/>
      <c r="G138" s="264"/>
      <c r="H138" s="263"/>
      <c r="I138" s="263"/>
      <c r="J138" s="263"/>
      <c r="K138" s="263"/>
      <c r="L138" s="263"/>
      <c r="M138" s="263"/>
      <c r="N138" s="263"/>
      <c r="O138" s="263"/>
      <c r="P138" s="263"/>
      <c r="Q138" s="264"/>
      <c r="R138" s="263"/>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44" ht="15.75" customHeight="1">
      <c r="A139" s="263"/>
      <c r="B139" s="264"/>
      <c r="C139" s="265"/>
      <c r="D139" s="264"/>
      <c r="E139" s="264"/>
      <c r="F139" s="265"/>
      <c r="G139" s="264"/>
      <c r="H139" s="263"/>
      <c r="I139" s="263"/>
      <c r="J139" s="263"/>
      <c r="K139" s="263"/>
      <c r="L139" s="263"/>
      <c r="M139" s="263"/>
      <c r="N139" s="263"/>
      <c r="O139" s="263"/>
      <c r="P139" s="263"/>
      <c r="Q139" s="264"/>
      <c r="R139" s="263"/>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44" ht="15.75" customHeight="1">
      <c r="A140" s="263"/>
      <c r="B140" s="264"/>
      <c r="C140" s="265"/>
      <c r="D140" s="264"/>
      <c r="E140" s="264"/>
      <c r="F140" s="265"/>
      <c r="G140" s="264"/>
      <c r="H140" s="263"/>
      <c r="I140" s="263"/>
      <c r="J140" s="263"/>
      <c r="K140" s="263"/>
      <c r="L140" s="263"/>
      <c r="M140" s="263"/>
      <c r="N140" s="263"/>
      <c r="O140" s="263"/>
      <c r="P140" s="263"/>
      <c r="Q140" s="264"/>
      <c r="R140" s="263"/>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44" ht="15.75" customHeight="1">
      <c r="A141" s="263"/>
      <c r="B141" s="264"/>
      <c r="C141" s="265"/>
      <c r="D141" s="264"/>
      <c r="E141" s="264"/>
      <c r="F141" s="265"/>
      <c r="G141" s="264"/>
      <c r="H141" s="263"/>
      <c r="I141" s="263"/>
      <c r="J141" s="263"/>
      <c r="K141" s="263"/>
      <c r="L141" s="263"/>
      <c r="M141" s="263"/>
      <c r="N141" s="263"/>
      <c r="O141" s="263"/>
      <c r="P141" s="263"/>
      <c r="Q141" s="264"/>
      <c r="R141" s="263"/>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44" ht="15.75" customHeight="1">
      <c r="A142" s="263"/>
      <c r="B142" s="264"/>
      <c r="C142" s="265"/>
      <c r="D142" s="264"/>
      <c r="E142" s="264"/>
      <c r="F142" s="265"/>
      <c r="G142" s="264"/>
      <c r="H142" s="263"/>
      <c r="I142" s="263"/>
      <c r="J142" s="263"/>
      <c r="K142" s="263"/>
      <c r="L142" s="263"/>
      <c r="M142" s="263"/>
      <c r="N142" s="263"/>
      <c r="O142" s="263"/>
      <c r="P142" s="263"/>
      <c r="Q142" s="264"/>
      <c r="R142" s="263"/>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44" ht="15.75" customHeight="1">
      <c r="A143" s="263"/>
      <c r="B143" s="264"/>
      <c r="C143" s="265"/>
      <c r="D143" s="264"/>
      <c r="E143" s="264"/>
      <c r="F143" s="265"/>
      <c r="G143" s="264"/>
      <c r="H143" s="263"/>
      <c r="I143" s="263"/>
      <c r="J143" s="263"/>
      <c r="K143" s="263"/>
      <c r="L143" s="263"/>
      <c r="M143" s="263"/>
      <c r="N143" s="263"/>
      <c r="O143" s="263"/>
      <c r="P143" s="263"/>
      <c r="Q143" s="264"/>
      <c r="R143" s="263"/>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44" ht="15.75" customHeight="1">
      <c r="A144" s="263"/>
      <c r="B144" s="264"/>
      <c r="C144" s="265"/>
      <c r="D144" s="264"/>
      <c r="E144" s="264"/>
      <c r="F144" s="265"/>
      <c r="G144" s="264"/>
      <c r="H144" s="263"/>
      <c r="I144" s="263"/>
      <c r="J144" s="263"/>
      <c r="K144" s="263"/>
      <c r="L144" s="263"/>
      <c r="M144" s="263"/>
      <c r="N144" s="263"/>
      <c r="O144" s="263"/>
      <c r="P144" s="263"/>
      <c r="Q144" s="264"/>
      <c r="R144" s="263"/>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row>
    <row r="145" spans="1:44" ht="15.75" customHeight="1">
      <c r="A145" s="263"/>
      <c r="B145" s="264"/>
      <c r="C145" s="265"/>
      <c r="D145" s="264"/>
      <c r="E145" s="264"/>
      <c r="F145" s="265"/>
      <c r="G145" s="264"/>
      <c r="H145" s="263"/>
      <c r="I145" s="263"/>
      <c r="J145" s="263"/>
      <c r="K145" s="263"/>
      <c r="L145" s="263"/>
      <c r="M145" s="263"/>
      <c r="N145" s="263"/>
      <c r="O145" s="263"/>
      <c r="P145" s="263"/>
      <c r="Q145" s="264"/>
      <c r="R145" s="263"/>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44" ht="15.75" customHeight="1">
      <c r="A146" s="263"/>
      <c r="B146" s="264"/>
      <c r="C146" s="265"/>
      <c r="D146" s="264"/>
      <c r="E146" s="264"/>
      <c r="F146" s="265"/>
      <c r="G146" s="264"/>
      <c r="H146" s="263"/>
      <c r="I146" s="263"/>
      <c r="J146" s="263"/>
      <c r="K146" s="263"/>
      <c r="L146" s="263"/>
      <c r="M146" s="263"/>
      <c r="N146" s="263"/>
      <c r="O146" s="263"/>
      <c r="P146" s="263"/>
      <c r="Q146" s="264"/>
      <c r="R146" s="263"/>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44" ht="15.75" customHeight="1">
      <c r="A147" s="263"/>
      <c r="B147" s="264"/>
      <c r="C147" s="265"/>
      <c r="D147" s="264"/>
      <c r="E147" s="264"/>
      <c r="F147" s="265"/>
      <c r="G147" s="264"/>
      <c r="H147" s="263"/>
      <c r="I147" s="263"/>
      <c r="J147" s="263"/>
      <c r="K147" s="263"/>
      <c r="L147" s="263"/>
      <c r="M147" s="263"/>
      <c r="N147" s="263"/>
      <c r="O147" s="263"/>
      <c r="P147" s="263"/>
      <c r="Q147" s="264"/>
      <c r="R147" s="263"/>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44" ht="15.75" customHeight="1">
      <c r="A148" s="263"/>
      <c r="B148" s="264"/>
      <c r="C148" s="265"/>
      <c r="D148" s="264"/>
      <c r="E148" s="264"/>
      <c r="F148" s="265"/>
      <c r="G148" s="264"/>
      <c r="H148" s="263"/>
      <c r="I148" s="263"/>
      <c r="J148" s="263"/>
      <c r="K148" s="263"/>
      <c r="L148" s="263"/>
      <c r="M148" s="263"/>
      <c r="N148" s="263"/>
      <c r="O148" s="263"/>
      <c r="P148" s="263"/>
      <c r="Q148" s="264"/>
      <c r="R148" s="263"/>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44" ht="15.75" customHeight="1">
      <c r="A149" s="263"/>
      <c r="B149" s="264"/>
      <c r="C149" s="265"/>
      <c r="D149" s="264"/>
      <c r="E149" s="264"/>
      <c r="F149" s="265"/>
      <c r="G149" s="264"/>
      <c r="H149" s="263"/>
      <c r="I149" s="263"/>
      <c r="J149" s="263"/>
      <c r="K149" s="263"/>
      <c r="L149" s="263"/>
      <c r="M149" s="263"/>
      <c r="N149" s="263"/>
      <c r="O149" s="263"/>
      <c r="P149" s="263"/>
      <c r="Q149" s="264"/>
      <c r="R149" s="263"/>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44" ht="15.75" customHeight="1">
      <c r="A150" s="263"/>
      <c r="B150" s="264"/>
      <c r="C150" s="265"/>
      <c r="D150" s="264"/>
      <c r="E150" s="264"/>
      <c r="F150" s="265"/>
      <c r="G150" s="264"/>
      <c r="H150" s="263"/>
      <c r="I150" s="263"/>
      <c r="J150" s="263"/>
      <c r="K150" s="263"/>
      <c r="L150" s="263"/>
      <c r="M150" s="263"/>
      <c r="N150" s="263"/>
      <c r="O150" s="263"/>
      <c r="P150" s="263"/>
      <c r="Q150" s="264"/>
      <c r="R150" s="263"/>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44" ht="15.75" customHeight="1">
      <c r="A151" s="263"/>
      <c r="B151" s="264"/>
      <c r="C151" s="265"/>
      <c r="D151" s="264"/>
      <c r="E151" s="264"/>
      <c r="F151" s="265"/>
      <c r="G151" s="264"/>
      <c r="H151" s="263"/>
      <c r="I151" s="263"/>
      <c r="J151" s="263"/>
      <c r="K151" s="263"/>
      <c r="L151" s="263"/>
      <c r="M151" s="263"/>
      <c r="N151" s="263"/>
      <c r="O151" s="263"/>
      <c r="P151" s="263"/>
      <c r="Q151" s="264"/>
      <c r="R151" s="263"/>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44" ht="15.75" customHeight="1">
      <c r="A152" s="263"/>
      <c r="B152" s="264"/>
      <c r="C152" s="265"/>
      <c r="D152" s="264"/>
      <c r="E152" s="264"/>
      <c r="F152" s="265"/>
      <c r="G152" s="264"/>
      <c r="H152" s="263"/>
      <c r="I152" s="263"/>
      <c r="J152" s="263"/>
      <c r="K152" s="263"/>
      <c r="L152" s="263"/>
      <c r="M152" s="263"/>
      <c r="N152" s="263"/>
      <c r="O152" s="263"/>
      <c r="P152" s="263"/>
      <c r="Q152" s="264"/>
      <c r="R152" s="263"/>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44" ht="15.75" customHeight="1">
      <c r="A153" s="263"/>
      <c r="B153" s="264"/>
      <c r="C153" s="265"/>
      <c r="D153" s="264"/>
      <c r="E153" s="264"/>
      <c r="F153" s="265"/>
      <c r="G153" s="264"/>
      <c r="H153" s="263"/>
      <c r="I153" s="263"/>
      <c r="J153" s="263"/>
      <c r="K153" s="263"/>
      <c r="L153" s="263"/>
      <c r="M153" s="263"/>
      <c r="N153" s="263"/>
      <c r="O153" s="263"/>
      <c r="P153" s="263"/>
      <c r="Q153" s="264"/>
      <c r="R153" s="263"/>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44" ht="15.75" customHeight="1">
      <c r="A154" s="263"/>
      <c r="B154" s="264"/>
      <c r="C154" s="265"/>
      <c r="D154" s="264"/>
      <c r="E154" s="264"/>
      <c r="F154" s="265"/>
      <c r="G154" s="264"/>
      <c r="H154" s="263"/>
      <c r="I154" s="263"/>
      <c r="J154" s="263"/>
      <c r="K154" s="263"/>
      <c r="L154" s="263"/>
      <c r="M154" s="263"/>
      <c r="N154" s="263"/>
      <c r="O154" s="263"/>
      <c r="P154" s="263"/>
      <c r="Q154" s="264"/>
      <c r="R154" s="263"/>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44" ht="15.75" customHeight="1">
      <c r="A155" s="263"/>
      <c r="B155" s="264"/>
      <c r="C155" s="265"/>
      <c r="D155" s="264"/>
      <c r="E155" s="264"/>
      <c r="F155" s="265"/>
      <c r="G155" s="264"/>
      <c r="H155" s="263"/>
      <c r="I155" s="263"/>
      <c r="J155" s="263"/>
      <c r="K155" s="263"/>
      <c r="L155" s="263"/>
      <c r="M155" s="263"/>
      <c r="N155" s="263"/>
      <c r="O155" s="263"/>
      <c r="P155" s="263"/>
      <c r="Q155" s="264"/>
      <c r="R155" s="263"/>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44" ht="15.75" customHeight="1">
      <c r="A156" s="263"/>
      <c r="B156" s="264"/>
      <c r="C156" s="265"/>
      <c r="D156" s="264"/>
      <c r="E156" s="264"/>
      <c r="F156" s="265"/>
      <c r="G156" s="264"/>
      <c r="H156" s="263"/>
      <c r="I156" s="263"/>
      <c r="J156" s="263"/>
      <c r="K156" s="263"/>
      <c r="L156" s="263"/>
      <c r="M156" s="263"/>
      <c r="N156" s="263"/>
      <c r="O156" s="263"/>
      <c r="P156" s="263"/>
      <c r="Q156" s="264"/>
      <c r="R156" s="263"/>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44" ht="15.75" customHeight="1">
      <c r="A157" s="263"/>
      <c r="B157" s="264"/>
      <c r="C157" s="265"/>
      <c r="D157" s="264"/>
      <c r="E157" s="264"/>
      <c r="F157" s="265"/>
      <c r="G157" s="264"/>
      <c r="H157" s="263"/>
      <c r="I157" s="263"/>
      <c r="J157" s="263"/>
      <c r="K157" s="263"/>
      <c r="L157" s="263"/>
      <c r="M157" s="263"/>
      <c r="N157" s="263"/>
      <c r="O157" s="263"/>
      <c r="P157" s="263"/>
      <c r="Q157" s="264"/>
      <c r="R157" s="263"/>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44" ht="15.75" customHeight="1">
      <c r="A158" s="263"/>
      <c r="B158" s="264"/>
      <c r="C158" s="265"/>
      <c r="D158" s="264"/>
      <c r="E158" s="264"/>
      <c r="F158" s="265"/>
      <c r="G158" s="264"/>
      <c r="H158" s="263"/>
      <c r="I158" s="263"/>
      <c r="J158" s="263"/>
      <c r="K158" s="263"/>
      <c r="L158" s="263"/>
      <c r="M158" s="263"/>
      <c r="N158" s="263"/>
      <c r="O158" s="263"/>
      <c r="P158" s="263"/>
      <c r="Q158" s="264"/>
      <c r="R158" s="263"/>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44" ht="15.75" customHeight="1">
      <c r="A159" s="263"/>
      <c r="B159" s="264"/>
      <c r="C159" s="265"/>
      <c r="D159" s="264"/>
      <c r="E159" s="264"/>
      <c r="F159" s="265"/>
      <c r="G159" s="264"/>
      <c r="H159" s="263"/>
      <c r="I159" s="263"/>
      <c r="J159" s="263"/>
      <c r="K159" s="263"/>
      <c r="L159" s="263"/>
      <c r="M159" s="263"/>
      <c r="N159" s="263"/>
      <c r="O159" s="263"/>
      <c r="P159" s="263"/>
      <c r="Q159" s="264"/>
      <c r="R159" s="263"/>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44" ht="15.75" customHeight="1">
      <c r="A160" s="263"/>
      <c r="B160" s="264"/>
      <c r="C160" s="265"/>
      <c r="D160" s="264"/>
      <c r="E160" s="264"/>
      <c r="F160" s="265"/>
      <c r="G160" s="264"/>
      <c r="H160" s="263"/>
      <c r="I160" s="263"/>
      <c r="J160" s="263"/>
      <c r="K160" s="263"/>
      <c r="L160" s="263"/>
      <c r="M160" s="263"/>
      <c r="N160" s="263"/>
      <c r="O160" s="263"/>
      <c r="P160" s="263"/>
      <c r="Q160" s="264"/>
      <c r="R160" s="263"/>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row>
    <row r="161" spans="1:44" ht="15.75" customHeight="1">
      <c r="A161" s="263"/>
      <c r="B161" s="264"/>
      <c r="C161" s="265"/>
      <c r="D161" s="264"/>
      <c r="E161" s="264"/>
      <c r="F161" s="265"/>
      <c r="G161" s="264"/>
      <c r="H161" s="263"/>
      <c r="I161" s="263"/>
      <c r="J161" s="263"/>
      <c r="K161" s="263"/>
      <c r="L161" s="263"/>
      <c r="M161" s="263"/>
      <c r="N161" s="263"/>
      <c r="O161" s="263"/>
      <c r="P161" s="263"/>
      <c r="Q161" s="264"/>
      <c r="R161" s="263"/>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44" ht="15.75" customHeight="1">
      <c r="A162" s="263"/>
      <c r="B162" s="264"/>
      <c r="C162" s="265"/>
      <c r="D162" s="264"/>
      <c r="E162" s="264"/>
      <c r="F162" s="265"/>
      <c r="G162" s="264"/>
      <c r="H162" s="263"/>
      <c r="I162" s="263"/>
      <c r="J162" s="263"/>
      <c r="K162" s="263"/>
      <c r="L162" s="263"/>
      <c r="M162" s="263"/>
      <c r="N162" s="263"/>
      <c r="O162" s="263"/>
      <c r="P162" s="263"/>
      <c r="Q162" s="264"/>
      <c r="R162" s="263"/>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44" ht="15.75" customHeight="1">
      <c r="A163" s="263"/>
      <c r="B163" s="264"/>
      <c r="C163" s="265"/>
      <c r="D163" s="264"/>
      <c r="E163" s="264"/>
      <c r="F163" s="265"/>
      <c r="G163" s="264"/>
      <c r="H163" s="263"/>
      <c r="I163" s="263"/>
      <c r="J163" s="263"/>
      <c r="K163" s="263"/>
      <c r="L163" s="263"/>
      <c r="M163" s="263"/>
      <c r="N163" s="263"/>
      <c r="O163" s="263"/>
      <c r="P163" s="263"/>
      <c r="Q163" s="264"/>
      <c r="R163" s="263"/>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44" ht="15.75" customHeight="1">
      <c r="A164" s="263"/>
      <c r="B164" s="264"/>
      <c r="C164" s="265"/>
      <c r="D164" s="264"/>
      <c r="E164" s="264"/>
      <c r="F164" s="265"/>
      <c r="G164" s="264"/>
      <c r="H164" s="263"/>
      <c r="I164" s="263"/>
      <c r="J164" s="263"/>
      <c r="K164" s="263"/>
      <c r="L164" s="263"/>
      <c r="M164" s="263"/>
      <c r="N164" s="263"/>
      <c r="O164" s="263"/>
      <c r="P164" s="263"/>
      <c r="Q164" s="264"/>
      <c r="R164" s="263"/>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44" ht="15.75" customHeight="1">
      <c r="A165" s="263"/>
      <c r="B165" s="264"/>
      <c r="C165" s="265"/>
      <c r="D165" s="264"/>
      <c r="E165" s="264"/>
      <c r="F165" s="265"/>
      <c r="G165" s="264"/>
      <c r="H165" s="263"/>
      <c r="I165" s="263"/>
      <c r="J165" s="263"/>
      <c r="K165" s="263"/>
      <c r="L165" s="263"/>
      <c r="M165" s="263"/>
      <c r="N165" s="263"/>
      <c r="O165" s="263"/>
      <c r="P165" s="263"/>
      <c r="Q165" s="264"/>
      <c r="R165" s="263"/>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44" ht="15.75" customHeight="1">
      <c r="A166" s="263"/>
      <c r="B166" s="264"/>
      <c r="C166" s="265"/>
      <c r="D166" s="264"/>
      <c r="E166" s="264"/>
      <c r="F166" s="265"/>
      <c r="G166" s="264"/>
      <c r="H166" s="263"/>
      <c r="I166" s="263"/>
      <c r="J166" s="263"/>
      <c r="K166" s="263"/>
      <c r="L166" s="263"/>
      <c r="M166" s="263"/>
      <c r="N166" s="263"/>
      <c r="O166" s="263"/>
      <c r="P166" s="263"/>
      <c r="Q166" s="264"/>
      <c r="R166" s="263"/>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44" ht="15.75" customHeight="1">
      <c r="A167" s="263"/>
      <c r="B167" s="264"/>
      <c r="C167" s="265"/>
      <c r="D167" s="264"/>
      <c r="E167" s="264"/>
      <c r="F167" s="265"/>
      <c r="G167" s="264"/>
      <c r="H167" s="263"/>
      <c r="I167" s="263"/>
      <c r="J167" s="263"/>
      <c r="K167" s="263"/>
      <c r="L167" s="263"/>
      <c r="M167" s="263"/>
      <c r="N167" s="263"/>
      <c r="O167" s="263"/>
      <c r="P167" s="263"/>
      <c r="Q167" s="264"/>
      <c r="R167" s="263"/>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44" ht="15.75" customHeight="1">
      <c r="A168" s="263"/>
      <c r="B168" s="264"/>
      <c r="C168" s="265"/>
      <c r="D168" s="264"/>
      <c r="E168" s="264"/>
      <c r="F168" s="265"/>
      <c r="G168" s="264"/>
      <c r="H168" s="263"/>
      <c r="I168" s="263"/>
      <c r="J168" s="263"/>
      <c r="K168" s="263"/>
      <c r="L168" s="263"/>
      <c r="M168" s="263"/>
      <c r="N168" s="263"/>
      <c r="O168" s="263"/>
      <c r="P168" s="263"/>
      <c r="Q168" s="264"/>
      <c r="R168" s="263"/>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44" ht="15.75" customHeight="1">
      <c r="A169" s="263"/>
      <c r="B169" s="264"/>
      <c r="C169" s="265"/>
      <c r="D169" s="264"/>
      <c r="E169" s="264"/>
      <c r="F169" s="265"/>
      <c r="G169" s="264"/>
      <c r="H169" s="263"/>
      <c r="I169" s="263"/>
      <c r="J169" s="263"/>
      <c r="K169" s="263"/>
      <c r="L169" s="263"/>
      <c r="M169" s="263"/>
      <c r="N169" s="263"/>
      <c r="O169" s="263"/>
      <c r="P169" s="263"/>
      <c r="Q169" s="264"/>
      <c r="R169" s="263"/>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44" ht="15.75" customHeight="1">
      <c r="A170" s="263"/>
      <c r="B170" s="264"/>
      <c r="C170" s="265"/>
      <c r="D170" s="264"/>
      <c r="E170" s="264"/>
      <c r="F170" s="265"/>
      <c r="G170" s="264"/>
      <c r="H170" s="263"/>
      <c r="I170" s="263"/>
      <c r="J170" s="263"/>
      <c r="K170" s="263"/>
      <c r="L170" s="263"/>
      <c r="M170" s="263"/>
      <c r="N170" s="263"/>
      <c r="O170" s="263"/>
      <c r="P170" s="263"/>
      <c r="Q170" s="264"/>
      <c r="R170" s="263"/>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44" ht="15.75" customHeight="1">
      <c r="A171" s="263"/>
      <c r="B171" s="264"/>
      <c r="C171" s="265"/>
      <c r="D171" s="264"/>
      <c r="E171" s="264"/>
      <c r="F171" s="265"/>
      <c r="G171" s="264"/>
      <c r="H171" s="263"/>
      <c r="I171" s="263"/>
      <c r="J171" s="263"/>
      <c r="K171" s="263"/>
      <c r="L171" s="263"/>
      <c r="M171" s="263"/>
      <c r="N171" s="263"/>
      <c r="O171" s="263"/>
      <c r="P171" s="263"/>
      <c r="Q171" s="264"/>
      <c r="R171" s="263"/>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44" ht="15.75" customHeight="1">
      <c r="A172" s="263"/>
      <c r="B172" s="264"/>
      <c r="C172" s="265"/>
      <c r="D172" s="264"/>
      <c r="E172" s="264"/>
      <c r="F172" s="265"/>
      <c r="G172" s="264"/>
      <c r="H172" s="263"/>
      <c r="I172" s="263"/>
      <c r="J172" s="263"/>
      <c r="K172" s="263"/>
      <c r="L172" s="263"/>
      <c r="M172" s="263"/>
      <c r="N172" s="263"/>
      <c r="O172" s="263"/>
      <c r="P172" s="263"/>
      <c r="Q172" s="264"/>
      <c r="R172" s="263"/>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44" ht="15.75" customHeight="1">
      <c r="A173" s="263"/>
      <c r="B173" s="264"/>
      <c r="C173" s="265"/>
      <c r="D173" s="264"/>
      <c r="E173" s="264"/>
      <c r="F173" s="265"/>
      <c r="G173" s="264"/>
      <c r="H173" s="263"/>
      <c r="I173" s="263"/>
      <c r="J173" s="263"/>
      <c r="K173" s="263"/>
      <c r="L173" s="263"/>
      <c r="M173" s="263"/>
      <c r="N173" s="263"/>
      <c r="O173" s="263"/>
      <c r="P173" s="263"/>
      <c r="Q173" s="264"/>
      <c r="R173" s="263"/>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44" ht="15.75" customHeight="1">
      <c r="A174" s="263"/>
      <c r="B174" s="264"/>
      <c r="C174" s="265"/>
      <c r="D174" s="264"/>
      <c r="E174" s="264"/>
      <c r="F174" s="265"/>
      <c r="G174" s="264"/>
      <c r="H174" s="263"/>
      <c r="I174" s="263"/>
      <c r="J174" s="263"/>
      <c r="K174" s="263"/>
      <c r="L174" s="263"/>
      <c r="M174" s="263"/>
      <c r="N174" s="263"/>
      <c r="O174" s="263"/>
      <c r="P174" s="263"/>
      <c r="Q174" s="264"/>
      <c r="R174" s="263"/>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44" ht="15.75" customHeight="1">
      <c r="A175" s="263"/>
      <c r="B175" s="264"/>
      <c r="C175" s="265"/>
      <c r="D175" s="264"/>
      <c r="E175" s="264"/>
      <c r="F175" s="265"/>
      <c r="G175" s="264"/>
      <c r="H175" s="263"/>
      <c r="I175" s="263"/>
      <c r="J175" s="263"/>
      <c r="K175" s="263"/>
      <c r="L175" s="263"/>
      <c r="M175" s="263"/>
      <c r="N175" s="263"/>
      <c r="O175" s="263"/>
      <c r="P175" s="263"/>
      <c r="Q175" s="264"/>
      <c r="R175" s="263"/>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row>
    <row r="176" spans="1:44" ht="15.75" customHeight="1">
      <c r="A176" s="263"/>
      <c r="B176" s="264"/>
      <c r="C176" s="265"/>
      <c r="D176" s="264"/>
      <c r="E176" s="264"/>
      <c r="F176" s="265"/>
      <c r="G176" s="264"/>
      <c r="H176" s="263"/>
      <c r="I176" s="263"/>
      <c r="J176" s="263"/>
      <c r="K176" s="263"/>
      <c r="L176" s="263"/>
      <c r="M176" s="263"/>
      <c r="N176" s="263"/>
      <c r="O176" s="263"/>
      <c r="P176" s="263"/>
      <c r="Q176" s="264"/>
      <c r="R176" s="263"/>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ht="15.75" customHeight="1">
      <c r="A177" s="263"/>
      <c r="B177" s="264"/>
      <c r="C177" s="265"/>
      <c r="D177" s="264"/>
      <c r="E177" s="264"/>
      <c r="F177" s="265"/>
      <c r="G177" s="264"/>
      <c r="H177" s="263"/>
      <c r="I177" s="263"/>
      <c r="J177" s="263"/>
      <c r="K177" s="263"/>
      <c r="L177" s="263"/>
      <c r="M177" s="263"/>
      <c r="N177" s="263"/>
      <c r="O177" s="263"/>
      <c r="P177" s="263"/>
      <c r="Q177" s="264"/>
      <c r="R177" s="263"/>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ht="15.75" customHeight="1">
      <c r="A178" s="263"/>
      <c r="B178" s="264"/>
      <c r="C178" s="265"/>
      <c r="D178" s="264"/>
      <c r="E178" s="264"/>
      <c r="F178" s="265"/>
      <c r="G178" s="264"/>
      <c r="H178" s="263"/>
      <c r="I178" s="263"/>
      <c r="J178" s="263"/>
      <c r="K178" s="263"/>
      <c r="L178" s="263"/>
      <c r="M178" s="263"/>
      <c r="N178" s="263"/>
      <c r="O178" s="263"/>
      <c r="P178" s="263"/>
      <c r="Q178" s="264"/>
      <c r="R178" s="263"/>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ht="15.75" customHeight="1">
      <c r="A179" s="263"/>
      <c r="B179" s="264"/>
      <c r="C179" s="265"/>
      <c r="D179" s="264"/>
      <c r="E179" s="264"/>
      <c r="F179" s="265"/>
      <c r="G179" s="264"/>
      <c r="H179" s="263"/>
      <c r="I179" s="263"/>
      <c r="J179" s="263"/>
      <c r="K179" s="263"/>
      <c r="L179" s="263"/>
      <c r="M179" s="263"/>
      <c r="N179" s="263"/>
      <c r="O179" s="263"/>
      <c r="P179" s="263"/>
      <c r="Q179" s="264"/>
      <c r="R179" s="263"/>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ht="15.75" customHeight="1">
      <c r="A180" s="263"/>
      <c r="B180" s="264"/>
      <c r="C180" s="265"/>
      <c r="D180" s="264"/>
      <c r="E180" s="264"/>
      <c r="F180" s="265"/>
      <c r="G180" s="264"/>
      <c r="H180" s="263"/>
      <c r="I180" s="263"/>
      <c r="J180" s="263"/>
      <c r="K180" s="263"/>
      <c r="L180" s="263"/>
      <c r="M180" s="263"/>
      <c r="N180" s="263"/>
      <c r="O180" s="263"/>
      <c r="P180" s="263"/>
      <c r="Q180" s="264"/>
      <c r="R180" s="263"/>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ht="15.75" customHeight="1">
      <c r="A181" s="263"/>
      <c r="B181" s="264"/>
      <c r="C181" s="265"/>
      <c r="D181" s="264"/>
      <c r="E181" s="264"/>
      <c r="F181" s="265"/>
      <c r="G181" s="264"/>
      <c r="H181" s="263"/>
      <c r="I181" s="263"/>
      <c r="J181" s="263"/>
      <c r="K181" s="263"/>
      <c r="L181" s="263"/>
      <c r="M181" s="263"/>
      <c r="N181" s="263"/>
      <c r="O181" s="263"/>
      <c r="P181" s="263"/>
      <c r="Q181" s="264"/>
      <c r="R181" s="263"/>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ht="15.75" customHeight="1">
      <c r="A182" s="263"/>
      <c r="B182" s="264"/>
      <c r="C182" s="265"/>
      <c r="D182" s="264"/>
      <c r="E182" s="264"/>
      <c r="F182" s="265"/>
      <c r="G182" s="264"/>
      <c r="H182" s="263"/>
      <c r="I182" s="263"/>
      <c r="J182" s="263"/>
      <c r="K182" s="263"/>
      <c r="L182" s="263"/>
      <c r="M182" s="263"/>
      <c r="N182" s="263"/>
      <c r="O182" s="263"/>
      <c r="P182" s="263"/>
      <c r="Q182" s="264"/>
      <c r="R182" s="263"/>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ht="15.75" customHeight="1">
      <c r="A183" s="263"/>
      <c r="B183" s="264"/>
      <c r="C183" s="265"/>
      <c r="D183" s="264"/>
      <c r="E183" s="264"/>
      <c r="F183" s="265"/>
      <c r="G183" s="264"/>
      <c r="H183" s="263"/>
      <c r="I183" s="263"/>
      <c r="J183" s="263"/>
      <c r="K183" s="263"/>
      <c r="L183" s="263"/>
      <c r="M183" s="263"/>
      <c r="N183" s="263"/>
      <c r="O183" s="263"/>
      <c r="P183" s="263"/>
      <c r="Q183" s="264"/>
      <c r="R183" s="263"/>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ht="15.75" customHeight="1">
      <c r="A184" s="263"/>
      <c r="B184" s="264"/>
      <c r="C184" s="265"/>
      <c r="D184" s="264"/>
      <c r="E184" s="264"/>
      <c r="F184" s="265"/>
      <c r="G184" s="264"/>
      <c r="H184" s="263"/>
      <c r="I184" s="263"/>
      <c r="J184" s="263"/>
      <c r="K184" s="263"/>
      <c r="L184" s="263"/>
      <c r="M184" s="263"/>
      <c r="N184" s="263"/>
      <c r="O184" s="263"/>
      <c r="P184" s="263"/>
      <c r="Q184" s="264"/>
      <c r="R184" s="263"/>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ht="15.75" customHeight="1">
      <c r="A185" s="263"/>
      <c r="B185" s="264"/>
      <c r="C185" s="265"/>
      <c r="D185" s="264"/>
      <c r="E185" s="264"/>
      <c r="F185" s="265"/>
      <c r="G185" s="264"/>
      <c r="H185" s="263"/>
      <c r="I185" s="263"/>
      <c r="J185" s="263"/>
      <c r="K185" s="263"/>
      <c r="L185" s="263"/>
      <c r="M185" s="263"/>
      <c r="N185" s="263"/>
      <c r="O185" s="263"/>
      <c r="P185" s="263"/>
      <c r="Q185" s="264"/>
      <c r="R185" s="263"/>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ht="15.75" customHeight="1">
      <c r="A186" s="263"/>
      <c r="B186" s="264"/>
      <c r="C186" s="265"/>
      <c r="D186" s="264"/>
      <c r="E186" s="264"/>
      <c r="F186" s="265"/>
      <c r="G186" s="264"/>
      <c r="H186" s="263"/>
      <c r="I186" s="263"/>
      <c r="J186" s="263"/>
      <c r="K186" s="263"/>
      <c r="L186" s="263"/>
      <c r="M186" s="263"/>
      <c r="N186" s="263"/>
      <c r="O186" s="263"/>
      <c r="P186" s="263"/>
      <c r="Q186" s="264"/>
      <c r="R186" s="263"/>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ht="15.75" customHeight="1">
      <c r="A187" s="263"/>
      <c r="B187" s="264"/>
      <c r="C187" s="265"/>
      <c r="D187" s="264"/>
      <c r="E187" s="264"/>
      <c r="F187" s="265"/>
      <c r="G187" s="264"/>
      <c r="H187" s="263"/>
      <c r="I187" s="263"/>
      <c r="J187" s="263"/>
      <c r="K187" s="263"/>
      <c r="L187" s="263"/>
      <c r="M187" s="263"/>
      <c r="N187" s="263"/>
      <c r="O187" s="263"/>
      <c r="P187" s="263"/>
      <c r="Q187" s="264"/>
      <c r="R187" s="263"/>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ht="15.75" customHeight="1">
      <c r="A188" s="263"/>
      <c r="B188" s="264"/>
      <c r="C188" s="265"/>
      <c r="D188" s="264"/>
      <c r="E188" s="264"/>
      <c r="F188" s="265"/>
      <c r="G188" s="264"/>
      <c r="H188" s="263"/>
      <c r="I188" s="263"/>
      <c r="J188" s="263"/>
      <c r="K188" s="263"/>
      <c r="L188" s="263"/>
      <c r="M188" s="263"/>
      <c r="N188" s="263"/>
      <c r="O188" s="263"/>
      <c r="P188" s="263"/>
      <c r="Q188" s="264"/>
      <c r="R188" s="263"/>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ht="15.75" customHeight="1">
      <c r="A189" s="263"/>
      <c r="B189" s="264"/>
      <c r="C189" s="265"/>
      <c r="D189" s="264"/>
      <c r="E189" s="264"/>
      <c r="F189" s="265"/>
      <c r="G189" s="264"/>
      <c r="H189" s="263"/>
      <c r="I189" s="263"/>
      <c r="J189" s="263"/>
      <c r="K189" s="263"/>
      <c r="L189" s="263"/>
      <c r="M189" s="263"/>
      <c r="N189" s="263"/>
      <c r="O189" s="263"/>
      <c r="P189" s="263"/>
      <c r="Q189" s="264"/>
      <c r="R189" s="263"/>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ht="15.75" customHeight="1">
      <c r="A190" s="263"/>
      <c r="B190" s="264"/>
      <c r="C190" s="265"/>
      <c r="D190" s="264"/>
      <c r="E190" s="264"/>
      <c r="F190" s="265"/>
      <c r="G190" s="264"/>
      <c r="H190" s="263"/>
      <c r="I190" s="263"/>
      <c r="J190" s="263"/>
      <c r="K190" s="263"/>
      <c r="L190" s="263"/>
      <c r="M190" s="263"/>
      <c r="N190" s="263"/>
      <c r="O190" s="263"/>
      <c r="P190" s="263"/>
      <c r="Q190" s="264"/>
      <c r="R190" s="263"/>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ht="15.75" customHeight="1">
      <c r="A191" s="263"/>
      <c r="B191" s="264"/>
      <c r="C191" s="265"/>
      <c r="D191" s="264"/>
      <c r="E191" s="264"/>
      <c r="F191" s="265"/>
      <c r="G191" s="264"/>
      <c r="H191" s="263"/>
      <c r="I191" s="263"/>
      <c r="J191" s="263"/>
      <c r="K191" s="263"/>
      <c r="L191" s="263"/>
      <c r="M191" s="263"/>
      <c r="N191" s="263"/>
      <c r="O191" s="263"/>
      <c r="P191" s="263"/>
      <c r="Q191" s="264"/>
      <c r="R191" s="263"/>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ht="15.75" customHeight="1">
      <c r="A192" s="263"/>
      <c r="B192" s="264"/>
      <c r="C192" s="265"/>
      <c r="D192" s="264"/>
      <c r="E192" s="264"/>
      <c r="F192" s="265"/>
      <c r="G192" s="264"/>
      <c r="H192" s="263"/>
      <c r="I192" s="263"/>
      <c r="J192" s="263"/>
      <c r="K192" s="263"/>
      <c r="L192" s="263"/>
      <c r="M192" s="263"/>
      <c r="N192" s="263"/>
      <c r="O192" s="263"/>
      <c r="P192" s="263"/>
      <c r="Q192" s="264"/>
      <c r="R192" s="263"/>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ht="15.75" customHeight="1">
      <c r="A193" s="263"/>
      <c r="B193" s="264"/>
      <c r="C193" s="265"/>
      <c r="D193" s="264"/>
      <c r="E193" s="264"/>
      <c r="F193" s="265"/>
      <c r="G193" s="264"/>
      <c r="H193" s="263"/>
      <c r="I193" s="263"/>
      <c r="J193" s="263"/>
      <c r="K193" s="263"/>
      <c r="L193" s="263"/>
      <c r="M193" s="263"/>
      <c r="N193" s="263"/>
      <c r="O193" s="263"/>
      <c r="P193" s="263"/>
      <c r="Q193" s="264"/>
      <c r="R193" s="263"/>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ht="15.75" customHeight="1">
      <c r="A194" s="263"/>
      <c r="B194" s="264"/>
      <c r="C194" s="265"/>
      <c r="D194" s="264"/>
      <c r="E194" s="264"/>
      <c r="F194" s="265"/>
      <c r="G194" s="264"/>
      <c r="H194" s="263"/>
      <c r="I194" s="263"/>
      <c r="J194" s="263"/>
      <c r="K194" s="263"/>
      <c r="L194" s="263"/>
      <c r="M194" s="263"/>
      <c r="N194" s="263"/>
      <c r="O194" s="263"/>
      <c r="P194" s="263"/>
      <c r="Q194" s="264"/>
      <c r="R194" s="263"/>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ht="15.75" customHeight="1">
      <c r="A195" s="263"/>
      <c r="B195" s="264"/>
      <c r="C195" s="265"/>
      <c r="D195" s="264"/>
      <c r="E195" s="264"/>
      <c r="F195" s="265"/>
      <c r="G195" s="264"/>
      <c r="H195" s="263"/>
      <c r="I195" s="263"/>
      <c r="J195" s="263"/>
      <c r="K195" s="263"/>
      <c r="L195" s="263"/>
      <c r="M195" s="263"/>
      <c r="N195" s="263"/>
      <c r="O195" s="263"/>
      <c r="P195" s="263"/>
      <c r="Q195" s="264"/>
      <c r="R195" s="263"/>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ht="15.75" customHeight="1">
      <c r="A196" s="263"/>
      <c r="B196" s="264"/>
      <c r="C196" s="265"/>
      <c r="D196" s="264"/>
      <c r="E196" s="264"/>
      <c r="F196" s="265"/>
      <c r="G196" s="264"/>
      <c r="H196" s="263"/>
      <c r="I196" s="263"/>
      <c r="J196" s="263"/>
      <c r="K196" s="263"/>
      <c r="L196" s="263"/>
      <c r="M196" s="263"/>
      <c r="N196" s="263"/>
      <c r="O196" s="263"/>
      <c r="P196" s="263"/>
      <c r="Q196" s="264"/>
      <c r="R196" s="263"/>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ht="15.75" customHeight="1">
      <c r="A197" s="263"/>
      <c r="B197" s="264"/>
      <c r="C197" s="265"/>
      <c r="D197" s="264"/>
      <c r="E197" s="264"/>
      <c r="F197" s="265"/>
      <c r="G197" s="264"/>
      <c r="H197" s="263"/>
      <c r="I197" s="263"/>
      <c r="J197" s="263"/>
      <c r="K197" s="263"/>
      <c r="L197" s="263"/>
      <c r="M197" s="263"/>
      <c r="N197" s="263"/>
      <c r="O197" s="263"/>
      <c r="P197" s="263"/>
      <c r="Q197" s="264"/>
      <c r="R197" s="263"/>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ht="15.75" customHeight="1">
      <c r="A198" s="263"/>
      <c r="B198" s="264"/>
      <c r="C198" s="265"/>
      <c r="D198" s="264"/>
      <c r="E198" s="264"/>
      <c r="F198" s="265"/>
      <c r="G198" s="264"/>
      <c r="H198" s="263"/>
      <c r="I198" s="263"/>
      <c r="J198" s="263"/>
      <c r="K198" s="263"/>
      <c r="L198" s="263"/>
      <c r="M198" s="263"/>
      <c r="N198" s="263"/>
      <c r="O198" s="263"/>
      <c r="P198" s="263"/>
      <c r="Q198" s="264"/>
      <c r="R198" s="263"/>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ht="15.75" customHeight="1">
      <c r="A199" s="263"/>
      <c r="B199" s="264"/>
      <c r="C199" s="265"/>
      <c r="D199" s="264"/>
      <c r="E199" s="264"/>
      <c r="F199" s="265"/>
      <c r="G199" s="264"/>
      <c r="H199" s="263"/>
      <c r="I199" s="263"/>
      <c r="J199" s="263"/>
      <c r="K199" s="263"/>
      <c r="L199" s="263"/>
      <c r="M199" s="263"/>
      <c r="N199" s="263"/>
      <c r="O199" s="263"/>
      <c r="P199" s="263"/>
      <c r="Q199" s="264"/>
      <c r="R199" s="263"/>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ht="15.75" customHeight="1">
      <c r="A200" s="263"/>
      <c r="B200" s="264"/>
      <c r="C200" s="265"/>
      <c r="D200" s="264"/>
      <c r="E200" s="264"/>
      <c r="F200" s="265"/>
      <c r="G200" s="264"/>
      <c r="H200" s="263"/>
      <c r="I200" s="263"/>
      <c r="J200" s="263"/>
      <c r="K200" s="263"/>
      <c r="L200" s="263"/>
      <c r="M200" s="263"/>
      <c r="N200" s="263"/>
      <c r="O200" s="263"/>
      <c r="P200" s="263"/>
      <c r="Q200" s="264"/>
      <c r="R200" s="263"/>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ht="15.75" customHeight="1">
      <c r="A201" s="263"/>
      <c r="B201" s="264"/>
      <c r="C201" s="265"/>
      <c r="D201" s="264"/>
      <c r="E201" s="264"/>
      <c r="F201" s="265"/>
      <c r="G201" s="264"/>
      <c r="H201" s="263"/>
      <c r="I201" s="263"/>
      <c r="J201" s="263"/>
      <c r="K201" s="263"/>
      <c r="L201" s="263"/>
      <c r="M201" s="263"/>
      <c r="N201" s="263"/>
      <c r="O201" s="263"/>
      <c r="P201" s="263"/>
      <c r="Q201" s="264"/>
      <c r="R201" s="263"/>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ht="15.75" customHeight="1">
      <c r="A202" s="263"/>
      <c r="B202" s="264"/>
      <c r="C202" s="265"/>
      <c r="D202" s="264"/>
      <c r="E202" s="264"/>
      <c r="F202" s="265"/>
      <c r="G202" s="264"/>
      <c r="H202" s="263"/>
      <c r="I202" s="263"/>
      <c r="J202" s="263"/>
      <c r="K202" s="263"/>
      <c r="L202" s="263"/>
      <c r="M202" s="263"/>
      <c r="N202" s="263"/>
      <c r="O202" s="263"/>
      <c r="P202" s="263"/>
      <c r="Q202" s="264"/>
      <c r="R202" s="263"/>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ht="15.75" customHeight="1">
      <c r="A203" s="263"/>
      <c r="B203" s="264"/>
      <c r="C203" s="265"/>
      <c r="D203" s="264"/>
      <c r="E203" s="264"/>
      <c r="F203" s="265"/>
      <c r="G203" s="264"/>
      <c r="H203" s="263"/>
      <c r="I203" s="263"/>
      <c r="J203" s="263"/>
      <c r="K203" s="263"/>
      <c r="L203" s="263"/>
      <c r="M203" s="263"/>
      <c r="N203" s="263"/>
      <c r="O203" s="263"/>
      <c r="P203" s="263"/>
      <c r="Q203" s="264"/>
      <c r="R203" s="263"/>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ht="15.75" customHeight="1">
      <c r="A204" s="263"/>
      <c r="B204" s="264"/>
      <c r="C204" s="265"/>
      <c r="D204" s="264"/>
      <c r="E204" s="264"/>
      <c r="F204" s="265"/>
      <c r="G204" s="264"/>
      <c r="H204" s="263"/>
      <c r="I204" s="263"/>
      <c r="J204" s="263"/>
      <c r="K204" s="263"/>
      <c r="L204" s="263"/>
      <c r="M204" s="263"/>
      <c r="N204" s="263"/>
      <c r="O204" s="263"/>
      <c r="P204" s="263"/>
      <c r="Q204" s="264"/>
      <c r="R204" s="263"/>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ht="15.75" customHeight="1">
      <c r="A205" s="263"/>
      <c r="B205" s="264"/>
      <c r="C205" s="265"/>
      <c r="D205" s="264"/>
      <c r="E205" s="264"/>
      <c r="F205" s="265"/>
      <c r="G205" s="264"/>
      <c r="H205" s="263"/>
      <c r="I205" s="263"/>
      <c r="J205" s="263"/>
      <c r="K205" s="263"/>
      <c r="L205" s="263"/>
      <c r="M205" s="263"/>
      <c r="N205" s="263"/>
      <c r="O205" s="263"/>
      <c r="P205" s="263"/>
      <c r="Q205" s="264"/>
      <c r="R205" s="263"/>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ht="15.75" customHeight="1">
      <c r="A206" s="263"/>
      <c r="B206" s="264"/>
      <c r="C206" s="265"/>
      <c r="D206" s="264"/>
      <c r="E206" s="264"/>
      <c r="F206" s="265"/>
      <c r="G206" s="264"/>
      <c r="H206" s="263"/>
      <c r="I206" s="263"/>
      <c r="J206" s="263"/>
      <c r="K206" s="263"/>
      <c r="L206" s="263"/>
      <c r="M206" s="263"/>
      <c r="N206" s="263"/>
      <c r="O206" s="263"/>
      <c r="P206" s="263"/>
      <c r="Q206" s="264"/>
      <c r="R206" s="263"/>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ht="15.75" customHeight="1">
      <c r="A207" s="263"/>
      <c r="B207" s="264"/>
      <c r="C207" s="265"/>
      <c r="D207" s="264"/>
      <c r="E207" s="264"/>
      <c r="F207" s="265"/>
      <c r="G207" s="264"/>
      <c r="H207" s="263"/>
      <c r="I207" s="263"/>
      <c r="J207" s="263"/>
      <c r="K207" s="263"/>
      <c r="L207" s="263"/>
      <c r="M207" s="263"/>
      <c r="N207" s="263"/>
      <c r="O207" s="263"/>
      <c r="P207" s="263"/>
      <c r="Q207" s="264"/>
      <c r="R207" s="263"/>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ht="15.75" customHeight="1">
      <c r="A208" s="263"/>
      <c r="B208" s="264"/>
      <c r="C208" s="265"/>
      <c r="D208" s="264"/>
      <c r="E208" s="264"/>
      <c r="F208" s="265"/>
      <c r="G208" s="264"/>
      <c r="H208" s="263"/>
      <c r="I208" s="263"/>
      <c r="J208" s="263"/>
      <c r="K208" s="263"/>
      <c r="L208" s="263"/>
      <c r="M208" s="263"/>
      <c r="N208" s="263"/>
      <c r="O208" s="263"/>
      <c r="P208" s="263"/>
      <c r="Q208" s="264"/>
      <c r="R208" s="263"/>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ht="15.75" customHeight="1">
      <c r="A209" s="263"/>
      <c r="B209" s="264"/>
      <c r="C209" s="265"/>
      <c r="D209" s="264"/>
      <c r="E209" s="264"/>
      <c r="F209" s="265"/>
      <c r="G209" s="264"/>
      <c r="H209" s="263"/>
      <c r="I209" s="263"/>
      <c r="J209" s="263"/>
      <c r="K209" s="263"/>
      <c r="L209" s="263"/>
      <c r="M209" s="263"/>
      <c r="N209" s="263"/>
      <c r="O209" s="263"/>
      <c r="P209" s="263"/>
      <c r="Q209" s="264"/>
      <c r="R209" s="263"/>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ht="15.75" customHeight="1">
      <c r="A210" s="263"/>
      <c r="B210" s="264"/>
      <c r="C210" s="265"/>
      <c r="D210" s="264"/>
      <c r="E210" s="264"/>
      <c r="F210" s="265"/>
      <c r="G210" s="264"/>
      <c r="H210" s="263"/>
      <c r="I210" s="263"/>
      <c r="J210" s="263"/>
      <c r="K210" s="263"/>
      <c r="L210" s="263"/>
      <c r="M210" s="263"/>
      <c r="N210" s="263"/>
      <c r="O210" s="263"/>
      <c r="P210" s="263"/>
      <c r="Q210" s="264"/>
      <c r="R210" s="263"/>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ht="15.75" customHeight="1">
      <c r="A211" s="263"/>
      <c r="B211" s="264"/>
      <c r="C211" s="265"/>
      <c r="D211" s="264"/>
      <c r="E211" s="264"/>
      <c r="F211" s="265"/>
      <c r="G211" s="264"/>
      <c r="H211" s="263"/>
      <c r="I211" s="263"/>
      <c r="J211" s="263"/>
      <c r="K211" s="263"/>
      <c r="L211" s="263"/>
      <c r="M211" s="263"/>
      <c r="N211" s="263"/>
      <c r="O211" s="263"/>
      <c r="P211" s="263"/>
      <c r="Q211" s="264"/>
      <c r="R211" s="263"/>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ht="15.75" customHeight="1">
      <c r="A212" s="263"/>
      <c r="B212" s="264"/>
      <c r="C212" s="265"/>
      <c r="D212" s="264"/>
      <c r="E212" s="264"/>
      <c r="F212" s="265"/>
      <c r="G212" s="264"/>
      <c r="H212" s="263"/>
      <c r="I212" s="263"/>
      <c r="J212" s="263"/>
      <c r="K212" s="263"/>
      <c r="L212" s="263"/>
      <c r="M212" s="263"/>
      <c r="N212" s="263"/>
      <c r="O212" s="263"/>
      <c r="P212" s="263"/>
      <c r="Q212" s="264"/>
      <c r="R212" s="263"/>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ht="15.75" customHeight="1">
      <c r="A213" s="263"/>
      <c r="B213" s="264"/>
      <c r="C213" s="265"/>
      <c r="D213" s="264"/>
      <c r="E213" s="264"/>
      <c r="F213" s="265"/>
      <c r="G213" s="264"/>
      <c r="H213" s="263"/>
      <c r="I213" s="263"/>
      <c r="J213" s="263"/>
      <c r="K213" s="263"/>
      <c r="L213" s="263"/>
      <c r="M213" s="263"/>
      <c r="N213" s="263"/>
      <c r="O213" s="263"/>
      <c r="P213" s="263"/>
      <c r="Q213" s="264"/>
      <c r="R213" s="263"/>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ht="15.75" customHeight="1">
      <c r="A214" s="263"/>
      <c r="B214" s="264"/>
      <c r="C214" s="265"/>
      <c r="D214" s="264"/>
      <c r="E214" s="264"/>
      <c r="F214" s="265"/>
      <c r="G214" s="264"/>
      <c r="H214" s="263"/>
      <c r="I214" s="263"/>
      <c r="J214" s="263"/>
      <c r="K214" s="263"/>
      <c r="L214" s="263"/>
      <c r="M214" s="263"/>
      <c r="N214" s="263"/>
      <c r="O214" s="263"/>
      <c r="P214" s="263"/>
      <c r="Q214" s="264"/>
      <c r="R214" s="263"/>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ht="15.75" customHeight="1">
      <c r="A215" s="263"/>
      <c r="B215" s="264"/>
      <c r="C215" s="265"/>
      <c r="D215" s="264"/>
      <c r="E215" s="264"/>
      <c r="F215" s="265"/>
      <c r="G215" s="264"/>
      <c r="H215" s="263"/>
      <c r="I215" s="263"/>
      <c r="J215" s="263"/>
      <c r="K215" s="263"/>
      <c r="L215" s="263"/>
      <c r="M215" s="263"/>
      <c r="N215" s="263"/>
      <c r="O215" s="263"/>
      <c r="P215" s="263"/>
      <c r="Q215" s="264"/>
      <c r="R215" s="263"/>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ht="15.75" customHeight="1">
      <c r="A216" s="263"/>
      <c r="B216" s="264"/>
      <c r="C216" s="265"/>
      <c r="D216" s="264"/>
      <c r="E216" s="264"/>
      <c r="F216" s="265"/>
      <c r="G216" s="264"/>
      <c r="H216" s="263"/>
      <c r="I216" s="263"/>
      <c r="J216" s="263"/>
      <c r="K216" s="263"/>
      <c r="L216" s="263"/>
      <c r="M216" s="263"/>
      <c r="N216" s="263"/>
      <c r="O216" s="263"/>
      <c r="P216" s="263"/>
      <c r="Q216" s="264"/>
      <c r="R216" s="263"/>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ht="15.75" customHeight="1">
      <c r="A217" s="263"/>
      <c r="B217" s="264"/>
      <c r="C217" s="265"/>
      <c r="D217" s="264"/>
      <c r="E217" s="264"/>
      <c r="F217" s="265"/>
      <c r="G217" s="264"/>
      <c r="H217" s="263"/>
      <c r="I217" s="263"/>
      <c r="J217" s="263"/>
      <c r="K217" s="263"/>
      <c r="L217" s="263"/>
      <c r="M217" s="263"/>
      <c r="N217" s="263"/>
      <c r="O217" s="263"/>
      <c r="P217" s="263"/>
      <c r="Q217" s="264"/>
      <c r="R217" s="263"/>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ht="15.75" customHeight="1">
      <c r="A218" s="263"/>
      <c r="B218" s="264"/>
      <c r="C218" s="265"/>
      <c r="D218" s="264"/>
      <c r="E218" s="264"/>
      <c r="F218" s="265"/>
      <c r="G218" s="264"/>
      <c r="H218" s="263"/>
      <c r="I218" s="263"/>
      <c r="J218" s="263"/>
      <c r="K218" s="263"/>
      <c r="L218" s="263"/>
      <c r="M218" s="263"/>
      <c r="N218" s="263"/>
      <c r="O218" s="263"/>
      <c r="P218" s="263"/>
      <c r="Q218" s="264"/>
      <c r="R218" s="263"/>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ht="15.75" customHeight="1">
      <c r="A219" s="263"/>
      <c r="B219" s="264"/>
      <c r="C219" s="265"/>
      <c r="D219" s="264"/>
      <c r="E219" s="264"/>
      <c r="F219" s="265"/>
      <c r="G219" s="264"/>
      <c r="H219" s="263"/>
      <c r="I219" s="263"/>
      <c r="J219" s="263"/>
      <c r="K219" s="263"/>
      <c r="L219" s="263"/>
      <c r="M219" s="263"/>
      <c r="N219" s="263"/>
      <c r="O219" s="263"/>
      <c r="P219" s="263"/>
      <c r="Q219" s="264"/>
      <c r="R219" s="263"/>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ht="15.75" customHeight="1">
      <c r="A220" s="263"/>
      <c r="B220" s="264"/>
      <c r="C220" s="265"/>
      <c r="D220" s="264"/>
      <c r="E220" s="264"/>
      <c r="F220" s="265"/>
      <c r="G220" s="264"/>
      <c r="H220" s="263"/>
      <c r="I220" s="263"/>
      <c r="J220" s="263"/>
      <c r="K220" s="263"/>
      <c r="L220" s="263"/>
      <c r="M220" s="263"/>
      <c r="N220" s="263"/>
      <c r="O220" s="263"/>
      <c r="P220" s="263"/>
      <c r="Q220" s="264"/>
      <c r="R220" s="263"/>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ht="15.75" customHeight="1">
      <c r="A221" s="263"/>
      <c r="B221" s="264"/>
      <c r="C221" s="265"/>
      <c r="D221" s="264"/>
      <c r="E221" s="264"/>
      <c r="F221" s="265"/>
      <c r="G221" s="264"/>
      <c r="H221" s="263"/>
      <c r="I221" s="263"/>
      <c r="J221" s="263"/>
      <c r="K221" s="263"/>
      <c r="L221" s="263"/>
      <c r="M221" s="263"/>
      <c r="N221" s="263"/>
      <c r="O221" s="263"/>
      <c r="P221" s="263"/>
      <c r="Q221" s="264"/>
      <c r="R221" s="263"/>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ht="15.75" customHeight="1">
      <c r="A222" s="263"/>
      <c r="B222" s="264"/>
      <c r="C222" s="265"/>
      <c r="D222" s="264"/>
      <c r="E222" s="264"/>
      <c r="F222" s="265"/>
      <c r="G222" s="264"/>
      <c r="H222" s="263"/>
      <c r="I222" s="263"/>
      <c r="J222" s="263"/>
      <c r="K222" s="263"/>
      <c r="L222" s="263"/>
      <c r="M222" s="263"/>
      <c r="N222" s="263"/>
      <c r="O222" s="263"/>
      <c r="P222" s="263"/>
      <c r="Q222" s="264"/>
      <c r="R222" s="263"/>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ht="15.75" customHeight="1">
      <c r="A223" s="263"/>
      <c r="B223" s="264"/>
      <c r="C223" s="265"/>
      <c r="D223" s="264"/>
      <c r="E223" s="264"/>
      <c r="F223" s="265"/>
      <c r="G223" s="264"/>
      <c r="H223" s="263"/>
      <c r="I223" s="263"/>
      <c r="J223" s="263"/>
      <c r="K223" s="263"/>
      <c r="L223" s="263"/>
      <c r="M223" s="263"/>
      <c r="N223" s="263"/>
      <c r="O223" s="263"/>
      <c r="P223" s="263"/>
      <c r="Q223" s="264"/>
      <c r="R223" s="263"/>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ht="15.75" customHeight="1">
      <c r="A224" s="263"/>
      <c r="B224" s="264"/>
      <c r="C224" s="265"/>
      <c r="D224" s="264"/>
      <c r="E224" s="264"/>
      <c r="F224" s="265"/>
      <c r="G224" s="264"/>
      <c r="H224" s="263"/>
      <c r="I224" s="263"/>
      <c r="J224" s="263"/>
      <c r="K224" s="263"/>
      <c r="L224" s="263"/>
      <c r="M224" s="263"/>
      <c r="N224" s="263"/>
      <c r="O224" s="263"/>
      <c r="P224" s="263"/>
      <c r="Q224" s="264"/>
      <c r="R224" s="263"/>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ht="15.75" customHeight="1">
      <c r="A225" s="263"/>
      <c r="B225" s="264"/>
      <c r="C225" s="265"/>
      <c r="D225" s="264"/>
      <c r="E225" s="264"/>
      <c r="F225" s="265"/>
      <c r="G225" s="264"/>
      <c r="H225" s="263"/>
      <c r="I225" s="263"/>
      <c r="J225" s="263"/>
      <c r="K225" s="263"/>
      <c r="L225" s="263"/>
      <c r="M225" s="263"/>
      <c r="N225" s="263"/>
      <c r="O225" s="263"/>
      <c r="P225" s="263"/>
      <c r="Q225" s="264"/>
      <c r="R225" s="263"/>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ht="15.75" customHeight="1">
      <c r="A226" s="263"/>
      <c r="B226" s="264"/>
      <c r="C226" s="265"/>
      <c r="D226" s="264"/>
      <c r="E226" s="264"/>
      <c r="F226" s="265"/>
      <c r="G226" s="264"/>
      <c r="H226" s="263"/>
      <c r="I226" s="263"/>
      <c r="J226" s="263"/>
      <c r="K226" s="263"/>
      <c r="L226" s="263"/>
      <c r="M226" s="263"/>
      <c r="N226" s="263"/>
      <c r="O226" s="263"/>
      <c r="P226" s="263"/>
      <c r="Q226" s="264"/>
      <c r="R226" s="263"/>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ht="15.75" customHeight="1">
      <c r="A227" s="263"/>
      <c r="B227" s="264"/>
      <c r="C227" s="265"/>
      <c r="D227" s="264"/>
      <c r="E227" s="264"/>
      <c r="F227" s="265"/>
      <c r="G227" s="264"/>
      <c r="H227" s="263"/>
      <c r="I227" s="263"/>
      <c r="J227" s="263"/>
      <c r="K227" s="263"/>
      <c r="L227" s="263"/>
      <c r="M227" s="263"/>
      <c r="N227" s="263"/>
      <c r="O227" s="263"/>
      <c r="P227" s="263"/>
      <c r="Q227" s="264"/>
      <c r="R227" s="263"/>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ht="15.75" customHeight="1">
      <c r="A228" s="263"/>
      <c r="B228" s="264"/>
      <c r="C228" s="265"/>
      <c r="D228" s="264"/>
      <c r="E228" s="264"/>
      <c r="F228" s="265"/>
      <c r="G228" s="264"/>
      <c r="H228" s="263"/>
      <c r="I228" s="263"/>
      <c r="J228" s="263"/>
      <c r="K228" s="263"/>
      <c r="L228" s="263"/>
      <c r="M228" s="263"/>
      <c r="N228" s="263"/>
      <c r="O228" s="263"/>
      <c r="P228" s="263"/>
      <c r="Q228" s="264"/>
      <c r="R228" s="263"/>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ht="15.75" customHeight="1">
      <c r="A229" s="263"/>
      <c r="B229" s="264"/>
      <c r="C229" s="265"/>
      <c r="D229" s="264"/>
      <c r="E229" s="264"/>
      <c r="F229" s="265"/>
      <c r="G229" s="264"/>
      <c r="H229" s="263"/>
      <c r="I229" s="263"/>
      <c r="J229" s="263"/>
      <c r="K229" s="263"/>
      <c r="L229" s="263"/>
      <c r="M229" s="263"/>
      <c r="N229" s="263"/>
      <c r="O229" s="263"/>
      <c r="P229" s="263"/>
      <c r="Q229" s="264"/>
      <c r="R229" s="263"/>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ht="15.75" customHeight="1">
      <c r="A230" s="263"/>
      <c r="B230" s="264"/>
      <c r="C230" s="265"/>
      <c r="D230" s="264"/>
      <c r="E230" s="264"/>
      <c r="F230" s="265"/>
      <c r="G230" s="264"/>
      <c r="H230" s="263"/>
      <c r="I230" s="263"/>
      <c r="J230" s="263"/>
      <c r="K230" s="263"/>
      <c r="L230" s="263"/>
      <c r="M230" s="263"/>
      <c r="N230" s="263"/>
      <c r="O230" s="263"/>
      <c r="P230" s="263"/>
      <c r="Q230" s="264"/>
      <c r="R230" s="263"/>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ht="15.75" customHeight="1">
      <c r="A231" s="263"/>
      <c r="B231" s="264"/>
      <c r="C231" s="265"/>
      <c r="D231" s="264"/>
      <c r="E231" s="264"/>
      <c r="F231" s="265"/>
      <c r="G231" s="264"/>
      <c r="H231" s="263"/>
      <c r="I231" s="263"/>
      <c r="J231" s="263"/>
      <c r="K231" s="263"/>
      <c r="L231" s="263"/>
      <c r="M231" s="263"/>
      <c r="N231" s="263"/>
      <c r="O231" s="263"/>
      <c r="P231" s="263"/>
      <c r="Q231" s="264"/>
      <c r="R231" s="263"/>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ht="15.75" customHeight="1">
      <c r="A232" s="263"/>
      <c r="B232" s="264"/>
      <c r="C232" s="265"/>
      <c r="D232" s="264"/>
      <c r="E232" s="264"/>
      <c r="F232" s="265"/>
      <c r="G232" s="264"/>
      <c r="H232" s="263"/>
      <c r="I232" s="263"/>
      <c r="J232" s="263"/>
      <c r="K232" s="263"/>
      <c r="L232" s="263"/>
      <c r="M232" s="263"/>
      <c r="N232" s="263"/>
      <c r="O232" s="263"/>
      <c r="P232" s="263"/>
      <c r="Q232" s="264"/>
      <c r="R232" s="263"/>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ht="15.75" customHeight="1">
      <c r="A233" s="263"/>
      <c r="B233" s="264"/>
      <c r="C233" s="265"/>
      <c r="D233" s="264"/>
      <c r="E233" s="264"/>
      <c r="F233" s="265"/>
      <c r="G233" s="264"/>
      <c r="H233" s="263"/>
      <c r="I233" s="263"/>
      <c r="J233" s="263"/>
      <c r="K233" s="263"/>
      <c r="L233" s="263"/>
      <c r="M233" s="263"/>
      <c r="N233" s="263"/>
      <c r="O233" s="263"/>
      <c r="P233" s="263"/>
      <c r="Q233" s="264"/>
      <c r="R233" s="263"/>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ht="15.75" customHeight="1">
      <c r="A234" s="263"/>
      <c r="B234" s="264"/>
      <c r="C234" s="265"/>
      <c r="D234" s="264"/>
      <c r="E234" s="264"/>
      <c r="F234" s="265"/>
      <c r="G234" s="264"/>
      <c r="H234" s="263"/>
      <c r="I234" s="263"/>
      <c r="J234" s="263"/>
      <c r="K234" s="263"/>
      <c r="L234" s="263"/>
      <c r="M234" s="263"/>
      <c r="N234" s="263"/>
      <c r="O234" s="263"/>
      <c r="P234" s="263"/>
      <c r="Q234" s="264"/>
      <c r="R234" s="263"/>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ht="15.75" customHeight="1">
      <c r="A235" s="263"/>
      <c r="B235" s="264"/>
      <c r="C235" s="265"/>
      <c r="D235" s="264"/>
      <c r="E235" s="264"/>
      <c r="F235" s="265"/>
      <c r="G235" s="264"/>
      <c r="H235" s="263"/>
      <c r="I235" s="263"/>
      <c r="J235" s="263"/>
      <c r="K235" s="263"/>
      <c r="L235" s="263"/>
      <c r="M235" s="263"/>
      <c r="N235" s="263"/>
      <c r="O235" s="263"/>
      <c r="P235" s="263"/>
      <c r="Q235" s="264"/>
      <c r="R235" s="263"/>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ht="15.75" customHeight="1">
      <c r="A236" s="263"/>
      <c r="B236" s="264"/>
      <c r="C236" s="265"/>
      <c r="D236" s="264"/>
      <c r="E236" s="264"/>
      <c r="F236" s="265"/>
      <c r="G236" s="264"/>
      <c r="H236" s="263"/>
      <c r="I236" s="263"/>
      <c r="J236" s="263"/>
      <c r="K236" s="263"/>
      <c r="L236" s="263"/>
      <c r="M236" s="263"/>
      <c r="N236" s="263"/>
      <c r="O236" s="263"/>
      <c r="P236" s="263"/>
      <c r="Q236" s="264"/>
      <c r="R236" s="263"/>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ht="15.75" customHeight="1">
      <c r="A237" s="263"/>
      <c r="B237" s="264"/>
      <c r="C237" s="265"/>
      <c r="D237" s="264"/>
      <c r="E237" s="264"/>
      <c r="F237" s="265"/>
      <c r="G237" s="264"/>
      <c r="H237" s="263"/>
      <c r="I237" s="263"/>
      <c r="J237" s="263"/>
      <c r="K237" s="263"/>
      <c r="L237" s="263"/>
      <c r="M237" s="263"/>
      <c r="N237" s="263"/>
      <c r="O237" s="263"/>
      <c r="P237" s="263"/>
      <c r="Q237" s="264"/>
      <c r="R237" s="263"/>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ht="15.75" customHeight="1">
      <c r="A238" s="263"/>
      <c r="B238" s="264"/>
      <c r="C238" s="265"/>
      <c r="D238" s="264"/>
      <c r="E238" s="264"/>
      <c r="F238" s="265"/>
      <c r="G238" s="264"/>
      <c r="H238" s="263"/>
      <c r="I238" s="263"/>
      <c r="J238" s="263"/>
      <c r="K238" s="263"/>
      <c r="L238" s="263"/>
      <c r="M238" s="263"/>
      <c r="N238" s="263"/>
      <c r="O238" s="263"/>
      <c r="P238" s="263"/>
      <c r="Q238" s="264"/>
      <c r="R238" s="263"/>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ht="15.75" customHeight="1">
      <c r="A239" s="263"/>
      <c r="B239" s="264"/>
      <c r="C239" s="265"/>
      <c r="D239" s="264"/>
      <c r="E239" s="264"/>
      <c r="F239" s="265"/>
      <c r="G239" s="264"/>
      <c r="H239" s="263"/>
      <c r="I239" s="263"/>
      <c r="J239" s="263"/>
      <c r="K239" s="263"/>
      <c r="L239" s="263"/>
      <c r="M239" s="263"/>
      <c r="N239" s="263"/>
      <c r="O239" s="263"/>
      <c r="P239" s="263"/>
      <c r="Q239" s="264"/>
      <c r="R239" s="263"/>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ht="15.75" customHeight="1">
      <c r="A240" s="263"/>
      <c r="B240" s="264"/>
      <c r="C240" s="265"/>
      <c r="D240" s="264"/>
      <c r="E240" s="264"/>
      <c r="F240" s="265"/>
      <c r="G240" s="264"/>
      <c r="H240" s="263"/>
      <c r="I240" s="263"/>
      <c r="J240" s="263"/>
      <c r="K240" s="263"/>
      <c r="L240" s="263"/>
      <c r="M240" s="263"/>
      <c r="N240" s="263"/>
      <c r="O240" s="263"/>
      <c r="P240" s="263"/>
      <c r="Q240" s="264"/>
      <c r="R240" s="263"/>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44" ht="15.75" customHeight="1">
      <c r="A241" s="263"/>
      <c r="B241" s="264"/>
      <c r="C241" s="265"/>
      <c r="D241" s="264"/>
      <c r="E241" s="264"/>
      <c r="F241" s="265"/>
      <c r="G241" s="264"/>
      <c r="H241" s="263"/>
      <c r="I241" s="263"/>
      <c r="J241" s="263"/>
      <c r="K241" s="263"/>
      <c r="L241" s="263"/>
      <c r="M241" s="263"/>
      <c r="N241" s="263"/>
      <c r="O241" s="263"/>
      <c r="P241" s="263"/>
      <c r="Q241" s="264"/>
      <c r="R241" s="263"/>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44" ht="15.75" customHeight="1">
      <c r="A242" s="263"/>
      <c r="B242" s="264"/>
      <c r="C242" s="265"/>
      <c r="D242" s="264"/>
      <c r="E242" s="264"/>
      <c r="F242" s="265"/>
      <c r="G242" s="264"/>
      <c r="H242" s="263"/>
      <c r="I242" s="263"/>
      <c r="J242" s="263"/>
      <c r="K242" s="263"/>
      <c r="L242" s="263"/>
      <c r="M242" s="263"/>
      <c r="N242" s="263"/>
      <c r="O242" s="263"/>
      <c r="P242" s="263"/>
      <c r="Q242" s="264"/>
      <c r="R242" s="263"/>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44" ht="15.75" customHeight="1">
      <c r="A243" s="263"/>
      <c r="B243" s="264"/>
      <c r="C243" s="265"/>
      <c r="D243" s="264"/>
      <c r="E243" s="264"/>
      <c r="F243" s="265"/>
      <c r="G243" s="264"/>
      <c r="H243" s="263"/>
      <c r="I243" s="263"/>
      <c r="J243" s="263"/>
      <c r="K243" s="263"/>
      <c r="L243" s="263"/>
      <c r="M243" s="263"/>
      <c r="N243" s="263"/>
      <c r="O243" s="263"/>
      <c r="P243" s="263"/>
      <c r="Q243" s="264"/>
      <c r="R243" s="263"/>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44" ht="15.75" customHeight="1">
      <c r="A244" s="263"/>
      <c r="B244" s="264"/>
      <c r="C244" s="265"/>
      <c r="D244" s="264"/>
      <c r="E244" s="264"/>
      <c r="F244" s="265"/>
      <c r="G244" s="264"/>
      <c r="H244" s="263"/>
      <c r="I244" s="263"/>
      <c r="J244" s="263"/>
      <c r="K244" s="263"/>
      <c r="L244" s="263"/>
      <c r="M244" s="263"/>
      <c r="N244" s="263"/>
      <c r="O244" s="263"/>
      <c r="P244" s="263"/>
      <c r="Q244" s="264"/>
      <c r="R244" s="263"/>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row>
    <row r="245" spans="1:44" ht="15.75" customHeight="1">
      <c r="A245" s="263"/>
      <c r="B245" s="264"/>
      <c r="C245" s="265"/>
      <c r="D245" s="264"/>
      <c r="E245" s="264"/>
      <c r="F245" s="265"/>
      <c r="G245" s="264"/>
      <c r="H245" s="263"/>
      <c r="I245" s="263"/>
      <c r="J245" s="263"/>
      <c r="K245" s="263"/>
      <c r="L245" s="263"/>
      <c r="M245" s="263"/>
      <c r="N245" s="263"/>
      <c r="O245" s="263"/>
      <c r="P245" s="263"/>
      <c r="Q245" s="264"/>
      <c r="R245" s="263"/>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44" ht="15.75" customHeight="1">
      <c r="A246" s="263"/>
      <c r="B246" s="264"/>
      <c r="C246" s="265"/>
      <c r="D246" s="264"/>
      <c r="E246" s="264"/>
      <c r="F246" s="265"/>
      <c r="G246" s="264"/>
      <c r="H246" s="263"/>
      <c r="I246" s="263"/>
      <c r="J246" s="263"/>
      <c r="K246" s="263"/>
      <c r="L246" s="263"/>
      <c r="M246" s="263"/>
      <c r="N246" s="263"/>
      <c r="O246" s="263"/>
      <c r="P246" s="263"/>
      <c r="Q246" s="264"/>
      <c r="R246" s="263"/>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44" ht="15.75" customHeight="1">
      <c r="A247" s="263"/>
      <c r="B247" s="264"/>
      <c r="C247" s="265"/>
      <c r="D247" s="264"/>
      <c r="E247" s="264"/>
      <c r="F247" s="265"/>
      <c r="G247" s="264"/>
      <c r="H247" s="263"/>
      <c r="I247" s="263"/>
      <c r="J247" s="263"/>
      <c r="K247" s="263"/>
      <c r="L247" s="263"/>
      <c r="M247" s="263"/>
      <c r="N247" s="263"/>
      <c r="O247" s="263"/>
      <c r="P247" s="263"/>
      <c r="Q247" s="264"/>
      <c r="R247" s="263"/>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44" ht="15.75" customHeight="1">
      <c r="A248" s="263"/>
      <c r="B248" s="264"/>
      <c r="C248" s="265"/>
      <c r="D248" s="264"/>
      <c r="E248" s="264"/>
      <c r="F248" s="265"/>
      <c r="G248" s="264"/>
      <c r="H248" s="263"/>
      <c r="I248" s="263"/>
      <c r="J248" s="263"/>
      <c r="K248" s="263"/>
      <c r="L248" s="263"/>
      <c r="M248" s="263"/>
      <c r="N248" s="263"/>
      <c r="O248" s="263"/>
      <c r="P248" s="263"/>
      <c r="Q248" s="264"/>
      <c r="R248" s="263"/>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44" ht="15.75" customHeight="1">
      <c r="A249" s="263"/>
      <c r="B249" s="264"/>
      <c r="C249" s="265"/>
      <c r="D249" s="264"/>
      <c r="E249" s="264"/>
      <c r="F249" s="265"/>
      <c r="G249" s="264"/>
      <c r="H249" s="263"/>
      <c r="I249" s="263"/>
      <c r="J249" s="263"/>
      <c r="K249" s="263"/>
      <c r="L249" s="263"/>
      <c r="M249" s="263"/>
      <c r="N249" s="263"/>
      <c r="O249" s="263"/>
      <c r="P249" s="263"/>
      <c r="Q249" s="264"/>
      <c r="R249" s="263"/>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44" ht="15.75" customHeight="1">
      <c r="A250" s="263"/>
      <c r="B250" s="264"/>
      <c r="C250" s="265"/>
      <c r="D250" s="264"/>
      <c r="E250" s="264"/>
      <c r="F250" s="265"/>
      <c r="G250" s="264"/>
      <c r="H250" s="263"/>
      <c r="I250" s="263"/>
      <c r="J250" s="263"/>
      <c r="K250" s="263"/>
      <c r="L250" s="263"/>
      <c r="M250" s="263"/>
      <c r="N250" s="263"/>
      <c r="O250" s="263"/>
      <c r="P250" s="263"/>
      <c r="Q250" s="264"/>
      <c r="R250" s="263"/>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44" ht="15.75" customHeight="1">
      <c r="A251" s="263"/>
      <c r="B251" s="264"/>
      <c r="C251" s="265"/>
      <c r="D251" s="264"/>
      <c r="E251" s="264"/>
      <c r="F251" s="265"/>
      <c r="G251" s="264"/>
      <c r="H251" s="263"/>
      <c r="I251" s="263"/>
      <c r="J251" s="263"/>
      <c r="K251" s="263"/>
      <c r="L251" s="263"/>
      <c r="M251" s="263"/>
      <c r="N251" s="263"/>
      <c r="O251" s="263"/>
      <c r="P251" s="263"/>
      <c r="Q251" s="264"/>
      <c r="R251" s="263"/>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44" ht="15.75" customHeight="1">
      <c r="A252" s="263"/>
      <c r="B252" s="264"/>
      <c r="C252" s="265"/>
      <c r="D252" s="264"/>
      <c r="E252" s="264"/>
      <c r="F252" s="265"/>
      <c r="G252" s="264"/>
      <c r="H252" s="263"/>
      <c r="I252" s="263"/>
      <c r="J252" s="263"/>
      <c r="K252" s="263"/>
      <c r="L252" s="263"/>
      <c r="M252" s="263"/>
      <c r="N252" s="263"/>
      <c r="O252" s="263"/>
      <c r="P252" s="263"/>
      <c r="Q252" s="264"/>
      <c r="R252" s="263"/>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44" ht="15.75" customHeight="1">
      <c r="A253" s="263"/>
      <c r="B253" s="264"/>
      <c r="C253" s="265"/>
      <c r="D253" s="264"/>
      <c r="E253" s="264"/>
      <c r="F253" s="265"/>
      <c r="G253" s="264"/>
      <c r="H253" s="263"/>
      <c r="I253" s="263"/>
      <c r="J253" s="263"/>
      <c r="K253" s="263"/>
      <c r="L253" s="263"/>
      <c r="M253" s="263"/>
      <c r="N253" s="263"/>
      <c r="O253" s="263"/>
      <c r="P253" s="263"/>
      <c r="Q253" s="264"/>
      <c r="R253" s="263"/>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44" ht="15.75" customHeight="1">
      <c r="A254" s="263"/>
      <c r="B254" s="264"/>
      <c r="C254" s="265"/>
      <c r="D254" s="264"/>
      <c r="E254" s="264"/>
      <c r="F254" s="265"/>
      <c r="G254" s="264"/>
      <c r="H254" s="263"/>
      <c r="I254" s="263"/>
      <c r="J254" s="263"/>
      <c r="K254" s="263"/>
      <c r="L254" s="263"/>
      <c r="M254" s="263"/>
      <c r="N254" s="263"/>
      <c r="O254" s="263"/>
      <c r="P254" s="263"/>
      <c r="Q254" s="264"/>
      <c r="R254" s="263"/>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44" ht="15.75" customHeight="1">
      <c r="A255" s="263"/>
      <c r="B255" s="264"/>
      <c r="C255" s="265"/>
      <c r="D255" s="264"/>
      <c r="E255" s="264"/>
      <c r="F255" s="265"/>
      <c r="G255" s="264"/>
      <c r="H255" s="263"/>
      <c r="I255" s="263"/>
      <c r="J255" s="263"/>
      <c r="K255" s="263"/>
      <c r="L255" s="263"/>
      <c r="M255" s="263"/>
      <c r="N255" s="263"/>
      <c r="O255" s="263"/>
      <c r="P255" s="263"/>
      <c r="Q255" s="264"/>
      <c r="R255" s="263"/>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44" ht="15.75" customHeight="1">
      <c r="A256" s="263"/>
      <c r="B256" s="264"/>
      <c r="C256" s="265"/>
      <c r="D256" s="264"/>
      <c r="E256" s="264"/>
      <c r="F256" s="265"/>
      <c r="G256" s="264"/>
      <c r="H256" s="263"/>
      <c r="I256" s="263"/>
      <c r="J256" s="263"/>
      <c r="K256" s="263"/>
      <c r="L256" s="263"/>
      <c r="M256" s="263"/>
      <c r="N256" s="263"/>
      <c r="O256" s="263"/>
      <c r="P256" s="263"/>
      <c r="Q256" s="264"/>
      <c r="R256" s="263"/>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44" ht="15.75" customHeight="1">
      <c r="A257" s="263"/>
      <c r="B257" s="264"/>
      <c r="C257" s="265"/>
      <c r="D257" s="264"/>
      <c r="E257" s="264"/>
      <c r="F257" s="265"/>
      <c r="G257" s="264"/>
      <c r="H257" s="263"/>
      <c r="I257" s="263"/>
      <c r="J257" s="263"/>
      <c r="K257" s="263"/>
      <c r="L257" s="263"/>
      <c r="M257" s="263"/>
      <c r="N257" s="263"/>
      <c r="O257" s="263"/>
      <c r="P257" s="263"/>
      <c r="Q257" s="264"/>
      <c r="R257" s="263"/>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44" ht="15.75" customHeight="1">
      <c r="A258" s="263"/>
      <c r="B258" s="264"/>
      <c r="C258" s="265"/>
      <c r="D258" s="264"/>
      <c r="E258" s="264"/>
      <c r="F258" s="265"/>
      <c r="G258" s="264"/>
      <c r="H258" s="263"/>
      <c r="I258" s="263"/>
      <c r="J258" s="263"/>
      <c r="K258" s="263"/>
      <c r="L258" s="263"/>
      <c r="M258" s="263"/>
      <c r="N258" s="263"/>
      <c r="O258" s="263"/>
      <c r="P258" s="263"/>
      <c r="Q258" s="264"/>
      <c r="R258" s="263"/>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44" ht="15.75" customHeight="1">
      <c r="A259" s="263"/>
      <c r="B259" s="264"/>
      <c r="C259" s="265"/>
      <c r="D259" s="264"/>
      <c r="E259" s="264"/>
      <c r="F259" s="265"/>
      <c r="G259" s="264"/>
      <c r="H259" s="263"/>
      <c r="I259" s="263"/>
      <c r="J259" s="263"/>
      <c r="K259" s="263"/>
      <c r="L259" s="263"/>
      <c r="M259" s="263"/>
      <c r="N259" s="263"/>
      <c r="O259" s="263"/>
      <c r="P259" s="263"/>
      <c r="Q259" s="264"/>
      <c r="R259" s="263"/>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44" ht="15.75" customHeight="1">
      <c r="A260" s="263"/>
      <c r="B260" s="264"/>
      <c r="C260" s="265"/>
      <c r="D260" s="264"/>
      <c r="E260" s="264"/>
      <c r="F260" s="265"/>
      <c r="G260" s="264"/>
      <c r="H260" s="263"/>
      <c r="I260" s="263"/>
      <c r="J260" s="263"/>
      <c r="K260" s="263"/>
      <c r="L260" s="263"/>
      <c r="M260" s="263"/>
      <c r="N260" s="263"/>
      <c r="O260" s="263"/>
      <c r="P260" s="263"/>
      <c r="Q260" s="264"/>
      <c r="R260" s="263"/>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44" ht="15.75" customHeight="1">
      <c r="A261" s="263"/>
      <c r="B261" s="264"/>
      <c r="C261" s="265"/>
      <c r="D261" s="264"/>
      <c r="E261" s="264"/>
      <c r="F261" s="265"/>
      <c r="G261" s="264"/>
      <c r="H261" s="263"/>
      <c r="I261" s="263"/>
      <c r="J261" s="263"/>
      <c r="K261" s="263"/>
      <c r="L261" s="263"/>
      <c r="M261" s="263"/>
      <c r="N261" s="263"/>
      <c r="O261" s="263"/>
      <c r="P261" s="263"/>
      <c r="Q261" s="264"/>
      <c r="R261" s="263"/>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44" ht="15.75" customHeight="1">
      <c r="A262" s="263"/>
      <c r="B262" s="264"/>
      <c r="C262" s="265"/>
      <c r="D262" s="264"/>
      <c r="E262" s="264"/>
      <c r="F262" s="265"/>
      <c r="G262" s="264"/>
      <c r="H262" s="263"/>
      <c r="I262" s="263"/>
      <c r="J262" s="263"/>
      <c r="K262" s="263"/>
      <c r="L262" s="263"/>
      <c r="M262" s="263"/>
      <c r="N262" s="263"/>
      <c r="O262" s="263"/>
      <c r="P262" s="263"/>
      <c r="Q262" s="264"/>
      <c r="R262" s="263"/>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44" ht="15.75" customHeight="1">
      <c r="A263" s="263"/>
      <c r="B263" s="264"/>
      <c r="C263" s="265"/>
      <c r="D263" s="264"/>
      <c r="E263" s="264"/>
      <c r="F263" s="265"/>
      <c r="G263" s="264"/>
      <c r="H263" s="263"/>
      <c r="I263" s="263"/>
      <c r="J263" s="263"/>
      <c r="K263" s="263"/>
      <c r="L263" s="263"/>
      <c r="M263" s="263"/>
      <c r="N263" s="263"/>
      <c r="O263" s="263"/>
      <c r="P263" s="263"/>
      <c r="Q263" s="264"/>
      <c r="R263" s="263"/>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44" ht="15.75" customHeight="1">
      <c r="A264" s="263"/>
      <c r="B264" s="264"/>
      <c r="C264" s="265"/>
      <c r="D264" s="264"/>
      <c r="E264" s="264"/>
      <c r="F264" s="265"/>
      <c r="G264" s="264"/>
      <c r="H264" s="263"/>
      <c r="I264" s="263"/>
      <c r="J264" s="263"/>
      <c r="K264" s="263"/>
      <c r="L264" s="263"/>
      <c r="M264" s="263"/>
      <c r="N264" s="263"/>
      <c r="O264" s="263"/>
      <c r="P264" s="263"/>
      <c r="Q264" s="264"/>
      <c r="R264" s="263"/>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44" ht="15.75" customHeight="1">
      <c r="A265" s="263"/>
      <c r="B265" s="264"/>
      <c r="C265" s="265"/>
      <c r="D265" s="264"/>
      <c r="E265" s="264"/>
      <c r="F265" s="265"/>
      <c r="G265" s="264"/>
      <c r="H265" s="263"/>
      <c r="I265" s="263"/>
      <c r="J265" s="263"/>
      <c r="K265" s="263"/>
      <c r="L265" s="263"/>
      <c r="M265" s="263"/>
      <c r="N265" s="263"/>
      <c r="O265" s="263"/>
      <c r="P265" s="263"/>
      <c r="Q265" s="264"/>
      <c r="R265" s="263"/>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44" ht="15.75" customHeight="1">
      <c r="A266" s="263"/>
      <c r="B266" s="264"/>
      <c r="C266" s="265"/>
      <c r="D266" s="264"/>
      <c r="E266" s="264"/>
      <c r="F266" s="265"/>
      <c r="G266" s="264"/>
      <c r="H266" s="263"/>
      <c r="I266" s="263"/>
      <c r="J266" s="263"/>
      <c r="K266" s="263"/>
      <c r="L266" s="263"/>
      <c r="M266" s="263"/>
      <c r="N266" s="263"/>
      <c r="O266" s="263"/>
      <c r="P266" s="263"/>
      <c r="Q266" s="264"/>
      <c r="R266" s="263"/>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44" ht="15.75" customHeight="1">
      <c r="A267" s="263"/>
      <c r="B267" s="264"/>
      <c r="C267" s="265"/>
      <c r="D267" s="264"/>
      <c r="E267" s="264"/>
      <c r="F267" s="265"/>
      <c r="G267" s="264"/>
      <c r="H267" s="263"/>
      <c r="I267" s="263"/>
      <c r="J267" s="263"/>
      <c r="K267" s="263"/>
      <c r="L267" s="263"/>
      <c r="M267" s="263"/>
      <c r="N267" s="263"/>
      <c r="O267" s="263"/>
      <c r="P267" s="263"/>
      <c r="Q267" s="264"/>
      <c r="R267" s="263"/>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44" ht="15.75" customHeight="1">
      <c r="A268" s="263"/>
      <c r="B268" s="264"/>
      <c r="C268" s="265"/>
      <c r="D268" s="264"/>
      <c r="E268" s="264"/>
      <c r="F268" s="265"/>
      <c r="G268" s="264"/>
      <c r="H268" s="263"/>
      <c r="I268" s="263"/>
      <c r="J268" s="263"/>
      <c r="K268" s="263"/>
      <c r="L268" s="263"/>
      <c r="M268" s="263"/>
      <c r="N268" s="263"/>
      <c r="O268" s="263"/>
      <c r="P268" s="263"/>
      <c r="Q268" s="264"/>
      <c r="R268" s="263"/>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row>
    <row r="269" spans="1:44" ht="15.75" customHeight="1">
      <c r="A269" s="263"/>
      <c r="B269" s="264"/>
      <c r="C269" s="265"/>
      <c r="D269" s="264"/>
      <c r="E269" s="264"/>
      <c r="F269" s="265"/>
      <c r="G269" s="264"/>
      <c r="H269" s="263"/>
      <c r="I269" s="263"/>
      <c r="J269" s="263"/>
      <c r="K269" s="263"/>
      <c r="L269" s="263"/>
      <c r="M269" s="263"/>
      <c r="N269" s="263"/>
      <c r="O269" s="263"/>
      <c r="P269" s="263"/>
      <c r="Q269" s="264"/>
      <c r="R269" s="263"/>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44" ht="15.75" customHeight="1">
      <c r="A270" s="263"/>
      <c r="B270" s="264"/>
      <c r="C270" s="265"/>
      <c r="D270" s="264"/>
      <c r="E270" s="264"/>
      <c r="F270" s="265"/>
      <c r="G270" s="264"/>
      <c r="H270" s="263"/>
      <c r="I270" s="263"/>
      <c r="J270" s="263"/>
      <c r="K270" s="263"/>
      <c r="L270" s="263"/>
      <c r="M270" s="263"/>
      <c r="N270" s="263"/>
      <c r="O270" s="263"/>
      <c r="P270" s="263"/>
      <c r="Q270" s="264"/>
      <c r="R270" s="263"/>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44" ht="15.75" customHeight="1">
      <c r="A271" s="263"/>
      <c r="B271" s="264"/>
      <c r="C271" s="265"/>
      <c r="D271" s="264"/>
      <c r="E271" s="264"/>
      <c r="F271" s="265"/>
      <c r="G271" s="264"/>
      <c r="H271" s="263"/>
      <c r="I271" s="263"/>
      <c r="J271" s="263"/>
      <c r="K271" s="263"/>
      <c r="L271" s="263"/>
      <c r="M271" s="263"/>
      <c r="N271" s="263"/>
      <c r="O271" s="263"/>
      <c r="P271" s="263"/>
      <c r="Q271" s="264"/>
      <c r="R271" s="263"/>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44" ht="15.75" customHeight="1">
      <c r="A272" s="263"/>
      <c r="B272" s="264"/>
      <c r="C272" s="265"/>
      <c r="D272" s="264"/>
      <c r="E272" s="264"/>
      <c r="F272" s="265"/>
      <c r="G272" s="264"/>
      <c r="H272" s="263"/>
      <c r="I272" s="263"/>
      <c r="J272" s="263"/>
      <c r="K272" s="263"/>
      <c r="L272" s="263"/>
      <c r="M272" s="263"/>
      <c r="N272" s="263"/>
      <c r="O272" s="263"/>
      <c r="P272" s="263"/>
      <c r="Q272" s="264"/>
      <c r="R272" s="263"/>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ht="15.75" customHeight="1">
      <c r="A273" s="263"/>
      <c r="B273" s="264"/>
      <c r="C273" s="265"/>
      <c r="D273" s="264"/>
      <c r="E273" s="264"/>
      <c r="F273" s="265"/>
      <c r="G273" s="264"/>
      <c r="H273" s="263"/>
      <c r="I273" s="263"/>
      <c r="J273" s="263"/>
      <c r="K273" s="263"/>
      <c r="L273" s="263"/>
      <c r="M273" s="263"/>
      <c r="N273" s="263"/>
      <c r="O273" s="263"/>
      <c r="P273" s="263"/>
      <c r="Q273" s="264"/>
      <c r="R273" s="263"/>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ht="15.75" customHeight="1">
      <c r="A274" s="263"/>
      <c r="B274" s="264"/>
      <c r="C274" s="265"/>
      <c r="D274" s="264"/>
      <c r="E274" s="264"/>
      <c r="F274" s="265"/>
      <c r="G274" s="264"/>
      <c r="H274" s="263"/>
      <c r="I274" s="263"/>
      <c r="J274" s="263"/>
      <c r="K274" s="263"/>
      <c r="L274" s="263"/>
      <c r="M274" s="263"/>
      <c r="N274" s="263"/>
      <c r="O274" s="263"/>
      <c r="P274" s="263"/>
      <c r="Q274" s="264"/>
      <c r="R274" s="263"/>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ht="15.75" customHeight="1">
      <c r="A275" s="263"/>
      <c r="B275" s="264"/>
      <c r="C275" s="265"/>
      <c r="D275" s="264"/>
      <c r="E275" s="264"/>
      <c r="F275" s="265"/>
      <c r="G275" s="264"/>
      <c r="H275" s="263"/>
      <c r="I275" s="263"/>
      <c r="J275" s="263"/>
      <c r="K275" s="263"/>
      <c r="L275" s="263"/>
      <c r="M275" s="263"/>
      <c r="N275" s="263"/>
      <c r="O275" s="263"/>
      <c r="P275" s="263"/>
      <c r="Q275" s="264"/>
      <c r="R275" s="263"/>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ht="15.75" customHeight="1">
      <c r="A276" s="263"/>
      <c r="B276" s="264"/>
      <c r="C276" s="265"/>
      <c r="D276" s="264"/>
      <c r="E276" s="264"/>
      <c r="F276" s="265"/>
      <c r="G276" s="264"/>
      <c r="H276" s="263"/>
      <c r="I276" s="263"/>
      <c r="J276" s="263"/>
      <c r="K276" s="263"/>
      <c r="L276" s="263"/>
      <c r="M276" s="263"/>
      <c r="N276" s="263"/>
      <c r="O276" s="263"/>
      <c r="P276" s="263"/>
      <c r="Q276" s="264"/>
      <c r="R276" s="263"/>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ht="15.75" customHeight="1">
      <c r="A277" s="263"/>
      <c r="B277" s="264"/>
      <c r="C277" s="265"/>
      <c r="D277" s="264"/>
      <c r="E277" s="264"/>
      <c r="F277" s="265"/>
      <c r="G277" s="264"/>
      <c r="H277" s="263"/>
      <c r="I277" s="263"/>
      <c r="J277" s="263"/>
      <c r="K277" s="263"/>
      <c r="L277" s="263"/>
      <c r="M277" s="263"/>
      <c r="N277" s="263"/>
      <c r="O277" s="263"/>
      <c r="P277" s="263"/>
      <c r="Q277" s="264"/>
      <c r="R277" s="263"/>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ht="15.75" customHeight="1">
      <c r="A278" s="263"/>
      <c r="B278" s="264"/>
      <c r="C278" s="265"/>
      <c r="D278" s="264"/>
      <c r="E278" s="264"/>
      <c r="F278" s="265"/>
      <c r="G278" s="264"/>
      <c r="H278" s="263"/>
      <c r="I278" s="263"/>
      <c r="J278" s="263"/>
      <c r="K278" s="263"/>
      <c r="L278" s="263"/>
      <c r="M278" s="263"/>
      <c r="N278" s="263"/>
      <c r="O278" s="263"/>
      <c r="P278" s="263"/>
      <c r="Q278" s="264"/>
      <c r="R278" s="263"/>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ht="15.75" customHeight="1">
      <c r="A279" s="263"/>
      <c r="B279" s="264"/>
      <c r="C279" s="265"/>
      <c r="D279" s="264"/>
      <c r="E279" s="264"/>
      <c r="F279" s="265"/>
      <c r="G279" s="264"/>
      <c r="H279" s="263"/>
      <c r="I279" s="263"/>
      <c r="J279" s="263"/>
      <c r="K279" s="263"/>
      <c r="L279" s="263"/>
      <c r="M279" s="263"/>
      <c r="N279" s="263"/>
      <c r="O279" s="263"/>
      <c r="P279" s="263"/>
      <c r="Q279" s="264"/>
      <c r="R279" s="263"/>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ht="15.75" customHeight="1">
      <c r="A280" s="263"/>
      <c r="B280" s="264"/>
      <c r="C280" s="265"/>
      <c r="D280" s="264"/>
      <c r="E280" s="264"/>
      <c r="F280" s="265"/>
      <c r="G280" s="264"/>
      <c r="H280" s="263"/>
      <c r="I280" s="263"/>
      <c r="J280" s="263"/>
      <c r="K280" s="263"/>
      <c r="L280" s="263"/>
      <c r="M280" s="263"/>
      <c r="N280" s="263"/>
      <c r="O280" s="263"/>
      <c r="P280" s="263"/>
      <c r="Q280" s="264"/>
      <c r="R280" s="263"/>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ht="15.75" customHeight="1">
      <c r="A281" s="263"/>
      <c r="B281" s="264"/>
      <c r="C281" s="265"/>
      <c r="D281" s="264"/>
      <c r="E281" s="264"/>
      <c r="F281" s="265"/>
      <c r="G281" s="264"/>
      <c r="H281" s="263"/>
      <c r="I281" s="263"/>
      <c r="J281" s="263"/>
      <c r="K281" s="263"/>
      <c r="L281" s="263"/>
      <c r="M281" s="263"/>
      <c r="N281" s="263"/>
      <c r="O281" s="263"/>
      <c r="P281" s="263"/>
      <c r="Q281" s="264"/>
      <c r="R281" s="263"/>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ht="15.75" customHeight="1">
      <c r="A282" s="263"/>
      <c r="B282" s="264"/>
      <c r="C282" s="265"/>
      <c r="D282" s="264"/>
      <c r="E282" s="264"/>
      <c r="F282" s="265"/>
      <c r="G282" s="264"/>
      <c r="H282" s="263"/>
      <c r="I282" s="263"/>
      <c r="J282" s="263"/>
      <c r="K282" s="263"/>
      <c r="L282" s="263"/>
      <c r="M282" s="263"/>
      <c r="N282" s="263"/>
      <c r="O282" s="263"/>
      <c r="P282" s="263"/>
      <c r="Q282" s="264"/>
      <c r="R282" s="263"/>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ht="15.75" customHeight="1">
      <c r="A283" s="263"/>
      <c r="B283" s="264"/>
      <c r="C283" s="265"/>
      <c r="D283" s="264"/>
      <c r="E283" s="264"/>
      <c r="F283" s="265"/>
      <c r="G283" s="264"/>
      <c r="H283" s="263"/>
      <c r="I283" s="263"/>
      <c r="J283" s="263"/>
      <c r="K283" s="263"/>
      <c r="L283" s="263"/>
      <c r="M283" s="263"/>
      <c r="N283" s="263"/>
      <c r="O283" s="263"/>
      <c r="P283" s="263"/>
      <c r="Q283" s="264"/>
      <c r="R283" s="263"/>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ht="15.75" customHeight="1">
      <c r="A284" s="263"/>
      <c r="B284" s="264"/>
      <c r="C284" s="265"/>
      <c r="D284" s="264"/>
      <c r="E284" s="264"/>
      <c r="F284" s="265"/>
      <c r="G284" s="264"/>
      <c r="H284" s="263"/>
      <c r="I284" s="263"/>
      <c r="J284" s="263"/>
      <c r="K284" s="263"/>
      <c r="L284" s="263"/>
      <c r="M284" s="263"/>
      <c r="N284" s="263"/>
      <c r="O284" s="263"/>
      <c r="P284" s="263"/>
      <c r="Q284" s="264"/>
      <c r="R284" s="263"/>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ht="15.75" customHeight="1">
      <c r="A285" s="263"/>
      <c r="B285" s="264"/>
      <c r="C285" s="265"/>
      <c r="D285" s="264"/>
      <c r="E285" s="264"/>
      <c r="F285" s="265"/>
      <c r="G285" s="264"/>
      <c r="H285" s="263"/>
      <c r="I285" s="263"/>
      <c r="J285" s="263"/>
      <c r="K285" s="263"/>
      <c r="L285" s="263"/>
      <c r="M285" s="263"/>
      <c r="N285" s="263"/>
      <c r="O285" s="263"/>
      <c r="P285" s="263"/>
      <c r="Q285" s="264"/>
      <c r="R285" s="263"/>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ht="15.75" customHeight="1">
      <c r="A286" s="263"/>
      <c r="B286" s="264"/>
      <c r="C286" s="265"/>
      <c r="D286" s="264"/>
      <c r="E286" s="264"/>
      <c r="F286" s="265"/>
      <c r="G286" s="264"/>
      <c r="H286" s="263"/>
      <c r="I286" s="263"/>
      <c r="J286" s="263"/>
      <c r="K286" s="263"/>
      <c r="L286" s="263"/>
      <c r="M286" s="263"/>
      <c r="N286" s="263"/>
      <c r="O286" s="263"/>
      <c r="P286" s="263"/>
      <c r="Q286" s="264"/>
      <c r="R286" s="263"/>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ht="15.75" customHeight="1">
      <c r="A287" s="263"/>
      <c r="B287" s="264"/>
      <c r="C287" s="265"/>
      <c r="D287" s="264"/>
      <c r="E287" s="264"/>
      <c r="F287" s="265"/>
      <c r="G287" s="264"/>
      <c r="H287" s="263"/>
      <c r="I287" s="263"/>
      <c r="J287" s="263"/>
      <c r="K287" s="263"/>
      <c r="L287" s="263"/>
      <c r="M287" s="263"/>
      <c r="N287" s="263"/>
      <c r="O287" s="263"/>
      <c r="P287" s="263"/>
      <c r="Q287" s="264"/>
      <c r="R287" s="263"/>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ht="15.75" customHeight="1">
      <c r="A288" s="263"/>
      <c r="B288" s="264"/>
      <c r="C288" s="265"/>
      <c r="D288" s="264"/>
      <c r="E288" s="264"/>
      <c r="F288" s="265"/>
      <c r="G288" s="264"/>
      <c r="H288" s="263"/>
      <c r="I288" s="263"/>
      <c r="J288" s="263"/>
      <c r="K288" s="263"/>
      <c r="L288" s="263"/>
      <c r="M288" s="263"/>
      <c r="N288" s="263"/>
      <c r="O288" s="263"/>
      <c r="P288" s="263"/>
      <c r="Q288" s="264"/>
      <c r="R288" s="263"/>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44" ht="15.75" customHeight="1">
      <c r="A289" s="263"/>
      <c r="B289" s="264"/>
      <c r="C289" s="265"/>
      <c r="D289" s="264"/>
      <c r="E289" s="264"/>
      <c r="F289" s="265"/>
      <c r="G289" s="264"/>
      <c r="H289" s="263"/>
      <c r="I289" s="263"/>
      <c r="J289" s="263"/>
      <c r="K289" s="263"/>
      <c r="L289" s="263"/>
      <c r="M289" s="263"/>
      <c r="N289" s="263"/>
      <c r="O289" s="263"/>
      <c r="P289" s="263"/>
      <c r="Q289" s="264"/>
      <c r="R289" s="263"/>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44" ht="15.75" customHeight="1">
      <c r="A290" s="263"/>
      <c r="B290" s="264"/>
      <c r="C290" s="265"/>
      <c r="D290" s="264"/>
      <c r="E290" s="264"/>
      <c r="F290" s="265"/>
      <c r="G290" s="264"/>
      <c r="H290" s="263"/>
      <c r="I290" s="263"/>
      <c r="J290" s="263"/>
      <c r="K290" s="263"/>
      <c r="L290" s="263"/>
      <c r="M290" s="263"/>
      <c r="N290" s="263"/>
      <c r="O290" s="263"/>
      <c r="P290" s="263"/>
      <c r="Q290" s="264"/>
      <c r="R290" s="263"/>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44" ht="15.75" customHeight="1">
      <c r="A291" s="263"/>
      <c r="B291" s="264"/>
      <c r="C291" s="265"/>
      <c r="D291" s="264"/>
      <c r="E291" s="264"/>
      <c r="F291" s="265"/>
      <c r="G291" s="264"/>
      <c r="H291" s="263"/>
      <c r="I291" s="263"/>
      <c r="J291" s="263"/>
      <c r="K291" s="263"/>
      <c r="L291" s="263"/>
      <c r="M291" s="263"/>
      <c r="N291" s="263"/>
      <c r="O291" s="263"/>
      <c r="P291" s="263"/>
      <c r="Q291" s="264"/>
      <c r="R291" s="263"/>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row>
    <row r="292" spans="1:44" ht="15.75" customHeight="1">
      <c r="A292" s="263"/>
      <c r="B292" s="264"/>
      <c r="C292" s="265"/>
      <c r="D292" s="264"/>
      <c r="E292" s="264"/>
      <c r="F292" s="265"/>
      <c r="G292" s="264"/>
      <c r="H292" s="263"/>
      <c r="I292" s="263"/>
      <c r="J292" s="263"/>
      <c r="K292" s="263"/>
      <c r="L292" s="263"/>
      <c r="M292" s="263"/>
      <c r="N292" s="263"/>
      <c r="O292" s="263"/>
      <c r="P292" s="263"/>
      <c r="Q292" s="264"/>
      <c r="R292" s="263"/>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44" ht="15.75" customHeight="1">
      <c r="A293" s="263"/>
      <c r="B293" s="264"/>
      <c r="C293" s="265"/>
      <c r="D293" s="264"/>
      <c r="E293" s="264"/>
      <c r="F293" s="265"/>
      <c r="G293" s="264"/>
      <c r="H293" s="263"/>
      <c r="I293" s="263"/>
      <c r="J293" s="263"/>
      <c r="K293" s="263"/>
      <c r="L293" s="263"/>
      <c r="M293" s="263"/>
      <c r="N293" s="263"/>
      <c r="O293" s="263"/>
      <c r="P293" s="263"/>
      <c r="Q293" s="264"/>
      <c r="R293" s="263"/>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44" ht="15.75" customHeight="1">
      <c r="A294" s="263"/>
      <c r="B294" s="264"/>
      <c r="C294" s="265"/>
      <c r="D294" s="264"/>
      <c r="E294" s="264"/>
      <c r="F294" s="265"/>
      <c r="G294" s="264"/>
      <c r="H294" s="263"/>
      <c r="I294" s="263"/>
      <c r="J294" s="263"/>
      <c r="K294" s="263"/>
      <c r="L294" s="263"/>
      <c r="M294" s="263"/>
      <c r="N294" s="263"/>
      <c r="O294" s="263"/>
      <c r="P294" s="263"/>
      <c r="Q294" s="264"/>
      <c r="R294" s="263"/>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44" ht="15.75" customHeight="1">
      <c r="A295" s="263"/>
      <c r="B295" s="264"/>
      <c r="C295" s="265"/>
      <c r="D295" s="264"/>
      <c r="E295" s="264"/>
      <c r="F295" s="265"/>
      <c r="G295" s="264"/>
      <c r="H295" s="263"/>
      <c r="I295" s="263"/>
      <c r="J295" s="263"/>
      <c r="K295" s="263"/>
      <c r="L295" s="263"/>
      <c r="M295" s="263"/>
      <c r="N295" s="263"/>
      <c r="O295" s="263"/>
      <c r="P295" s="263"/>
      <c r="Q295" s="264"/>
      <c r="R295" s="263"/>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44" ht="15.75" customHeight="1">
      <c r="A296" s="263"/>
      <c r="B296" s="264"/>
      <c r="C296" s="265"/>
      <c r="D296" s="264"/>
      <c r="E296" s="264"/>
      <c r="F296" s="265"/>
      <c r="G296" s="264"/>
      <c r="H296" s="263"/>
      <c r="I296" s="263"/>
      <c r="J296" s="263"/>
      <c r="K296" s="263"/>
      <c r="L296" s="263"/>
      <c r="M296" s="263"/>
      <c r="N296" s="263"/>
      <c r="O296" s="263"/>
      <c r="P296" s="263"/>
      <c r="Q296" s="264"/>
      <c r="R296" s="263"/>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44" ht="15.75" customHeight="1">
      <c r="A297" s="263"/>
      <c r="B297" s="264"/>
      <c r="C297" s="265"/>
      <c r="D297" s="264"/>
      <c r="E297" s="264"/>
      <c r="F297" s="265"/>
      <c r="G297" s="264"/>
      <c r="H297" s="263"/>
      <c r="I297" s="263"/>
      <c r="J297" s="263"/>
      <c r="K297" s="263"/>
      <c r="L297" s="263"/>
      <c r="M297" s="263"/>
      <c r="N297" s="263"/>
      <c r="O297" s="263"/>
      <c r="P297" s="263"/>
      <c r="Q297" s="264"/>
      <c r="R297" s="263"/>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44" ht="15.75" customHeight="1">
      <c r="A298" s="263"/>
      <c r="B298" s="264"/>
      <c r="C298" s="265"/>
      <c r="D298" s="264"/>
      <c r="E298" s="264"/>
      <c r="F298" s="265"/>
      <c r="G298" s="264"/>
      <c r="H298" s="263"/>
      <c r="I298" s="263"/>
      <c r="J298" s="263"/>
      <c r="K298" s="263"/>
      <c r="L298" s="263"/>
      <c r="M298" s="263"/>
      <c r="N298" s="263"/>
      <c r="O298" s="263"/>
      <c r="P298" s="263"/>
      <c r="Q298" s="264"/>
      <c r="R298" s="263"/>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44" ht="15.75" customHeight="1">
      <c r="A299" s="263"/>
      <c r="B299" s="264"/>
      <c r="C299" s="265"/>
      <c r="D299" s="264"/>
      <c r="E299" s="264"/>
      <c r="F299" s="265"/>
      <c r="G299" s="264"/>
      <c r="H299" s="263"/>
      <c r="I299" s="263"/>
      <c r="J299" s="263"/>
      <c r="K299" s="263"/>
      <c r="L299" s="263"/>
      <c r="M299" s="263"/>
      <c r="N299" s="263"/>
      <c r="O299" s="263"/>
      <c r="P299" s="263"/>
      <c r="Q299" s="264"/>
      <c r="R299" s="263"/>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44" ht="15.75" customHeight="1">
      <c r="A300" s="263"/>
      <c r="B300" s="264"/>
      <c r="C300" s="265"/>
      <c r="D300" s="264"/>
      <c r="E300" s="264"/>
      <c r="F300" s="265"/>
      <c r="G300" s="264"/>
      <c r="H300" s="263"/>
      <c r="I300" s="263"/>
      <c r="J300" s="263"/>
      <c r="K300" s="263"/>
      <c r="L300" s="263"/>
      <c r="M300" s="263"/>
      <c r="N300" s="263"/>
      <c r="O300" s="263"/>
      <c r="P300" s="263"/>
      <c r="Q300" s="264"/>
      <c r="R300" s="263"/>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44" ht="15.75" customHeight="1">
      <c r="A301" s="263"/>
      <c r="B301" s="264"/>
      <c r="C301" s="265"/>
      <c r="D301" s="264"/>
      <c r="E301" s="264"/>
      <c r="F301" s="265"/>
      <c r="G301" s="264"/>
      <c r="H301" s="263"/>
      <c r="I301" s="263"/>
      <c r="J301" s="263"/>
      <c r="K301" s="263"/>
      <c r="L301" s="263"/>
      <c r="M301" s="263"/>
      <c r="N301" s="263"/>
      <c r="O301" s="263"/>
      <c r="P301" s="263"/>
      <c r="Q301" s="264"/>
      <c r="R301" s="263"/>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44" ht="15.75" customHeight="1">
      <c r="A302" s="263"/>
      <c r="B302" s="264"/>
      <c r="C302" s="265"/>
      <c r="D302" s="264"/>
      <c r="E302" s="264"/>
      <c r="F302" s="265"/>
      <c r="G302" s="264"/>
      <c r="H302" s="263"/>
      <c r="I302" s="263"/>
      <c r="J302" s="263"/>
      <c r="K302" s="263"/>
      <c r="L302" s="263"/>
      <c r="M302" s="263"/>
      <c r="N302" s="263"/>
      <c r="O302" s="263"/>
      <c r="P302" s="263"/>
      <c r="Q302" s="264"/>
      <c r="R302" s="263"/>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44" ht="15.75" customHeight="1">
      <c r="A303" s="263"/>
      <c r="B303" s="264"/>
      <c r="C303" s="265"/>
      <c r="D303" s="264"/>
      <c r="E303" s="264"/>
      <c r="F303" s="265"/>
      <c r="G303" s="264"/>
      <c r="H303" s="263"/>
      <c r="I303" s="263"/>
      <c r="J303" s="263"/>
      <c r="K303" s="263"/>
      <c r="L303" s="263"/>
      <c r="M303" s="263"/>
      <c r="N303" s="263"/>
      <c r="O303" s="263"/>
      <c r="P303" s="263"/>
      <c r="Q303" s="264"/>
      <c r="R303" s="263"/>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44" ht="15.75" customHeight="1">
      <c r="A304" s="263"/>
      <c r="B304" s="264"/>
      <c r="C304" s="265"/>
      <c r="D304" s="264"/>
      <c r="E304" s="264"/>
      <c r="F304" s="265"/>
      <c r="G304" s="264"/>
      <c r="H304" s="263"/>
      <c r="I304" s="263"/>
      <c r="J304" s="263"/>
      <c r="K304" s="263"/>
      <c r="L304" s="263"/>
      <c r="M304" s="263"/>
      <c r="N304" s="263"/>
      <c r="O304" s="263"/>
      <c r="P304" s="263"/>
      <c r="Q304" s="264"/>
      <c r="R304" s="263"/>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44" ht="15.75" customHeight="1">
      <c r="A305" s="263"/>
      <c r="B305" s="264"/>
      <c r="C305" s="265"/>
      <c r="D305" s="264"/>
      <c r="E305" s="264"/>
      <c r="F305" s="265"/>
      <c r="G305" s="264"/>
      <c r="H305" s="263"/>
      <c r="I305" s="263"/>
      <c r="J305" s="263"/>
      <c r="K305" s="263"/>
      <c r="L305" s="263"/>
      <c r="M305" s="263"/>
      <c r="N305" s="263"/>
      <c r="O305" s="263"/>
      <c r="P305" s="263"/>
      <c r="Q305" s="264"/>
      <c r="R305" s="263"/>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44" ht="15.75" customHeight="1">
      <c r="A306" s="263"/>
      <c r="B306" s="264"/>
      <c r="C306" s="265"/>
      <c r="D306" s="264"/>
      <c r="E306" s="264"/>
      <c r="F306" s="265"/>
      <c r="G306" s="264"/>
      <c r="H306" s="263"/>
      <c r="I306" s="263"/>
      <c r="J306" s="263"/>
      <c r="K306" s="263"/>
      <c r="L306" s="263"/>
      <c r="M306" s="263"/>
      <c r="N306" s="263"/>
      <c r="O306" s="263"/>
      <c r="P306" s="263"/>
      <c r="Q306" s="264"/>
      <c r="R306" s="263"/>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44" ht="15.75" customHeight="1">
      <c r="A307" s="263"/>
      <c r="B307" s="264"/>
      <c r="C307" s="265"/>
      <c r="D307" s="264"/>
      <c r="E307" s="264"/>
      <c r="F307" s="265"/>
      <c r="G307" s="264"/>
      <c r="H307" s="263"/>
      <c r="I307" s="263"/>
      <c r="J307" s="263"/>
      <c r="K307" s="263"/>
      <c r="L307" s="263"/>
      <c r="M307" s="263"/>
      <c r="N307" s="263"/>
      <c r="O307" s="263"/>
      <c r="P307" s="263"/>
      <c r="Q307" s="264"/>
      <c r="R307" s="263"/>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44" ht="15.75" customHeight="1">
      <c r="A308" s="263"/>
      <c r="B308" s="264"/>
      <c r="C308" s="265"/>
      <c r="D308" s="264"/>
      <c r="E308" s="264"/>
      <c r="F308" s="265"/>
      <c r="G308" s="264"/>
      <c r="H308" s="263"/>
      <c r="I308" s="263"/>
      <c r="J308" s="263"/>
      <c r="K308" s="263"/>
      <c r="L308" s="263"/>
      <c r="M308" s="263"/>
      <c r="N308" s="263"/>
      <c r="O308" s="263"/>
      <c r="P308" s="263"/>
      <c r="Q308" s="264"/>
      <c r="R308" s="263"/>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row>
    <row r="309" spans="1:44" ht="15.75" customHeight="1">
      <c r="A309" s="263"/>
      <c r="B309" s="264"/>
      <c r="C309" s="265"/>
      <c r="D309" s="264"/>
      <c r="E309" s="264"/>
      <c r="F309" s="265"/>
      <c r="G309" s="264"/>
      <c r="H309" s="263"/>
      <c r="I309" s="263"/>
      <c r="J309" s="263"/>
      <c r="K309" s="263"/>
      <c r="L309" s="263"/>
      <c r="M309" s="263"/>
      <c r="N309" s="263"/>
      <c r="O309" s="263"/>
      <c r="P309" s="263"/>
      <c r="Q309" s="264"/>
      <c r="R309" s="263"/>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44" ht="15.75" customHeight="1">
      <c r="A310" s="263"/>
      <c r="B310" s="264"/>
      <c r="C310" s="265"/>
      <c r="D310" s="264"/>
      <c r="E310" s="264"/>
      <c r="F310" s="265"/>
      <c r="G310" s="264"/>
      <c r="H310" s="263"/>
      <c r="I310" s="263"/>
      <c r="J310" s="263"/>
      <c r="K310" s="263"/>
      <c r="L310" s="263"/>
      <c r="M310" s="263"/>
      <c r="N310" s="263"/>
      <c r="O310" s="263"/>
      <c r="P310" s="263"/>
      <c r="Q310" s="264"/>
      <c r="R310" s="263"/>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44" ht="15.75" customHeight="1">
      <c r="A311" s="263"/>
      <c r="B311" s="264"/>
      <c r="C311" s="265"/>
      <c r="D311" s="264"/>
      <c r="E311" s="264"/>
      <c r="F311" s="265"/>
      <c r="G311" s="264"/>
      <c r="H311" s="263"/>
      <c r="I311" s="263"/>
      <c r="J311" s="263"/>
      <c r="K311" s="263"/>
      <c r="L311" s="263"/>
      <c r="M311" s="263"/>
      <c r="N311" s="263"/>
      <c r="O311" s="263"/>
      <c r="P311" s="263"/>
      <c r="Q311" s="264"/>
      <c r="R311" s="263"/>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44" ht="15.75" customHeight="1">
      <c r="A312" s="263"/>
      <c r="B312" s="264"/>
      <c r="C312" s="265"/>
      <c r="D312" s="264"/>
      <c r="E312" s="264"/>
      <c r="F312" s="265"/>
      <c r="G312" s="264"/>
      <c r="H312" s="263"/>
      <c r="I312" s="263"/>
      <c r="J312" s="263"/>
      <c r="K312" s="263"/>
      <c r="L312" s="263"/>
      <c r="M312" s="263"/>
      <c r="N312" s="263"/>
      <c r="O312" s="263"/>
      <c r="P312" s="263"/>
      <c r="Q312" s="264"/>
      <c r="R312" s="263"/>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44" ht="15.75" customHeight="1">
      <c r="A313" s="263"/>
      <c r="B313" s="264"/>
      <c r="C313" s="265"/>
      <c r="D313" s="264"/>
      <c r="E313" s="264"/>
      <c r="F313" s="265"/>
      <c r="G313" s="264"/>
      <c r="H313" s="263"/>
      <c r="I313" s="263"/>
      <c r="J313" s="263"/>
      <c r="K313" s="263"/>
      <c r="L313" s="263"/>
      <c r="M313" s="263"/>
      <c r="N313" s="263"/>
      <c r="O313" s="263"/>
      <c r="P313" s="263"/>
      <c r="Q313" s="264"/>
      <c r="R313" s="263"/>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44" ht="15.75" customHeight="1">
      <c r="A314" s="263"/>
      <c r="B314" s="264"/>
      <c r="C314" s="265"/>
      <c r="D314" s="264"/>
      <c r="E314" s="264"/>
      <c r="F314" s="265"/>
      <c r="G314" s="264"/>
      <c r="H314" s="263"/>
      <c r="I314" s="263"/>
      <c r="J314" s="263"/>
      <c r="K314" s="263"/>
      <c r="L314" s="263"/>
      <c r="M314" s="263"/>
      <c r="N314" s="263"/>
      <c r="O314" s="263"/>
      <c r="P314" s="263"/>
      <c r="Q314" s="264"/>
      <c r="R314" s="263"/>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44" ht="15.75" customHeight="1">
      <c r="A315" s="263"/>
      <c r="B315" s="264"/>
      <c r="C315" s="265"/>
      <c r="D315" s="264"/>
      <c r="E315" s="264"/>
      <c r="F315" s="265"/>
      <c r="G315" s="264"/>
      <c r="H315" s="263"/>
      <c r="I315" s="263"/>
      <c r="J315" s="263"/>
      <c r="K315" s="263"/>
      <c r="L315" s="263"/>
      <c r="M315" s="263"/>
      <c r="N315" s="263"/>
      <c r="O315" s="263"/>
      <c r="P315" s="263"/>
      <c r="Q315" s="264"/>
      <c r="R315" s="263"/>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44" ht="15.75" customHeight="1">
      <c r="A316" s="263"/>
      <c r="B316" s="264"/>
      <c r="C316" s="265"/>
      <c r="D316" s="264"/>
      <c r="E316" s="264"/>
      <c r="F316" s="265"/>
      <c r="G316" s="264"/>
      <c r="H316" s="263"/>
      <c r="I316" s="263"/>
      <c r="J316" s="263"/>
      <c r="K316" s="263"/>
      <c r="L316" s="263"/>
      <c r="M316" s="263"/>
      <c r="N316" s="263"/>
      <c r="O316" s="263"/>
      <c r="P316" s="263"/>
      <c r="Q316" s="264"/>
      <c r="R316" s="263"/>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44" ht="15.75" customHeight="1">
      <c r="A317" s="263"/>
      <c r="B317" s="264"/>
      <c r="C317" s="265"/>
      <c r="D317" s="264"/>
      <c r="E317" s="264"/>
      <c r="F317" s="265"/>
      <c r="G317" s="264"/>
      <c r="H317" s="263"/>
      <c r="I317" s="263"/>
      <c r="J317" s="263"/>
      <c r="K317" s="263"/>
      <c r="L317" s="263"/>
      <c r="M317" s="263"/>
      <c r="N317" s="263"/>
      <c r="O317" s="263"/>
      <c r="P317" s="263"/>
      <c r="Q317" s="264"/>
      <c r="R317" s="263"/>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44" ht="15.75" customHeight="1">
      <c r="A318" s="263"/>
      <c r="B318" s="264"/>
      <c r="C318" s="265"/>
      <c r="D318" s="264"/>
      <c r="E318" s="264"/>
      <c r="F318" s="265"/>
      <c r="G318" s="264"/>
      <c r="H318" s="263"/>
      <c r="I318" s="263"/>
      <c r="J318" s="263"/>
      <c r="K318" s="263"/>
      <c r="L318" s="263"/>
      <c r="M318" s="263"/>
      <c r="N318" s="263"/>
      <c r="O318" s="263"/>
      <c r="P318" s="263"/>
      <c r="Q318" s="264"/>
      <c r="R318" s="263"/>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44" ht="15.75" customHeight="1">
      <c r="A319" s="263"/>
      <c r="B319" s="264"/>
      <c r="C319" s="265"/>
      <c r="D319" s="264"/>
      <c r="E319" s="264"/>
      <c r="F319" s="265"/>
      <c r="G319" s="264"/>
      <c r="H319" s="263"/>
      <c r="I319" s="263"/>
      <c r="J319" s="263"/>
      <c r="K319" s="263"/>
      <c r="L319" s="263"/>
      <c r="M319" s="263"/>
      <c r="N319" s="263"/>
      <c r="O319" s="263"/>
      <c r="P319" s="263"/>
      <c r="Q319" s="264"/>
      <c r="R319" s="263"/>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44" ht="15.75" customHeight="1">
      <c r="A320" s="263"/>
      <c r="B320" s="264"/>
      <c r="C320" s="265"/>
      <c r="D320" s="264"/>
      <c r="E320" s="264"/>
      <c r="F320" s="265"/>
      <c r="G320" s="264"/>
      <c r="H320" s="263"/>
      <c r="I320" s="263"/>
      <c r="J320" s="263"/>
      <c r="K320" s="263"/>
      <c r="L320" s="263"/>
      <c r="M320" s="263"/>
      <c r="N320" s="263"/>
      <c r="O320" s="263"/>
      <c r="P320" s="263"/>
      <c r="Q320" s="264"/>
      <c r="R320" s="263"/>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44" ht="15.75" customHeight="1">
      <c r="A321" s="263"/>
      <c r="B321" s="264"/>
      <c r="C321" s="265"/>
      <c r="D321" s="264"/>
      <c r="E321" s="264"/>
      <c r="F321" s="265"/>
      <c r="G321" s="264"/>
      <c r="H321" s="263"/>
      <c r="I321" s="263"/>
      <c r="J321" s="263"/>
      <c r="K321" s="263"/>
      <c r="L321" s="263"/>
      <c r="M321" s="263"/>
      <c r="N321" s="263"/>
      <c r="O321" s="263"/>
      <c r="P321" s="263"/>
      <c r="Q321" s="264"/>
      <c r="R321" s="263"/>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44" ht="15.75" customHeight="1">
      <c r="A322" s="263"/>
      <c r="B322" s="264"/>
      <c r="C322" s="265"/>
      <c r="D322" s="264"/>
      <c r="E322" s="264"/>
      <c r="F322" s="265"/>
      <c r="G322" s="264"/>
      <c r="H322" s="263"/>
      <c r="I322" s="263"/>
      <c r="J322" s="263"/>
      <c r="K322" s="263"/>
      <c r="L322" s="263"/>
      <c r="M322" s="263"/>
      <c r="N322" s="263"/>
      <c r="O322" s="263"/>
      <c r="P322" s="263"/>
      <c r="Q322" s="264"/>
      <c r="R322" s="263"/>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44" ht="15.75" customHeight="1">
      <c r="A323" s="263"/>
      <c r="B323" s="264"/>
      <c r="C323" s="265"/>
      <c r="D323" s="264"/>
      <c r="E323" s="264"/>
      <c r="F323" s="265"/>
      <c r="G323" s="264"/>
      <c r="H323" s="263"/>
      <c r="I323" s="263"/>
      <c r="J323" s="263"/>
      <c r="K323" s="263"/>
      <c r="L323" s="263"/>
      <c r="M323" s="263"/>
      <c r="N323" s="263"/>
      <c r="O323" s="263"/>
      <c r="P323" s="263"/>
      <c r="Q323" s="264"/>
      <c r="R323" s="263"/>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44" ht="15.75" customHeight="1">
      <c r="A324" s="263"/>
      <c r="B324" s="264"/>
      <c r="C324" s="265"/>
      <c r="D324" s="264"/>
      <c r="E324" s="264"/>
      <c r="F324" s="265"/>
      <c r="G324" s="264"/>
      <c r="H324" s="263"/>
      <c r="I324" s="263"/>
      <c r="J324" s="263"/>
      <c r="K324" s="263"/>
      <c r="L324" s="263"/>
      <c r="M324" s="263"/>
      <c r="N324" s="263"/>
      <c r="O324" s="263"/>
      <c r="P324" s="263"/>
      <c r="Q324" s="264"/>
      <c r="R324" s="263"/>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44" ht="15.75" customHeight="1">
      <c r="A325" s="263"/>
      <c r="B325" s="264"/>
      <c r="C325" s="265"/>
      <c r="D325" s="264"/>
      <c r="E325" s="264"/>
      <c r="F325" s="265"/>
      <c r="G325" s="264"/>
      <c r="H325" s="263"/>
      <c r="I325" s="263"/>
      <c r="J325" s="263"/>
      <c r="K325" s="263"/>
      <c r="L325" s="263"/>
      <c r="M325" s="263"/>
      <c r="N325" s="263"/>
      <c r="O325" s="263"/>
      <c r="P325" s="263"/>
      <c r="Q325" s="264"/>
      <c r="R325" s="263"/>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44" ht="15.75" customHeight="1">
      <c r="A326" s="263"/>
      <c r="B326" s="264"/>
      <c r="C326" s="265"/>
      <c r="D326" s="264"/>
      <c r="E326" s="264"/>
      <c r="F326" s="265"/>
      <c r="G326" s="264"/>
      <c r="H326" s="263"/>
      <c r="I326" s="263"/>
      <c r="J326" s="263"/>
      <c r="K326" s="263"/>
      <c r="L326" s="263"/>
      <c r="M326" s="263"/>
      <c r="N326" s="263"/>
      <c r="O326" s="263"/>
      <c r="P326" s="263"/>
      <c r="Q326" s="264"/>
      <c r="R326" s="263"/>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44" ht="15.75" customHeight="1">
      <c r="A327" s="263"/>
      <c r="B327" s="264"/>
      <c r="C327" s="265"/>
      <c r="D327" s="264"/>
      <c r="E327" s="264"/>
      <c r="F327" s="265"/>
      <c r="G327" s="264"/>
      <c r="H327" s="263"/>
      <c r="I327" s="263"/>
      <c r="J327" s="263"/>
      <c r="K327" s="263"/>
      <c r="L327" s="263"/>
      <c r="M327" s="263"/>
      <c r="N327" s="263"/>
      <c r="O327" s="263"/>
      <c r="P327" s="263"/>
      <c r="Q327" s="264"/>
      <c r="R327" s="263"/>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44" ht="15.75" customHeight="1">
      <c r="A328" s="263"/>
      <c r="B328" s="264"/>
      <c r="C328" s="265"/>
      <c r="D328" s="264"/>
      <c r="E328" s="264"/>
      <c r="F328" s="265"/>
      <c r="G328" s="264"/>
      <c r="H328" s="263"/>
      <c r="I328" s="263"/>
      <c r="J328" s="263"/>
      <c r="K328" s="263"/>
      <c r="L328" s="263"/>
      <c r="M328" s="263"/>
      <c r="N328" s="263"/>
      <c r="O328" s="263"/>
      <c r="P328" s="263"/>
      <c r="Q328" s="264"/>
      <c r="R328" s="263"/>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44" ht="15.75" customHeight="1">
      <c r="A329" s="263"/>
      <c r="B329" s="264"/>
      <c r="C329" s="265"/>
      <c r="D329" s="264"/>
      <c r="E329" s="264"/>
      <c r="F329" s="265"/>
      <c r="G329" s="264"/>
      <c r="H329" s="263"/>
      <c r="I329" s="263"/>
      <c r="J329" s="263"/>
      <c r="K329" s="263"/>
      <c r="L329" s="263"/>
      <c r="M329" s="263"/>
      <c r="N329" s="263"/>
      <c r="O329" s="263"/>
      <c r="P329" s="263"/>
      <c r="Q329" s="264"/>
      <c r="R329" s="263"/>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44" ht="15.75" customHeight="1">
      <c r="A330" s="263"/>
      <c r="B330" s="264"/>
      <c r="C330" s="265"/>
      <c r="D330" s="264"/>
      <c r="E330" s="264"/>
      <c r="F330" s="265"/>
      <c r="G330" s="264"/>
      <c r="H330" s="263"/>
      <c r="I330" s="263"/>
      <c r="J330" s="263"/>
      <c r="K330" s="263"/>
      <c r="L330" s="263"/>
      <c r="M330" s="263"/>
      <c r="N330" s="263"/>
      <c r="O330" s="263"/>
      <c r="P330" s="263"/>
      <c r="Q330" s="264"/>
      <c r="R330" s="263"/>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44" ht="15.75" customHeight="1">
      <c r="A331" s="263"/>
      <c r="B331" s="264"/>
      <c r="C331" s="265"/>
      <c r="D331" s="264"/>
      <c r="E331" s="264"/>
      <c r="F331" s="265"/>
      <c r="G331" s="264"/>
      <c r="H331" s="263"/>
      <c r="I331" s="263"/>
      <c r="J331" s="263"/>
      <c r="K331" s="263"/>
      <c r="L331" s="263"/>
      <c r="M331" s="263"/>
      <c r="N331" s="263"/>
      <c r="O331" s="263"/>
      <c r="P331" s="263"/>
      <c r="Q331" s="264"/>
      <c r="R331" s="263"/>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44" ht="15.75" customHeight="1">
      <c r="A332" s="263"/>
      <c r="B332" s="264"/>
      <c r="C332" s="265"/>
      <c r="D332" s="264"/>
      <c r="E332" s="264"/>
      <c r="F332" s="265"/>
      <c r="G332" s="264"/>
      <c r="H332" s="263"/>
      <c r="I332" s="263"/>
      <c r="J332" s="263"/>
      <c r="K332" s="263"/>
      <c r="L332" s="263"/>
      <c r="M332" s="263"/>
      <c r="N332" s="263"/>
      <c r="O332" s="263"/>
      <c r="P332" s="263"/>
      <c r="Q332" s="264"/>
      <c r="R332" s="263"/>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row>
    <row r="333" spans="1:44" ht="15.75" customHeight="1">
      <c r="A333" s="263"/>
      <c r="B333" s="264"/>
      <c r="C333" s="265"/>
      <c r="D333" s="264"/>
      <c r="E333" s="264"/>
      <c r="F333" s="265"/>
      <c r="G333" s="264"/>
      <c r="H333" s="263"/>
      <c r="I333" s="263"/>
      <c r="J333" s="263"/>
      <c r="K333" s="263"/>
      <c r="L333" s="263"/>
      <c r="M333" s="263"/>
      <c r="N333" s="263"/>
      <c r="O333" s="263"/>
      <c r="P333" s="263"/>
      <c r="Q333" s="264"/>
      <c r="R333" s="263"/>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44" ht="15.75" customHeight="1">
      <c r="A334" s="263"/>
      <c r="B334" s="264"/>
      <c r="C334" s="265"/>
      <c r="D334" s="264"/>
      <c r="E334" s="264"/>
      <c r="F334" s="265"/>
      <c r="G334" s="264"/>
      <c r="H334" s="263"/>
      <c r="I334" s="263"/>
      <c r="J334" s="263"/>
      <c r="K334" s="263"/>
      <c r="L334" s="263"/>
      <c r="M334" s="263"/>
      <c r="N334" s="263"/>
      <c r="O334" s="263"/>
      <c r="P334" s="263"/>
      <c r="Q334" s="264"/>
      <c r="R334" s="263"/>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44" ht="15.75" customHeight="1">
      <c r="A335" s="263"/>
      <c r="B335" s="264"/>
      <c r="C335" s="265"/>
      <c r="D335" s="264"/>
      <c r="E335" s="264"/>
      <c r="F335" s="265"/>
      <c r="G335" s="264"/>
      <c r="H335" s="263"/>
      <c r="I335" s="263"/>
      <c r="J335" s="263"/>
      <c r="K335" s="263"/>
      <c r="L335" s="263"/>
      <c r="M335" s="263"/>
      <c r="N335" s="263"/>
      <c r="O335" s="263"/>
      <c r="P335" s="263"/>
      <c r="Q335" s="264"/>
      <c r="R335" s="263"/>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44" ht="15.75" customHeight="1">
      <c r="A336" s="263"/>
      <c r="B336" s="264"/>
      <c r="C336" s="265"/>
      <c r="D336" s="264"/>
      <c r="E336" s="264"/>
      <c r="F336" s="265"/>
      <c r="G336" s="264"/>
      <c r="H336" s="263"/>
      <c r="I336" s="263"/>
      <c r="J336" s="263"/>
      <c r="K336" s="263"/>
      <c r="L336" s="263"/>
      <c r="M336" s="263"/>
      <c r="N336" s="263"/>
      <c r="O336" s="263"/>
      <c r="P336" s="263"/>
      <c r="Q336" s="264"/>
      <c r="R336" s="263"/>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44" ht="15.75" customHeight="1">
      <c r="A337" s="263"/>
      <c r="B337" s="264"/>
      <c r="C337" s="265"/>
      <c r="D337" s="264"/>
      <c r="E337" s="264"/>
      <c r="F337" s="265"/>
      <c r="G337" s="264"/>
      <c r="H337" s="263"/>
      <c r="I337" s="263"/>
      <c r="J337" s="263"/>
      <c r="K337" s="263"/>
      <c r="L337" s="263"/>
      <c r="M337" s="263"/>
      <c r="N337" s="263"/>
      <c r="O337" s="263"/>
      <c r="P337" s="263"/>
      <c r="Q337" s="264"/>
      <c r="R337" s="263"/>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row>
    <row r="338" spans="1:44" ht="15.75" customHeight="1">
      <c r="A338" s="263"/>
      <c r="B338" s="264"/>
      <c r="C338" s="265"/>
      <c r="D338" s="264"/>
      <c r="E338" s="264"/>
      <c r="F338" s="265"/>
      <c r="G338" s="264"/>
      <c r="H338" s="263"/>
      <c r="I338" s="263"/>
      <c r="J338" s="263"/>
      <c r="K338" s="263"/>
      <c r="L338" s="263"/>
      <c r="M338" s="263"/>
      <c r="N338" s="263"/>
      <c r="O338" s="263"/>
      <c r="P338" s="263"/>
      <c r="Q338" s="264"/>
      <c r="R338" s="263"/>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44" ht="15.75" customHeight="1">
      <c r="A339" s="263"/>
      <c r="B339" s="264"/>
      <c r="C339" s="265"/>
      <c r="D339" s="264"/>
      <c r="E339" s="264"/>
      <c r="F339" s="265"/>
      <c r="G339" s="264"/>
      <c r="H339" s="263"/>
      <c r="I339" s="263"/>
      <c r="J339" s="263"/>
      <c r="K339" s="263"/>
      <c r="L339" s="263"/>
      <c r="M339" s="263"/>
      <c r="N339" s="263"/>
      <c r="O339" s="263"/>
      <c r="P339" s="263"/>
      <c r="Q339" s="264"/>
      <c r="R339" s="263"/>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44" ht="15.75" customHeight="1">
      <c r="A340" s="263"/>
      <c r="B340" s="264"/>
      <c r="C340" s="265"/>
      <c r="D340" s="264"/>
      <c r="E340" s="264"/>
      <c r="F340" s="265"/>
      <c r="G340" s="264"/>
      <c r="H340" s="263"/>
      <c r="I340" s="263"/>
      <c r="J340" s="263"/>
      <c r="K340" s="263"/>
      <c r="L340" s="263"/>
      <c r="M340" s="263"/>
      <c r="N340" s="263"/>
      <c r="O340" s="263"/>
      <c r="P340" s="263"/>
      <c r="Q340" s="264"/>
      <c r="R340" s="263"/>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44" ht="15.75" customHeight="1">
      <c r="A341" s="263"/>
      <c r="B341" s="264"/>
      <c r="C341" s="265"/>
      <c r="D341" s="264"/>
      <c r="E341" s="264"/>
      <c r="F341" s="265"/>
      <c r="G341" s="264"/>
      <c r="H341" s="263"/>
      <c r="I341" s="263"/>
      <c r="J341" s="263"/>
      <c r="K341" s="263"/>
      <c r="L341" s="263"/>
      <c r="M341" s="263"/>
      <c r="N341" s="263"/>
      <c r="O341" s="263"/>
      <c r="P341" s="263"/>
      <c r="Q341" s="264"/>
      <c r="R341" s="263"/>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44" ht="15.75" customHeight="1">
      <c r="A342" s="263"/>
      <c r="B342" s="264"/>
      <c r="C342" s="265"/>
      <c r="D342" s="264"/>
      <c r="E342" s="264"/>
      <c r="F342" s="265"/>
      <c r="G342" s="264"/>
      <c r="H342" s="263"/>
      <c r="I342" s="263"/>
      <c r="J342" s="263"/>
      <c r="K342" s="263"/>
      <c r="L342" s="263"/>
      <c r="M342" s="263"/>
      <c r="N342" s="263"/>
      <c r="O342" s="263"/>
      <c r="P342" s="263"/>
      <c r="Q342" s="264"/>
      <c r="R342" s="263"/>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44" ht="15.75" customHeight="1">
      <c r="A343" s="263"/>
      <c r="B343" s="264"/>
      <c r="C343" s="265"/>
      <c r="D343" s="264"/>
      <c r="E343" s="264"/>
      <c r="F343" s="265"/>
      <c r="G343" s="264"/>
      <c r="H343" s="263"/>
      <c r="I343" s="263"/>
      <c r="J343" s="263"/>
      <c r="K343" s="263"/>
      <c r="L343" s="263"/>
      <c r="M343" s="263"/>
      <c r="N343" s="263"/>
      <c r="O343" s="263"/>
      <c r="P343" s="263"/>
      <c r="Q343" s="264"/>
      <c r="R343" s="263"/>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44" ht="15.75" customHeight="1">
      <c r="A344" s="263"/>
      <c r="B344" s="264"/>
      <c r="C344" s="265"/>
      <c r="D344" s="264"/>
      <c r="E344" s="264"/>
      <c r="F344" s="265"/>
      <c r="G344" s="264"/>
      <c r="H344" s="263"/>
      <c r="I344" s="263"/>
      <c r="J344" s="263"/>
      <c r="K344" s="263"/>
      <c r="L344" s="263"/>
      <c r="M344" s="263"/>
      <c r="N344" s="263"/>
      <c r="O344" s="263"/>
      <c r="P344" s="263"/>
      <c r="Q344" s="264"/>
      <c r="R344" s="263"/>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44" ht="15.75" customHeight="1">
      <c r="A345" s="263"/>
      <c r="B345" s="264"/>
      <c r="C345" s="265"/>
      <c r="D345" s="264"/>
      <c r="E345" s="264"/>
      <c r="F345" s="265"/>
      <c r="G345" s="264"/>
      <c r="H345" s="263"/>
      <c r="I345" s="263"/>
      <c r="J345" s="263"/>
      <c r="K345" s="263"/>
      <c r="L345" s="263"/>
      <c r="M345" s="263"/>
      <c r="N345" s="263"/>
      <c r="O345" s="263"/>
      <c r="P345" s="263"/>
      <c r="Q345" s="264"/>
      <c r="R345" s="263"/>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44" ht="15.75" customHeight="1">
      <c r="A346" s="263"/>
      <c r="B346" s="264"/>
      <c r="C346" s="265"/>
      <c r="D346" s="264"/>
      <c r="E346" s="264"/>
      <c r="F346" s="265"/>
      <c r="G346" s="264"/>
      <c r="H346" s="263"/>
      <c r="I346" s="263"/>
      <c r="J346" s="263"/>
      <c r="K346" s="263"/>
      <c r="L346" s="263"/>
      <c r="M346" s="263"/>
      <c r="N346" s="263"/>
      <c r="O346" s="263"/>
      <c r="P346" s="263"/>
      <c r="Q346" s="264"/>
      <c r="R346" s="263"/>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44" ht="15.75" customHeight="1">
      <c r="A347" s="263"/>
      <c r="B347" s="264"/>
      <c r="C347" s="265"/>
      <c r="D347" s="264"/>
      <c r="E347" s="264"/>
      <c r="F347" s="265"/>
      <c r="G347" s="264"/>
      <c r="H347" s="263"/>
      <c r="I347" s="263"/>
      <c r="J347" s="263"/>
      <c r="K347" s="263"/>
      <c r="L347" s="263"/>
      <c r="M347" s="263"/>
      <c r="N347" s="263"/>
      <c r="O347" s="263"/>
      <c r="P347" s="263"/>
      <c r="Q347" s="264"/>
      <c r="R347" s="263"/>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44" ht="15.75" customHeight="1">
      <c r="A348" s="263"/>
      <c r="B348" s="264"/>
      <c r="C348" s="265"/>
      <c r="D348" s="264"/>
      <c r="E348" s="264"/>
      <c r="F348" s="265"/>
      <c r="G348" s="264"/>
      <c r="H348" s="263"/>
      <c r="I348" s="263"/>
      <c r="J348" s="263"/>
      <c r="K348" s="263"/>
      <c r="L348" s="263"/>
      <c r="M348" s="263"/>
      <c r="N348" s="263"/>
      <c r="O348" s="263"/>
      <c r="P348" s="263"/>
      <c r="Q348" s="264"/>
      <c r="R348" s="263"/>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44" ht="15.75" customHeight="1">
      <c r="A349" s="263"/>
      <c r="B349" s="264"/>
      <c r="C349" s="265"/>
      <c r="D349" s="264"/>
      <c r="E349" s="264"/>
      <c r="F349" s="265"/>
      <c r="G349" s="264"/>
      <c r="H349" s="263"/>
      <c r="I349" s="263"/>
      <c r="J349" s="263"/>
      <c r="K349" s="263"/>
      <c r="L349" s="263"/>
      <c r="M349" s="263"/>
      <c r="N349" s="263"/>
      <c r="O349" s="263"/>
      <c r="P349" s="263"/>
      <c r="Q349" s="264"/>
      <c r="R349" s="263"/>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44" ht="15.75" customHeight="1">
      <c r="A350" s="263"/>
      <c r="B350" s="264"/>
      <c r="C350" s="265"/>
      <c r="D350" s="264"/>
      <c r="E350" s="264"/>
      <c r="F350" s="265"/>
      <c r="G350" s="264"/>
      <c r="H350" s="263"/>
      <c r="I350" s="263"/>
      <c r="J350" s="263"/>
      <c r="K350" s="263"/>
      <c r="L350" s="263"/>
      <c r="M350" s="263"/>
      <c r="N350" s="263"/>
      <c r="O350" s="263"/>
      <c r="P350" s="263"/>
      <c r="Q350" s="264"/>
      <c r="R350" s="263"/>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44" ht="15.75" customHeight="1">
      <c r="A351" s="263"/>
      <c r="B351" s="264"/>
      <c r="C351" s="265"/>
      <c r="D351" s="264"/>
      <c r="E351" s="264"/>
      <c r="F351" s="265"/>
      <c r="G351" s="264"/>
      <c r="H351" s="263"/>
      <c r="I351" s="263"/>
      <c r="J351" s="263"/>
      <c r="K351" s="263"/>
      <c r="L351" s="263"/>
      <c r="M351" s="263"/>
      <c r="N351" s="263"/>
      <c r="O351" s="263"/>
      <c r="P351" s="263"/>
      <c r="Q351" s="264"/>
      <c r="R351" s="263"/>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row>
    <row r="352" spans="1:44" ht="15.75" customHeight="1">
      <c r="A352" s="263"/>
      <c r="B352" s="264"/>
      <c r="C352" s="265"/>
      <c r="D352" s="264"/>
      <c r="E352" s="264"/>
      <c r="F352" s="265"/>
      <c r="G352" s="264"/>
      <c r="H352" s="263"/>
      <c r="I352" s="263"/>
      <c r="J352" s="263"/>
      <c r="K352" s="263"/>
      <c r="L352" s="263"/>
      <c r="M352" s="263"/>
      <c r="N352" s="263"/>
      <c r="O352" s="263"/>
      <c r="P352" s="263"/>
      <c r="Q352" s="264"/>
      <c r="R352" s="263"/>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ht="15.75" customHeight="1">
      <c r="A353" s="263"/>
      <c r="B353" s="264"/>
      <c r="C353" s="265"/>
      <c r="D353" s="264"/>
      <c r="E353" s="264"/>
      <c r="F353" s="265"/>
      <c r="G353" s="264"/>
      <c r="H353" s="263"/>
      <c r="I353" s="263"/>
      <c r="J353" s="263"/>
      <c r="K353" s="263"/>
      <c r="L353" s="263"/>
      <c r="M353" s="263"/>
      <c r="N353" s="263"/>
      <c r="O353" s="263"/>
      <c r="P353" s="263"/>
      <c r="Q353" s="264"/>
      <c r="R353" s="263"/>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ht="15.75" customHeight="1">
      <c r="A354" s="263"/>
      <c r="B354" s="264"/>
      <c r="C354" s="265"/>
      <c r="D354" s="264"/>
      <c r="E354" s="264"/>
      <c r="F354" s="265"/>
      <c r="G354" s="264"/>
      <c r="H354" s="263"/>
      <c r="I354" s="263"/>
      <c r="J354" s="263"/>
      <c r="K354" s="263"/>
      <c r="L354" s="263"/>
      <c r="M354" s="263"/>
      <c r="N354" s="263"/>
      <c r="O354" s="263"/>
      <c r="P354" s="263"/>
      <c r="Q354" s="264"/>
      <c r="R354" s="263"/>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ht="15.75" customHeight="1">
      <c r="A355" s="263"/>
      <c r="B355" s="264"/>
      <c r="C355" s="265"/>
      <c r="D355" s="264"/>
      <c r="E355" s="264"/>
      <c r="F355" s="265"/>
      <c r="G355" s="264"/>
      <c r="H355" s="263"/>
      <c r="I355" s="263"/>
      <c r="J355" s="263"/>
      <c r="K355" s="263"/>
      <c r="L355" s="263"/>
      <c r="M355" s="263"/>
      <c r="N355" s="263"/>
      <c r="O355" s="263"/>
      <c r="P355" s="263"/>
      <c r="Q355" s="264"/>
      <c r="R355" s="263"/>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ht="15.75" customHeight="1">
      <c r="A356" s="263"/>
      <c r="B356" s="264"/>
      <c r="C356" s="265"/>
      <c r="D356" s="264"/>
      <c r="E356" s="264"/>
      <c r="F356" s="265"/>
      <c r="G356" s="264"/>
      <c r="H356" s="263"/>
      <c r="I356" s="263"/>
      <c r="J356" s="263"/>
      <c r="K356" s="263"/>
      <c r="L356" s="263"/>
      <c r="M356" s="263"/>
      <c r="N356" s="263"/>
      <c r="O356" s="263"/>
      <c r="P356" s="263"/>
      <c r="Q356" s="264"/>
      <c r="R356" s="263"/>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ht="15.75" customHeight="1">
      <c r="A357" s="263"/>
      <c r="B357" s="264"/>
      <c r="C357" s="265"/>
      <c r="D357" s="264"/>
      <c r="E357" s="264"/>
      <c r="F357" s="265"/>
      <c r="G357" s="264"/>
      <c r="H357" s="263"/>
      <c r="I357" s="263"/>
      <c r="J357" s="263"/>
      <c r="K357" s="263"/>
      <c r="L357" s="263"/>
      <c r="M357" s="263"/>
      <c r="N357" s="263"/>
      <c r="O357" s="263"/>
      <c r="P357" s="263"/>
      <c r="Q357" s="264"/>
      <c r="R357" s="263"/>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ht="15.75" customHeight="1">
      <c r="A358" s="263"/>
      <c r="B358" s="264"/>
      <c r="C358" s="265"/>
      <c r="D358" s="264"/>
      <c r="E358" s="264"/>
      <c r="F358" s="265"/>
      <c r="G358" s="264"/>
      <c r="H358" s="263"/>
      <c r="I358" s="263"/>
      <c r="J358" s="263"/>
      <c r="K358" s="263"/>
      <c r="L358" s="263"/>
      <c r="M358" s="263"/>
      <c r="N358" s="263"/>
      <c r="O358" s="263"/>
      <c r="P358" s="263"/>
      <c r="Q358" s="264"/>
      <c r="R358" s="263"/>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ht="15.75" customHeight="1">
      <c r="A359" s="263"/>
      <c r="B359" s="264"/>
      <c r="C359" s="265"/>
      <c r="D359" s="264"/>
      <c r="E359" s="264"/>
      <c r="F359" s="265"/>
      <c r="G359" s="264"/>
      <c r="H359" s="263"/>
      <c r="I359" s="263"/>
      <c r="J359" s="263"/>
      <c r="K359" s="263"/>
      <c r="L359" s="263"/>
      <c r="M359" s="263"/>
      <c r="N359" s="263"/>
      <c r="O359" s="263"/>
      <c r="P359" s="263"/>
      <c r="Q359" s="264"/>
      <c r="R359" s="263"/>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ht="15.75" customHeight="1">
      <c r="A360" s="263"/>
      <c r="B360" s="264"/>
      <c r="C360" s="265"/>
      <c r="D360" s="264"/>
      <c r="E360" s="264"/>
      <c r="F360" s="265"/>
      <c r="G360" s="264"/>
      <c r="H360" s="263"/>
      <c r="I360" s="263"/>
      <c r="J360" s="263"/>
      <c r="K360" s="263"/>
      <c r="L360" s="263"/>
      <c r="M360" s="263"/>
      <c r="N360" s="263"/>
      <c r="O360" s="263"/>
      <c r="P360" s="263"/>
      <c r="Q360" s="264"/>
      <c r="R360" s="263"/>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ht="15.75" customHeight="1">
      <c r="A361" s="263"/>
      <c r="B361" s="264"/>
      <c r="C361" s="265"/>
      <c r="D361" s="264"/>
      <c r="E361" s="264"/>
      <c r="F361" s="265"/>
      <c r="G361" s="264"/>
      <c r="H361" s="263"/>
      <c r="I361" s="263"/>
      <c r="J361" s="263"/>
      <c r="K361" s="263"/>
      <c r="L361" s="263"/>
      <c r="M361" s="263"/>
      <c r="N361" s="263"/>
      <c r="O361" s="263"/>
      <c r="P361" s="263"/>
      <c r="Q361" s="264"/>
      <c r="R361" s="263"/>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ht="15.75" customHeight="1">
      <c r="A362" s="263"/>
      <c r="B362" s="264"/>
      <c r="C362" s="265"/>
      <c r="D362" s="264"/>
      <c r="E362" s="264"/>
      <c r="F362" s="265"/>
      <c r="G362" s="264"/>
      <c r="H362" s="263"/>
      <c r="I362" s="263"/>
      <c r="J362" s="263"/>
      <c r="K362" s="263"/>
      <c r="L362" s="263"/>
      <c r="M362" s="263"/>
      <c r="N362" s="263"/>
      <c r="O362" s="263"/>
      <c r="P362" s="263"/>
      <c r="Q362" s="264"/>
      <c r="R362" s="263"/>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ht="15.75" customHeight="1">
      <c r="A363" s="263"/>
      <c r="B363" s="264"/>
      <c r="C363" s="265"/>
      <c r="D363" s="264"/>
      <c r="E363" s="264"/>
      <c r="F363" s="265"/>
      <c r="G363" s="264"/>
      <c r="H363" s="263"/>
      <c r="I363" s="263"/>
      <c r="J363" s="263"/>
      <c r="K363" s="263"/>
      <c r="L363" s="263"/>
      <c r="M363" s="263"/>
      <c r="N363" s="263"/>
      <c r="O363" s="263"/>
      <c r="P363" s="263"/>
      <c r="Q363" s="264"/>
      <c r="R363" s="263"/>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ht="15.75" customHeight="1">
      <c r="A364" s="263"/>
      <c r="B364" s="264"/>
      <c r="C364" s="265"/>
      <c r="D364" s="264"/>
      <c r="E364" s="264"/>
      <c r="F364" s="265"/>
      <c r="G364" s="264"/>
      <c r="H364" s="263"/>
      <c r="I364" s="263"/>
      <c r="J364" s="263"/>
      <c r="K364" s="263"/>
      <c r="L364" s="263"/>
      <c r="M364" s="263"/>
      <c r="N364" s="263"/>
      <c r="O364" s="263"/>
      <c r="P364" s="263"/>
      <c r="Q364" s="264"/>
      <c r="R364" s="263"/>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ht="15.75" customHeight="1">
      <c r="A365" s="263"/>
      <c r="B365" s="264"/>
      <c r="C365" s="265"/>
      <c r="D365" s="264"/>
      <c r="E365" s="264"/>
      <c r="F365" s="265"/>
      <c r="G365" s="264"/>
      <c r="H365" s="263"/>
      <c r="I365" s="263"/>
      <c r="J365" s="263"/>
      <c r="K365" s="263"/>
      <c r="L365" s="263"/>
      <c r="M365" s="263"/>
      <c r="N365" s="263"/>
      <c r="O365" s="263"/>
      <c r="P365" s="263"/>
      <c r="Q365" s="264"/>
      <c r="R365" s="263"/>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ht="15.75" customHeight="1">
      <c r="A366" s="263"/>
      <c r="B366" s="264"/>
      <c r="C366" s="265"/>
      <c r="D366" s="264"/>
      <c r="E366" s="264"/>
      <c r="F366" s="265"/>
      <c r="G366" s="264"/>
      <c r="H366" s="263"/>
      <c r="I366" s="263"/>
      <c r="J366" s="263"/>
      <c r="K366" s="263"/>
      <c r="L366" s="263"/>
      <c r="M366" s="263"/>
      <c r="N366" s="263"/>
      <c r="O366" s="263"/>
      <c r="P366" s="263"/>
      <c r="Q366" s="264"/>
      <c r="R366" s="263"/>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ht="15.75" customHeight="1">
      <c r="A367" s="263"/>
      <c r="B367" s="264"/>
      <c r="C367" s="265"/>
      <c r="D367" s="264"/>
      <c r="E367" s="264"/>
      <c r="F367" s="265"/>
      <c r="G367" s="264"/>
      <c r="H367" s="263"/>
      <c r="I367" s="263"/>
      <c r="J367" s="263"/>
      <c r="K367" s="263"/>
      <c r="L367" s="263"/>
      <c r="M367" s="263"/>
      <c r="N367" s="263"/>
      <c r="O367" s="263"/>
      <c r="P367" s="263"/>
      <c r="Q367" s="264"/>
      <c r="R367" s="263"/>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ht="15.75" customHeight="1">
      <c r="A368" s="263"/>
      <c r="B368" s="264"/>
      <c r="C368" s="265"/>
      <c r="D368" s="264"/>
      <c r="E368" s="264"/>
      <c r="F368" s="265"/>
      <c r="G368" s="264"/>
      <c r="H368" s="263"/>
      <c r="I368" s="263"/>
      <c r="J368" s="263"/>
      <c r="K368" s="263"/>
      <c r="L368" s="263"/>
      <c r="M368" s="263"/>
      <c r="N368" s="263"/>
      <c r="O368" s="263"/>
      <c r="P368" s="263"/>
      <c r="Q368" s="264"/>
      <c r="R368" s="263"/>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44" ht="15.75" customHeight="1">
      <c r="A369" s="263"/>
      <c r="B369" s="264"/>
      <c r="C369" s="265"/>
      <c r="D369" s="264"/>
      <c r="E369" s="264"/>
      <c r="F369" s="265"/>
      <c r="G369" s="264"/>
      <c r="H369" s="263"/>
      <c r="I369" s="263"/>
      <c r="J369" s="263"/>
      <c r="K369" s="263"/>
      <c r="L369" s="263"/>
      <c r="M369" s="263"/>
      <c r="N369" s="263"/>
      <c r="O369" s="263"/>
      <c r="P369" s="263"/>
      <c r="Q369" s="264"/>
      <c r="R369" s="263"/>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44" ht="15.75" customHeight="1">
      <c r="A370" s="263"/>
      <c r="B370" s="264"/>
      <c r="C370" s="265"/>
      <c r="D370" s="264"/>
      <c r="E370" s="264"/>
      <c r="F370" s="265"/>
      <c r="G370" s="264"/>
      <c r="H370" s="263"/>
      <c r="I370" s="263"/>
      <c r="J370" s="263"/>
      <c r="K370" s="263"/>
      <c r="L370" s="263"/>
      <c r="M370" s="263"/>
      <c r="N370" s="263"/>
      <c r="O370" s="263"/>
      <c r="P370" s="263"/>
      <c r="Q370" s="264"/>
      <c r="R370" s="263"/>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row>
    <row r="371" spans="1:44" ht="15.75" customHeight="1">
      <c r="A371" s="263"/>
      <c r="B371" s="264"/>
      <c r="C371" s="265"/>
      <c r="D371" s="264"/>
      <c r="E371" s="264"/>
      <c r="F371" s="265"/>
      <c r="G371" s="264"/>
      <c r="H371" s="263"/>
      <c r="I371" s="263"/>
      <c r="J371" s="263"/>
      <c r="K371" s="263"/>
      <c r="L371" s="263"/>
      <c r="M371" s="263"/>
      <c r="N371" s="263"/>
      <c r="O371" s="263"/>
      <c r="P371" s="263"/>
      <c r="Q371" s="264"/>
      <c r="R371" s="263"/>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44" ht="15.75" customHeight="1">
      <c r="A372" s="263"/>
      <c r="B372" s="264"/>
      <c r="C372" s="265"/>
      <c r="D372" s="264"/>
      <c r="E372" s="264"/>
      <c r="F372" s="265"/>
      <c r="G372" s="264"/>
      <c r="H372" s="263"/>
      <c r="I372" s="263"/>
      <c r="J372" s="263"/>
      <c r="K372" s="263"/>
      <c r="L372" s="263"/>
      <c r="M372" s="263"/>
      <c r="N372" s="263"/>
      <c r="O372" s="263"/>
      <c r="P372" s="263"/>
      <c r="Q372" s="264"/>
      <c r="R372" s="263"/>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44" ht="15.75" customHeight="1">
      <c r="A373" s="263"/>
      <c r="B373" s="264"/>
      <c r="C373" s="265"/>
      <c r="D373" s="264"/>
      <c r="E373" s="264"/>
      <c r="F373" s="265"/>
      <c r="G373" s="264"/>
      <c r="H373" s="263"/>
      <c r="I373" s="263"/>
      <c r="J373" s="263"/>
      <c r="K373" s="263"/>
      <c r="L373" s="263"/>
      <c r="M373" s="263"/>
      <c r="N373" s="263"/>
      <c r="O373" s="263"/>
      <c r="P373" s="263"/>
      <c r="Q373" s="264"/>
      <c r="R373" s="263"/>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44" ht="15.75" customHeight="1">
      <c r="A374" s="263"/>
      <c r="B374" s="264"/>
      <c r="C374" s="265"/>
      <c r="D374" s="264"/>
      <c r="E374" s="264"/>
      <c r="F374" s="265"/>
      <c r="G374" s="264"/>
      <c r="H374" s="263"/>
      <c r="I374" s="263"/>
      <c r="J374" s="263"/>
      <c r="K374" s="263"/>
      <c r="L374" s="263"/>
      <c r="M374" s="263"/>
      <c r="N374" s="263"/>
      <c r="O374" s="263"/>
      <c r="P374" s="263"/>
      <c r="Q374" s="264"/>
      <c r="R374" s="263"/>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44" ht="15.75" customHeight="1">
      <c r="A375" s="263"/>
      <c r="B375" s="264"/>
      <c r="C375" s="265"/>
      <c r="D375" s="264"/>
      <c r="E375" s="264"/>
      <c r="F375" s="265"/>
      <c r="G375" s="264"/>
      <c r="H375" s="263"/>
      <c r="I375" s="263"/>
      <c r="J375" s="263"/>
      <c r="K375" s="263"/>
      <c r="L375" s="263"/>
      <c r="M375" s="263"/>
      <c r="N375" s="263"/>
      <c r="O375" s="263"/>
      <c r="P375" s="263"/>
      <c r="Q375" s="264"/>
      <c r="R375" s="263"/>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44" ht="15.75" customHeight="1">
      <c r="A376" s="263"/>
      <c r="B376" s="264"/>
      <c r="C376" s="265"/>
      <c r="D376" s="264"/>
      <c r="E376" s="264"/>
      <c r="F376" s="265"/>
      <c r="G376" s="264"/>
      <c r="H376" s="263"/>
      <c r="I376" s="263"/>
      <c r="J376" s="263"/>
      <c r="K376" s="263"/>
      <c r="L376" s="263"/>
      <c r="M376" s="263"/>
      <c r="N376" s="263"/>
      <c r="O376" s="263"/>
      <c r="P376" s="263"/>
      <c r="Q376" s="264"/>
      <c r="R376" s="263"/>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44" ht="15.75" customHeight="1">
      <c r="A377" s="263"/>
      <c r="B377" s="264"/>
      <c r="C377" s="265"/>
      <c r="D377" s="264"/>
      <c r="E377" s="264"/>
      <c r="F377" s="265"/>
      <c r="G377" s="264"/>
      <c r="H377" s="263"/>
      <c r="I377" s="263"/>
      <c r="J377" s="263"/>
      <c r="K377" s="263"/>
      <c r="L377" s="263"/>
      <c r="M377" s="263"/>
      <c r="N377" s="263"/>
      <c r="O377" s="263"/>
      <c r="P377" s="263"/>
      <c r="Q377" s="264"/>
      <c r="R377" s="263"/>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44" ht="15.75" customHeight="1">
      <c r="A378" s="263"/>
      <c r="B378" s="264"/>
      <c r="C378" s="265"/>
      <c r="D378" s="264"/>
      <c r="E378" s="264"/>
      <c r="F378" s="265"/>
      <c r="G378" s="264"/>
      <c r="H378" s="263"/>
      <c r="I378" s="263"/>
      <c r="J378" s="263"/>
      <c r="K378" s="263"/>
      <c r="L378" s="263"/>
      <c r="M378" s="263"/>
      <c r="N378" s="263"/>
      <c r="O378" s="263"/>
      <c r="P378" s="263"/>
      <c r="Q378" s="264"/>
      <c r="R378" s="263"/>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44" ht="15.75" customHeight="1">
      <c r="A379" s="263"/>
      <c r="B379" s="264"/>
      <c r="C379" s="265"/>
      <c r="D379" s="264"/>
      <c r="E379" s="264"/>
      <c r="F379" s="265"/>
      <c r="G379" s="264"/>
      <c r="H379" s="263"/>
      <c r="I379" s="263"/>
      <c r="J379" s="263"/>
      <c r="K379" s="263"/>
      <c r="L379" s="263"/>
      <c r="M379" s="263"/>
      <c r="N379" s="263"/>
      <c r="O379" s="263"/>
      <c r="P379" s="263"/>
      <c r="Q379" s="264"/>
      <c r="R379" s="263"/>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44" ht="15.75" customHeight="1">
      <c r="A380" s="263"/>
      <c r="B380" s="264"/>
      <c r="C380" s="265"/>
      <c r="D380" s="264"/>
      <c r="E380" s="264"/>
      <c r="F380" s="265"/>
      <c r="G380" s="264"/>
      <c r="H380" s="263"/>
      <c r="I380" s="263"/>
      <c r="J380" s="263"/>
      <c r="K380" s="263"/>
      <c r="L380" s="263"/>
      <c r="M380" s="263"/>
      <c r="N380" s="263"/>
      <c r="O380" s="263"/>
      <c r="P380" s="263"/>
      <c r="Q380" s="264"/>
      <c r="R380" s="263"/>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44" ht="15.75" customHeight="1">
      <c r="A381" s="263"/>
      <c r="B381" s="264"/>
      <c r="C381" s="265"/>
      <c r="D381" s="264"/>
      <c r="E381" s="264"/>
      <c r="F381" s="265"/>
      <c r="G381" s="264"/>
      <c r="H381" s="263"/>
      <c r="I381" s="263"/>
      <c r="J381" s="263"/>
      <c r="K381" s="263"/>
      <c r="L381" s="263"/>
      <c r="M381" s="263"/>
      <c r="N381" s="263"/>
      <c r="O381" s="263"/>
      <c r="P381" s="263"/>
      <c r="Q381" s="264"/>
      <c r="R381" s="263"/>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44" ht="15.75" customHeight="1">
      <c r="A382" s="263"/>
      <c r="B382" s="264"/>
      <c r="C382" s="265"/>
      <c r="D382" s="264"/>
      <c r="E382" s="264"/>
      <c r="F382" s="265"/>
      <c r="G382" s="264"/>
      <c r="H382" s="263"/>
      <c r="I382" s="263"/>
      <c r="J382" s="263"/>
      <c r="K382" s="263"/>
      <c r="L382" s="263"/>
      <c r="M382" s="263"/>
      <c r="N382" s="263"/>
      <c r="O382" s="263"/>
      <c r="P382" s="263"/>
      <c r="Q382" s="264"/>
      <c r="R382" s="263"/>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44" ht="15.75" customHeight="1">
      <c r="A383" s="263"/>
      <c r="B383" s="264"/>
      <c r="C383" s="265"/>
      <c r="D383" s="264"/>
      <c r="E383" s="264"/>
      <c r="F383" s="265"/>
      <c r="G383" s="264"/>
      <c r="H383" s="263"/>
      <c r="I383" s="263"/>
      <c r="J383" s="263"/>
      <c r="K383" s="263"/>
      <c r="L383" s="263"/>
      <c r="M383" s="263"/>
      <c r="N383" s="263"/>
      <c r="O383" s="263"/>
      <c r="P383" s="263"/>
      <c r="Q383" s="264"/>
      <c r="R383" s="263"/>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44" ht="15.75" customHeight="1">
      <c r="A384" s="263"/>
      <c r="B384" s="264"/>
      <c r="C384" s="265"/>
      <c r="D384" s="264"/>
      <c r="E384" s="264"/>
      <c r="F384" s="265"/>
      <c r="G384" s="264"/>
      <c r="H384" s="263"/>
      <c r="I384" s="263"/>
      <c r="J384" s="263"/>
      <c r="K384" s="263"/>
      <c r="L384" s="263"/>
      <c r="M384" s="263"/>
      <c r="N384" s="263"/>
      <c r="O384" s="263"/>
      <c r="P384" s="263"/>
      <c r="Q384" s="264"/>
      <c r="R384" s="263"/>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44" ht="15.75" customHeight="1">
      <c r="A385" s="263"/>
      <c r="B385" s="264"/>
      <c r="C385" s="265"/>
      <c r="D385" s="264"/>
      <c r="E385" s="264"/>
      <c r="F385" s="265"/>
      <c r="G385" s="264"/>
      <c r="H385" s="263"/>
      <c r="I385" s="263"/>
      <c r="J385" s="263"/>
      <c r="K385" s="263"/>
      <c r="L385" s="263"/>
      <c r="M385" s="263"/>
      <c r="N385" s="263"/>
      <c r="O385" s="263"/>
      <c r="P385" s="263"/>
      <c r="Q385" s="264"/>
      <c r="R385" s="263"/>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44" ht="15.75" customHeight="1">
      <c r="A386" s="263"/>
      <c r="B386" s="264"/>
      <c r="C386" s="265"/>
      <c r="D386" s="264"/>
      <c r="E386" s="264"/>
      <c r="F386" s="265"/>
      <c r="G386" s="264"/>
      <c r="H386" s="263"/>
      <c r="I386" s="263"/>
      <c r="J386" s="263"/>
      <c r="K386" s="263"/>
      <c r="L386" s="263"/>
      <c r="M386" s="263"/>
      <c r="N386" s="263"/>
      <c r="O386" s="263"/>
      <c r="P386" s="263"/>
      <c r="Q386" s="264"/>
      <c r="R386" s="263"/>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44" ht="15.75" customHeight="1">
      <c r="A387" s="263"/>
      <c r="B387" s="264"/>
      <c r="C387" s="265"/>
      <c r="D387" s="264"/>
      <c r="E387" s="264"/>
      <c r="F387" s="265"/>
      <c r="G387" s="264"/>
      <c r="H387" s="263"/>
      <c r="I387" s="263"/>
      <c r="J387" s="263"/>
      <c r="K387" s="263"/>
      <c r="L387" s="263"/>
      <c r="M387" s="263"/>
      <c r="N387" s="263"/>
      <c r="O387" s="263"/>
      <c r="P387" s="263"/>
      <c r="Q387" s="264"/>
      <c r="R387" s="263"/>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44" ht="15.75" customHeight="1">
      <c r="A388" s="263"/>
      <c r="B388" s="264"/>
      <c r="C388" s="265"/>
      <c r="D388" s="264"/>
      <c r="E388" s="264"/>
      <c r="F388" s="265"/>
      <c r="G388" s="264"/>
      <c r="H388" s="263"/>
      <c r="I388" s="263"/>
      <c r="J388" s="263"/>
      <c r="K388" s="263"/>
      <c r="L388" s="263"/>
      <c r="M388" s="263"/>
      <c r="N388" s="263"/>
      <c r="O388" s="263"/>
      <c r="P388" s="263"/>
      <c r="Q388" s="264"/>
      <c r="R388" s="263"/>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44" ht="15.75" customHeight="1">
      <c r="A389" s="263"/>
      <c r="B389" s="264"/>
      <c r="C389" s="265"/>
      <c r="D389" s="264"/>
      <c r="E389" s="264"/>
      <c r="F389" s="265"/>
      <c r="G389" s="264"/>
      <c r="H389" s="263"/>
      <c r="I389" s="263"/>
      <c r="J389" s="263"/>
      <c r="K389" s="263"/>
      <c r="L389" s="263"/>
      <c r="M389" s="263"/>
      <c r="N389" s="263"/>
      <c r="O389" s="263"/>
      <c r="P389" s="263"/>
      <c r="Q389" s="264"/>
      <c r="R389" s="263"/>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row>
    <row r="390" spans="1:44" ht="15.75" customHeight="1">
      <c r="A390" s="263"/>
      <c r="B390" s="264"/>
      <c r="C390" s="265"/>
      <c r="D390" s="264"/>
      <c r="E390" s="264"/>
      <c r="F390" s="265"/>
      <c r="G390" s="264"/>
      <c r="H390" s="263"/>
      <c r="I390" s="263"/>
      <c r="J390" s="263"/>
      <c r="K390" s="263"/>
      <c r="L390" s="263"/>
      <c r="M390" s="263"/>
      <c r="N390" s="263"/>
      <c r="O390" s="263"/>
      <c r="P390" s="263"/>
      <c r="Q390" s="264"/>
      <c r="R390" s="263"/>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44" ht="15.75" customHeight="1">
      <c r="A391" s="263"/>
      <c r="B391" s="264"/>
      <c r="C391" s="265"/>
      <c r="D391" s="264"/>
      <c r="E391" s="264"/>
      <c r="F391" s="265"/>
      <c r="G391" s="264"/>
      <c r="H391" s="263"/>
      <c r="I391" s="263"/>
      <c r="J391" s="263"/>
      <c r="K391" s="263"/>
      <c r="L391" s="263"/>
      <c r="M391" s="263"/>
      <c r="N391" s="263"/>
      <c r="O391" s="263"/>
      <c r="P391" s="263"/>
      <c r="Q391" s="264"/>
      <c r="R391" s="263"/>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44" ht="15.75" customHeight="1">
      <c r="A392" s="263"/>
      <c r="B392" s="264"/>
      <c r="C392" s="265"/>
      <c r="D392" s="264"/>
      <c r="E392" s="264"/>
      <c r="F392" s="265"/>
      <c r="G392" s="264"/>
      <c r="H392" s="263"/>
      <c r="I392" s="263"/>
      <c r="J392" s="263"/>
      <c r="K392" s="263"/>
      <c r="L392" s="263"/>
      <c r="M392" s="263"/>
      <c r="N392" s="263"/>
      <c r="O392" s="263"/>
      <c r="P392" s="263"/>
      <c r="Q392" s="264"/>
      <c r="R392" s="263"/>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44" ht="15.75" customHeight="1">
      <c r="A393" s="263"/>
      <c r="B393" s="264"/>
      <c r="C393" s="265"/>
      <c r="D393" s="264"/>
      <c r="E393" s="264"/>
      <c r="F393" s="265"/>
      <c r="G393" s="264"/>
      <c r="H393" s="263"/>
      <c r="I393" s="263"/>
      <c r="J393" s="263"/>
      <c r="K393" s="263"/>
      <c r="L393" s="263"/>
      <c r="M393" s="263"/>
      <c r="N393" s="263"/>
      <c r="O393" s="263"/>
      <c r="P393" s="263"/>
      <c r="Q393" s="264"/>
      <c r="R393" s="263"/>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44" ht="15.75" customHeight="1">
      <c r="A394" s="263"/>
      <c r="B394" s="264"/>
      <c r="C394" s="265"/>
      <c r="D394" s="264"/>
      <c r="E394" s="264"/>
      <c r="F394" s="265"/>
      <c r="G394" s="264"/>
      <c r="H394" s="263"/>
      <c r="I394" s="263"/>
      <c r="J394" s="263"/>
      <c r="K394" s="263"/>
      <c r="L394" s="263"/>
      <c r="M394" s="263"/>
      <c r="N394" s="263"/>
      <c r="O394" s="263"/>
      <c r="P394" s="263"/>
      <c r="Q394" s="264"/>
      <c r="R394" s="263"/>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44" ht="15.75" customHeight="1">
      <c r="A395" s="263"/>
      <c r="B395" s="264"/>
      <c r="C395" s="265"/>
      <c r="D395" s="264"/>
      <c r="E395" s="264"/>
      <c r="F395" s="265"/>
      <c r="G395" s="264"/>
      <c r="H395" s="263"/>
      <c r="I395" s="263"/>
      <c r="J395" s="263"/>
      <c r="K395" s="263"/>
      <c r="L395" s="263"/>
      <c r="M395" s="263"/>
      <c r="N395" s="263"/>
      <c r="O395" s="263"/>
      <c r="P395" s="263"/>
      <c r="Q395" s="264"/>
      <c r="R395" s="263"/>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44" ht="15.75" customHeight="1">
      <c r="A396" s="263"/>
      <c r="B396" s="264"/>
      <c r="C396" s="265"/>
      <c r="D396" s="264"/>
      <c r="E396" s="264"/>
      <c r="F396" s="265"/>
      <c r="G396" s="264"/>
      <c r="H396" s="263"/>
      <c r="I396" s="263"/>
      <c r="J396" s="263"/>
      <c r="K396" s="263"/>
      <c r="L396" s="263"/>
      <c r="M396" s="263"/>
      <c r="N396" s="263"/>
      <c r="O396" s="263"/>
      <c r="P396" s="263"/>
      <c r="Q396" s="264"/>
      <c r="R396" s="263"/>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44" ht="15.75" customHeight="1">
      <c r="A397" s="263"/>
      <c r="B397" s="264"/>
      <c r="C397" s="265"/>
      <c r="D397" s="264"/>
      <c r="E397" s="264"/>
      <c r="F397" s="265"/>
      <c r="G397" s="264"/>
      <c r="H397" s="263"/>
      <c r="I397" s="263"/>
      <c r="J397" s="263"/>
      <c r="K397" s="263"/>
      <c r="L397" s="263"/>
      <c r="M397" s="263"/>
      <c r="N397" s="263"/>
      <c r="O397" s="263"/>
      <c r="P397" s="263"/>
      <c r="Q397" s="264"/>
      <c r="R397" s="263"/>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44" ht="15.75" customHeight="1">
      <c r="A398" s="263"/>
      <c r="B398" s="264"/>
      <c r="C398" s="265"/>
      <c r="D398" s="264"/>
      <c r="E398" s="264"/>
      <c r="F398" s="265"/>
      <c r="G398" s="264"/>
      <c r="H398" s="263"/>
      <c r="I398" s="263"/>
      <c r="J398" s="263"/>
      <c r="K398" s="263"/>
      <c r="L398" s="263"/>
      <c r="M398" s="263"/>
      <c r="N398" s="263"/>
      <c r="O398" s="263"/>
      <c r="P398" s="263"/>
      <c r="Q398" s="264"/>
      <c r="R398" s="263"/>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44" ht="15.75" customHeight="1">
      <c r="A399" s="263"/>
      <c r="B399" s="264"/>
      <c r="C399" s="265"/>
      <c r="D399" s="264"/>
      <c r="E399" s="264"/>
      <c r="F399" s="265"/>
      <c r="G399" s="264"/>
      <c r="H399" s="263"/>
      <c r="I399" s="263"/>
      <c r="J399" s="263"/>
      <c r="K399" s="263"/>
      <c r="L399" s="263"/>
      <c r="M399" s="263"/>
      <c r="N399" s="263"/>
      <c r="O399" s="263"/>
      <c r="P399" s="263"/>
      <c r="Q399" s="264"/>
      <c r="R399" s="263"/>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44" ht="15.75" customHeight="1">
      <c r="A400" s="263"/>
      <c r="B400" s="264"/>
      <c r="C400" s="265"/>
      <c r="D400" s="264"/>
      <c r="E400" s="264"/>
      <c r="F400" s="265"/>
      <c r="G400" s="264"/>
      <c r="H400" s="263"/>
      <c r="I400" s="263"/>
      <c r="J400" s="263"/>
      <c r="K400" s="263"/>
      <c r="L400" s="263"/>
      <c r="M400" s="263"/>
      <c r="N400" s="263"/>
      <c r="O400" s="263"/>
      <c r="P400" s="263"/>
      <c r="Q400" s="264"/>
      <c r="R400" s="263"/>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ht="15.75" customHeight="1">
      <c r="A401" s="263"/>
      <c r="B401" s="264"/>
      <c r="C401" s="265"/>
      <c r="D401" s="264"/>
      <c r="E401" s="264"/>
      <c r="F401" s="265"/>
      <c r="G401" s="264"/>
      <c r="H401" s="263"/>
      <c r="I401" s="263"/>
      <c r="J401" s="263"/>
      <c r="K401" s="263"/>
      <c r="L401" s="263"/>
      <c r="M401" s="263"/>
      <c r="N401" s="263"/>
      <c r="O401" s="263"/>
      <c r="P401" s="263"/>
      <c r="Q401" s="264"/>
      <c r="R401" s="263"/>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ht="15.75" customHeight="1">
      <c r="A402" s="263"/>
      <c r="B402" s="264"/>
      <c r="C402" s="265"/>
      <c r="D402" s="264"/>
      <c r="E402" s="264"/>
      <c r="F402" s="265"/>
      <c r="G402" s="264"/>
      <c r="H402" s="263"/>
      <c r="I402" s="263"/>
      <c r="J402" s="263"/>
      <c r="K402" s="263"/>
      <c r="L402" s="263"/>
      <c r="M402" s="263"/>
      <c r="N402" s="263"/>
      <c r="O402" s="263"/>
      <c r="P402" s="263"/>
      <c r="Q402" s="264"/>
      <c r="R402" s="263"/>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ht="15.75" customHeight="1">
      <c r="A403" s="263"/>
      <c r="B403" s="264"/>
      <c r="C403" s="265"/>
      <c r="D403" s="264"/>
      <c r="E403" s="264"/>
      <c r="F403" s="265"/>
      <c r="G403" s="264"/>
      <c r="H403" s="263"/>
      <c r="I403" s="263"/>
      <c r="J403" s="263"/>
      <c r="K403" s="263"/>
      <c r="L403" s="263"/>
      <c r="M403" s="263"/>
      <c r="N403" s="263"/>
      <c r="O403" s="263"/>
      <c r="P403" s="263"/>
      <c r="Q403" s="264"/>
      <c r="R403" s="263"/>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ht="15.75" customHeight="1">
      <c r="A404" s="263"/>
      <c r="B404" s="264"/>
      <c r="C404" s="265"/>
      <c r="D404" s="264"/>
      <c r="E404" s="264"/>
      <c r="F404" s="265"/>
      <c r="G404" s="264"/>
      <c r="H404" s="263"/>
      <c r="I404" s="263"/>
      <c r="J404" s="263"/>
      <c r="K404" s="263"/>
      <c r="L404" s="263"/>
      <c r="M404" s="263"/>
      <c r="N404" s="263"/>
      <c r="O404" s="263"/>
      <c r="P404" s="263"/>
      <c r="Q404" s="264"/>
      <c r="R404" s="263"/>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ht="15.75" customHeight="1">
      <c r="A405" s="263"/>
      <c r="B405" s="264"/>
      <c r="C405" s="265"/>
      <c r="D405" s="264"/>
      <c r="E405" s="264"/>
      <c r="F405" s="265"/>
      <c r="G405" s="264"/>
      <c r="H405" s="263"/>
      <c r="I405" s="263"/>
      <c r="J405" s="263"/>
      <c r="K405" s="263"/>
      <c r="L405" s="263"/>
      <c r="M405" s="263"/>
      <c r="N405" s="263"/>
      <c r="O405" s="263"/>
      <c r="P405" s="263"/>
      <c r="Q405" s="264"/>
      <c r="R405" s="263"/>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ht="15.75" customHeight="1">
      <c r="A406" s="263"/>
      <c r="B406" s="264"/>
      <c r="C406" s="265"/>
      <c r="D406" s="264"/>
      <c r="E406" s="264"/>
      <c r="F406" s="265"/>
      <c r="G406" s="264"/>
      <c r="H406" s="263"/>
      <c r="I406" s="263"/>
      <c r="J406" s="263"/>
      <c r="K406" s="263"/>
      <c r="L406" s="263"/>
      <c r="M406" s="263"/>
      <c r="N406" s="263"/>
      <c r="O406" s="263"/>
      <c r="P406" s="263"/>
      <c r="Q406" s="264"/>
      <c r="R406" s="263"/>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ht="15.75" customHeight="1">
      <c r="A407" s="263"/>
      <c r="B407" s="264"/>
      <c r="C407" s="265"/>
      <c r="D407" s="264"/>
      <c r="E407" s="264"/>
      <c r="F407" s="265"/>
      <c r="G407" s="264"/>
      <c r="H407" s="263"/>
      <c r="I407" s="263"/>
      <c r="J407" s="263"/>
      <c r="K407" s="263"/>
      <c r="L407" s="263"/>
      <c r="M407" s="263"/>
      <c r="N407" s="263"/>
      <c r="O407" s="263"/>
      <c r="P407" s="263"/>
      <c r="Q407" s="264"/>
      <c r="R407" s="263"/>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ht="15.75" customHeight="1">
      <c r="A408" s="263"/>
      <c r="B408" s="264"/>
      <c r="C408" s="265"/>
      <c r="D408" s="264"/>
      <c r="E408" s="264"/>
      <c r="F408" s="265"/>
      <c r="G408" s="264"/>
      <c r="H408" s="263"/>
      <c r="I408" s="263"/>
      <c r="J408" s="263"/>
      <c r="K408" s="263"/>
      <c r="L408" s="263"/>
      <c r="M408" s="263"/>
      <c r="N408" s="263"/>
      <c r="O408" s="263"/>
      <c r="P408" s="263"/>
      <c r="Q408" s="264"/>
      <c r="R408" s="263"/>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ht="15.75" customHeight="1">
      <c r="A409" s="263"/>
      <c r="B409" s="264"/>
      <c r="C409" s="265"/>
      <c r="D409" s="264"/>
      <c r="E409" s="264"/>
      <c r="F409" s="265"/>
      <c r="G409" s="264"/>
      <c r="H409" s="263"/>
      <c r="I409" s="263"/>
      <c r="J409" s="263"/>
      <c r="K409" s="263"/>
      <c r="L409" s="263"/>
      <c r="M409" s="263"/>
      <c r="N409" s="263"/>
      <c r="O409" s="263"/>
      <c r="P409" s="263"/>
      <c r="Q409" s="264"/>
      <c r="R409" s="263"/>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ht="15.75" customHeight="1">
      <c r="A410" s="263"/>
      <c r="B410" s="264"/>
      <c r="C410" s="265"/>
      <c r="D410" s="264"/>
      <c r="E410" s="264"/>
      <c r="F410" s="265"/>
      <c r="G410" s="264"/>
      <c r="H410" s="263"/>
      <c r="I410" s="263"/>
      <c r="J410" s="263"/>
      <c r="K410" s="263"/>
      <c r="L410" s="263"/>
      <c r="M410" s="263"/>
      <c r="N410" s="263"/>
      <c r="O410" s="263"/>
      <c r="P410" s="263"/>
      <c r="Q410" s="264"/>
      <c r="R410" s="263"/>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ht="15.75" customHeight="1">
      <c r="A411" s="263"/>
      <c r="B411" s="264"/>
      <c r="C411" s="265"/>
      <c r="D411" s="264"/>
      <c r="E411" s="264"/>
      <c r="F411" s="265"/>
      <c r="G411" s="264"/>
      <c r="H411" s="263"/>
      <c r="I411" s="263"/>
      <c r="J411" s="263"/>
      <c r="K411" s="263"/>
      <c r="L411" s="263"/>
      <c r="M411" s="263"/>
      <c r="N411" s="263"/>
      <c r="O411" s="263"/>
      <c r="P411" s="263"/>
      <c r="Q411" s="264"/>
      <c r="R411" s="263"/>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ht="15.75" customHeight="1">
      <c r="A412" s="263"/>
      <c r="B412" s="264"/>
      <c r="C412" s="265"/>
      <c r="D412" s="264"/>
      <c r="E412" s="264"/>
      <c r="F412" s="265"/>
      <c r="G412" s="264"/>
      <c r="H412" s="263"/>
      <c r="I412" s="263"/>
      <c r="J412" s="263"/>
      <c r="K412" s="263"/>
      <c r="L412" s="263"/>
      <c r="M412" s="263"/>
      <c r="N412" s="263"/>
      <c r="O412" s="263"/>
      <c r="P412" s="263"/>
      <c r="Q412" s="264"/>
      <c r="R412" s="263"/>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ht="15.75" customHeight="1">
      <c r="A413" s="263"/>
      <c r="B413" s="264"/>
      <c r="C413" s="265"/>
      <c r="D413" s="264"/>
      <c r="E413" s="264"/>
      <c r="F413" s="265"/>
      <c r="G413" s="264"/>
      <c r="H413" s="263"/>
      <c r="I413" s="263"/>
      <c r="J413" s="263"/>
      <c r="K413" s="263"/>
      <c r="L413" s="263"/>
      <c r="M413" s="263"/>
      <c r="N413" s="263"/>
      <c r="O413" s="263"/>
      <c r="P413" s="263"/>
      <c r="Q413" s="264"/>
      <c r="R413" s="263"/>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ht="15.75" customHeight="1">
      <c r="A414" s="263"/>
      <c r="B414" s="264"/>
      <c r="C414" s="265"/>
      <c r="D414" s="264"/>
      <c r="E414" s="264"/>
      <c r="F414" s="265"/>
      <c r="G414" s="264"/>
      <c r="H414" s="263"/>
      <c r="I414" s="263"/>
      <c r="J414" s="263"/>
      <c r="K414" s="263"/>
      <c r="L414" s="263"/>
      <c r="M414" s="263"/>
      <c r="N414" s="263"/>
      <c r="O414" s="263"/>
      <c r="P414" s="263"/>
      <c r="Q414" s="264"/>
      <c r="R414" s="263"/>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ht="15.75" customHeight="1">
      <c r="A415" s="263"/>
      <c r="B415" s="264"/>
      <c r="C415" s="265"/>
      <c r="D415" s="264"/>
      <c r="E415" s="264"/>
      <c r="F415" s="265"/>
      <c r="G415" s="264"/>
      <c r="H415" s="263"/>
      <c r="I415" s="263"/>
      <c r="J415" s="263"/>
      <c r="K415" s="263"/>
      <c r="L415" s="263"/>
      <c r="M415" s="263"/>
      <c r="N415" s="263"/>
      <c r="O415" s="263"/>
      <c r="P415" s="263"/>
      <c r="Q415" s="264"/>
      <c r="R415" s="263"/>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ht="15.75" customHeight="1">
      <c r="A416" s="263"/>
      <c r="B416" s="264"/>
      <c r="C416" s="265"/>
      <c r="D416" s="264"/>
      <c r="E416" s="264"/>
      <c r="F416" s="265"/>
      <c r="G416" s="264"/>
      <c r="H416" s="263"/>
      <c r="I416" s="263"/>
      <c r="J416" s="263"/>
      <c r="K416" s="263"/>
      <c r="L416" s="263"/>
      <c r="M416" s="263"/>
      <c r="N416" s="263"/>
      <c r="O416" s="263"/>
      <c r="P416" s="263"/>
      <c r="Q416" s="264"/>
      <c r="R416" s="263"/>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ht="15.75" customHeight="1">
      <c r="A417" s="263"/>
      <c r="B417" s="264"/>
      <c r="C417" s="265"/>
      <c r="D417" s="264"/>
      <c r="E417" s="264"/>
      <c r="F417" s="265"/>
      <c r="G417" s="264"/>
      <c r="H417" s="263"/>
      <c r="I417" s="263"/>
      <c r="J417" s="263"/>
      <c r="K417" s="263"/>
      <c r="L417" s="263"/>
      <c r="M417" s="263"/>
      <c r="N417" s="263"/>
      <c r="O417" s="263"/>
      <c r="P417" s="263"/>
      <c r="Q417" s="264"/>
      <c r="R417" s="263"/>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ht="15.75" customHeight="1">
      <c r="A418" s="263"/>
      <c r="B418" s="264"/>
      <c r="C418" s="265"/>
      <c r="D418" s="264"/>
      <c r="E418" s="264"/>
      <c r="F418" s="265"/>
      <c r="G418" s="264"/>
      <c r="H418" s="263"/>
      <c r="I418" s="263"/>
      <c r="J418" s="263"/>
      <c r="K418" s="263"/>
      <c r="L418" s="263"/>
      <c r="M418" s="263"/>
      <c r="N418" s="263"/>
      <c r="O418" s="263"/>
      <c r="P418" s="263"/>
      <c r="Q418" s="264"/>
      <c r="R418" s="263"/>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ht="15.75" customHeight="1">
      <c r="A419" s="263"/>
      <c r="B419" s="264"/>
      <c r="C419" s="265"/>
      <c r="D419" s="264"/>
      <c r="E419" s="264"/>
      <c r="F419" s="265"/>
      <c r="G419" s="264"/>
      <c r="H419" s="263"/>
      <c r="I419" s="263"/>
      <c r="J419" s="263"/>
      <c r="K419" s="263"/>
      <c r="L419" s="263"/>
      <c r="M419" s="263"/>
      <c r="N419" s="263"/>
      <c r="O419" s="263"/>
      <c r="P419" s="263"/>
      <c r="Q419" s="264"/>
      <c r="R419" s="263"/>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ht="15.75" customHeight="1">
      <c r="A420" s="263"/>
      <c r="B420" s="264"/>
      <c r="C420" s="265"/>
      <c r="D420" s="264"/>
      <c r="E420" s="264"/>
      <c r="F420" s="265"/>
      <c r="G420" s="264"/>
      <c r="H420" s="263"/>
      <c r="I420" s="263"/>
      <c r="J420" s="263"/>
      <c r="K420" s="263"/>
      <c r="L420" s="263"/>
      <c r="M420" s="263"/>
      <c r="N420" s="263"/>
      <c r="O420" s="263"/>
      <c r="P420" s="263"/>
      <c r="Q420" s="264"/>
      <c r="R420" s="263"/>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ht="15.75" customHeight="1">
      <c r="A421" s="263"/>
      <c r="B421" s="264"/>
      <c r="C421" s="265"/>
      <c r="D421" s="264"/>
      <c r="E421" s="264"/>
      <c r="F421" s="265"/>
      <c r="G421" s="264"/>
      <c r="H421" s="263"/>
      <c r="I421" s="263"/>
      <c r="J421" s="263"/>
      <c r="K421" s="263"/>
      <c r="L421" s="263"/>
      <c r="M421" s="263"/>
      <c r="N421" s="263"/>
      <c r="O421" s="263"/>
      <c r="P421" s="263"/>
      <c r="Q421" s="264"/>
      <c r="R421" s="263"/>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ht="15.75" customHeight="1">
      <c r="A422" s="263"/>
      <c r="B422" s="264"/>
      <c r="C422" s="265"/>
      <c r="D422" s="264"/>
      <c r="E422" s="264"/>
      <c r="F422" s="265"/>
      <c r="G422" s="264"/>
      <c r="H422" s="263"/>
      <c r="I422" s="263"/>
      <c r="J422" s="263"/>
      <c r="K422" s="263"/>
      <c r="L422" s="263"/>
      <c r="M422" s="263"/>
      <c r="N422" s="263"/>
      <c r="O422" s="263"/>
      <c r="P422" s="263"/>
      <c r="Q422" s="264"/>
      <c r="R422" s="263"/>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ht="15.75" customHeight="1">
      <c r="A423" s="263"/>
      <c r="B423" s="264"/>
      <c r="C423" s="265"/>
      <c r="D423" s="264"/>
      <c r="E423" s="264"/>
      <c r="F423" s="265"/>
      <c r="G423" s="264"/>
      <c r="H423" s="263"/>
      <c r="I423" s="263"/>
      <c r="J423" s="263"/>
      <c r="K423" s="263"/>
      <c r="L423" s="263"/>
      <c r="M423" s="263"/>
      <c r="N423" s="263"/>
      <c r="O423" s="263"/>
      <c r="P423" s="263"/>
      <c r="Q423" s="264"/>
      <c r="R423" s="263"/>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ht="15.75" customHeight="1">
      <c r="A424" s="263"/>
      <c r="B424" s="264"/>
      <c r="C424" s="265"/>
      <c r="D424" s="264"/>
      <c r="E424" s="264"/>
      <c r="F424" s="265"/>
      <c r="G424" s="264"/>
      <c r="H424" s="263"/>
      <c r="I424" s="263"/>
      <c r="J424" s="263"/>
      <c r="K424" s="263"/>
      <c r="L424" s="263"/>
      <c r="M424" s="263"/>
      <c r="N424" s="263"/>
      <c r="O424" s="263"/>
      <c r="P424" s="263"/>
      <c r="Q424" s="264"/>
      <c r="R424" s="263"/>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ht="15.75" customHeight="1">
      <c r="A425" s="263"/>
      <c r="B425" s="264"/>
      <c r="C425" s="265"/>
      <c r="D425" s="264"/>
      <c r="E425" s="264"/>
      <c r="F425" s="265"/>
      <c r="G425" s="264"/>
      <c r="H425" s="263"/>
      <c r="I425" s="263"/>
      <c r="J425" s="263"/>
      <c r="K425" s="263"/>
      <c r="L425" s="263"/>
      <c r="M425" s="263"/>
      <c r="N425" s="263"/>
      <c r="O425" s="263"/>
      <c r="P425" s="263"/>
      <c r="Q425" s="264"/>
      <c r="R425" s="263"/>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ht="15.75" customHeight="1">
      <c r="A426" s="263"/>
      <c r="B426" s="264"/>
      <c r="C426" s="265"/>
      <c r="D426" s="264"/>
      <c r="E426" s="264"/>
      <c r="F426" s="265"/>
      <c r="G426" s="264"/>
      <c r="H426" s="263"/>
      <c r="I426" s="263"/>
      <c r="J426" s="263"/>
      <c r="K426" s="263"/>
      <c r="L426" s="263"/>
      <c r="M426" s="263"/>
      <c r="N426" s="263"/>
      <c r="O426" s="263"/>
      <c r="P426" s="263"/>
      <c r="Q426" s="264"/>
      <c r="R426" s="263"/>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ht="15.75" customHeight="1">
      <c r="A427" s="263"/>
      <c r="B427" s="264"/>
      <c r="C427" s="265"/>
      <c r="D427" s="264"/>
      <c r="E427" s="264"/>
      <c r="F427" s="265"/>
      <c r="G427" s="264"/>
      <c r="H427" s="263"/>
      <c r="I427" s="263"/>
      <c r="J427" s="263"/>
      <c r="K427" s="263"/>
      <c r="L427" s="263"/>
      <c r="M427" s="263"/>
      <c r="N427" s="263"/>
      <c r="O427" s="263"/>
      <c r="P427" s="263"/>
      <c r="Q427" s="264"/>
      <c r="R427" s="263"/>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ht="15.75" customHeight="1">
      <c r="A428" s="263"/>
      <c r="B428" s="264"/>
      <c r="C428" s="265"/>
      <c r="D428" s="264"/>
      <c r="E428" s="264"/>
      <c r="F428" s="265"/>
      <c r="G428" s="264"/>
      <c r="H428" s="263"/>
      <c r="I428" s="263"/>
      <c r="J428" s="263"/>
      <c r="K428" s="263"/>
      <c r="L428" s="263"/>
      <c r="M428" s="263"/>
      <c r="N428" s="263"/>
      <c r="O428" s="263"/>
      <c r="P428" s="263"/>
      <c r="Q428" s="264"/>
      <c r="R428" s="263"/>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ht="15.75" customHeight="1">
      <c r="A429" s="263"/>
      <c r="B429" s="264"/>
      <c r="C429" s="265"/>
      <c r="D429" s="264"/>
      <c r="E429" s="264"/>
      <c r="F429" s="265"/>
      <c r="G429" s="264"/>
      <c r="H429" s="263"/>
      <c r="I429" s="263"/>
      <c r="J429" s="263"/>
      <c r="K429" s="263"/>
      <c r="L429" s="263"/>
      <c r="M429" s="263"/>
      <c r="N429" s="263"/>
      <c r="O429" s="263"/>
      <c r="P429" s="263"/>
      <c r="Q429" s="264"/>
      <c r="R429" s="263"/>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ht="15.75" customHeight="1">
      <c r="A430" s="263"/>
      <c r="B430" s="264"/>
      <c r="C430" s="265"/>
      <c r="D430" s="264"/>
      <c r="E430" s="264"/>
      <c r="F430" s="265"/>
      <c r="G430" s="264"/>
      <c r="H430" s="263"/>
      <c r="I430" s="263"/>
      <c r="J430" s="263"/>
      <c r="K430" s="263"/>
      <c r="L430" s="263"/>
      <c r="M430" s="263"/>
      <c r="N430" s="263"/>
      <c r="O430" s="263"/>
      <c r="P430" s="263"/>
      <c r="Q430" s="264"/>
      <c r="R430" s="263"/>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ht="15.75" customHeight="1">
      <c r="A431" s="263"/>
      <c r="B431" s="264"/>
      <c r="C431" s="265"/>
      <c r="D431" s="264"/>
      <c r="E431" s="264"/>
      <c r="F431" s="265"/>
      <c r="G431" s="264"/>
      <c r="H431" s="263"/>
      <c r="I431" s="263"/>
      <c r="J431" s="263"/>
      <c r="K431" s="263"/>
      <c r="L431" s="263"/>
      <c r="M431" s="263"/>
      <c r="N431" s="263"/>
      <c r="O431" s="263"/>
      <c r="P431" s="263"/>
      <c r="Q431" s="264"/>
      <c r="R431" s="263"/>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ht="15.75" customHeight="1">
      <c r="A432" s="263"/>
      <c r="B432" s="264"/>
      <c r="C432" s="265"/>
      <c r="D432" s="264"/>
      <c r="E432" s="264"/>
      <c r="F432" s="265"/>
      <c r="G432" s="264"/>
      <c r="H432" s="263"/>
      <c r="I432" s="263"/>
      <c r="J432" s="263"/>
      <c r="K432" s="263"/>
      <c r="L432" s="263"/>
      <c r="M432" s="263"/>
      <c r="N432" s="263"/>
      <c r="O432" s="263"/>
      <c r="P432" s="263"/>
      <c r="Q432" s="264"/>
      <c r="R432" s="263"/>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44" ht="15.75" customHeight="1">
      <c r="A433" s="263"/>
      <c r="B433" s="264"/>
      <c r="C433" s="265"/>
      <c r="D433" s="264"/>
      <c r="E433" s="264"/>
      <c r="F433" s="265"/>
      <c r="G433" s="264"/>
      <c r="H433" s="263"/>
      <c r="I433" s="263"/>
      <c r="J433" s="263"/>
      <c r="K433" s="263"/>
      <c r="L433" s="263"/>
      <c r="M433" s="263"/>
      <c r="N433" s="263"/>
      <c r="O433" s="263"/>
      <c r="P433" s="263"/>
      <c r="Q433" s="264"/>
      <c r="R433" s="263"/>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row>
    <row r="434" spans="1:44" ht="15.75" customHeight="1">
      <c r="A434" s="263"/>
      <c r="B434" s="264"/>
      <c r="C434" s="265"/>
      <c r="D434" s="264"/>
      <c r="E434" s="264"/>
      <c r="F434" s="265"/>
      <c r="G434" s="264"/>
      <c r="H434" s="263"/>
      <c r="I434" s="263"/>
      <c r="J434" s="263"/>
      <c r="K434" s="263"/>
      <c r="L434" s="263"/>
      <c r="M434" s="263"/>
      <c r="N434" s="263"/>
      <c r="O434" s="263"/>
      <c r="P434" s="263"/>
      <c r="Q434" s="264"/>
      <c r="R434" s="263"/>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44" ht="15.75" customHeight="1">
      <c r="A435" s="263"/>
      <c r="B435" s="264"/>
      <c r="C435" s="265"/>
      <c r="D435" s="264"/>
      <c r="E435" s="264"/>
      <c r="F435" s="265"/>
      <c r="G435" s="264"/>
      <c r="H435" s="263"/>
      <c r="I435" s="263"/>
      <c r="J435" s="263"/>
      <c r="K435" s="263"/>
      <c r="L435" s="263"/>
      <c r="M435" s="263"/>
      <c r="N435" s="263"/>
      <c r="O435" s="263"/>
      <c r="P435" s="263"/>
      <c r="Q435" s="264"/>
      <c r="R435" s="263"/>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44" ht="15.75" customHeight="1">
      <c r="A436" s="263"/>
      <c r="B436" s="264"/>
      <c r="C436" s="265"/>
      <c r="D436" s="264"/>
      <c r="E436" s="264"/>
      <c r="F436" s="265"/>
      <c r="G436" s="264"/>
      <c r="H436" s="263"/>
      <c r="I436" s="263"/>
      <c r="J436" s="263"/>
      <c r="K436" s="263"/>
      <c r="L436" s="263"/>
      <c r="M436" s="263"/>
      <c r="N436" s="263"/>
      <c r="O436" s="263"/>
      <c r="P436" s="263"/>
      <c r="Q436" s="264"/>
      <c r="R436" s="263"/>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44" ht="15.75" customHeight="1">
      <c r="A437" s="263"/>
      <c r="B437" s="264"/>
      <c r="C437" s="265"/>
      <c r="D437" s="264"/>
      <c r="E437" s="264"/>
      <c r="F437" s="265"/>
      <c r="G437" s="264"/>
      <c r="H437" s="263"/>
      <c r="I437" s="263"/>
      <c r="J437" s="263"/>
      <c r="K437" s="263"/>
      <c r="L437" s="263"/>
      <c r="M437" s="263"/>
      <c r="N437" s="263"/>
      <c r="O437" s="263"/>
      <c r="P437" s="263"/>
      <c r="Q437" s="264"/>
      <c r="R437" s="263"/>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44" ht="15.75" customHeight="1">
      <c r="A438" s="263"/>
      <c r="B438" s="264"/>
      <c r="C438" s="265"/>
      <c r="D438" s="264"/>
      <c r="E438" s="264"/>
      <c r="F438" s="265"/>
      <c r="G438" s="264"/>
      <c r="H438" s="263"/>
      <c r="I438" s="263"/>
      <c r="J438" s="263"/>
      <c r="K438" s="263"/>
      <c r="L438" s="263"/>
      <c r="M438" s="263"/>
      <c r="N438" s="263"/>
      <c r="O438" s="263"/>
      <c r="P438" s="263"/>
      <c r="Q438" s="264"/>
      <c r="R438" s="263"/>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44" ht="15.75" customHeight="1">
      <c r="A439" s="263"/>
      <c r="B439" s="264"/>
      <c r="C439" s="265"/>
      <c r="D439" s="264"/>
      <c r="E439" s="264"/>
      <c r="F439" s="265"/>
      <c r="G439" s="264"/>
      <c r="H439" s="263"/>
      <c r="I439" s="263"/>
      <c r="J439" s="263"/>
      <c r="K439" s="263"/>
      <c r="L439" s="263"/>
      <c r="M439" s="263"/>
      <c r="N439" s="263"/>
      <c r="O439" s="263"/>
      <c r="P439" s="263"/>
      <c r="Q439" s="264"/>
      <c r="R439" s="263"/>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44" ht="15.75" customHeight="1">
      <c r="A440" s="263"/>
      <c r="B440" s="264"/>
      <c r="C440" s="265"/>
      <c r="D440" s="264"/>
      <c r="E440" s="264"/>
      <c r="F440" s="265"/>
      <c r="G440" s="264"/>
      <c r="H440" s="263"/>
      <c r="I440" s="263"/>
      <c r="J440" s="263"/>
      <c r="K440" s="263"/>
      <c r="L440" s="263"/>
      <c r="M440" s="263"/>
      <c r="N440" s="263"/>
      <c r="O440" s="263"/>
      <c r="P440" s="263"/>
      <c r="Q440" s="264"/>
      <c r="R440" s="263"/>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44" ht="15.75" customHeight="1">
      <c r="A441" s="263"/>
      <c r="B441" s="264"/>
      <c r="C441" s="265"/>
      <c r="D441" s="264"/>
      <c r="E441" s="264"/>
      <c r="F441" s="265"/>
      <c r="G441" s="264"/>
      <c r="H441" s="263"/>
      <c r="I441" s="263"/>
      <c r="J441" s="263"/>
      <c r="K441" s="263"/>
      <c r="L441" s="263"/>
      <c r="M441" s="263"/>
      <c r="N441" s="263"/>
      <c r="O441" s="263"/>
      <c r="P441" s="263"/>
      <c r="Q441" s="264"/>
      <c r="R441" s="263"/>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44" ht="15.75" customHeight="1">
      <c r="A442" s="263"/>
      <c r="B442" s="264"/>
      <c r="C442" s="265"/>
      <c r="D442" s="264"/>
      <c r="E442" s="264"/>
      <c r="F442" s="265"/>
      <c r="G442" s="264"/>
      <c r="H442" s="263"/>
      <c r="I442" s="263"/>
      <c r="J442" s="263"/>
      <c r="K442" s="263"/>
      <c r="L442" s="263"/>
      <c r="M442" s="263"/>
      <c r="N442" s="263"/>
      <c r="O442" s="263"/>
      <c r="P442" s="263"/>
      <c r="Q442" s="264"/>
      <c r="R442" s="263"/>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44" ht="15.75" customHeight="1">
      <c r="A443" s="263"/>
      <c r="B443" s="264"/>
      <c r="C443" s="265"/>
      <c r="D443" s="264"/>
      <c r="E443" s="264"/>
      <c r="F443" s="265"/>
      <c r="G443" s="264"/>
      <c r="H443" s="263"/>
      <c r="I443" s="263"/>
      <c r="J443" s="263"/>
      <c r="K443" s="263"/>
      <c r="L443" s="263"/>
      <c r="M443" s="263"/>
      <c r="N443" s="263"/>
      <c r="O443" s="263"/>
      <c r="P443" s="263"/>
      <c r="Q443" s="264"/>
      <c r="R443" s="263"/>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44" ht="15.75" customHeight="1">
      <c r="A444" s="263"/>
      <c r="B444" s="264"/>
      <c r="C444" s="265"/>
      <c r="D444" s="264"/>
      <c r="E444" s="264"/>
      <c r="F444" s="265"/>
      <c r="G444" s="264"/>
      <c r="H444" s="263"/>
      <c r="I444" s="263"/>
      <c r="J444" s="263"/>
      <c r="K444" s="263"/>
      <c r="L444" s="263"/>
      <c r="M444" s="263"/>
      <c r="N444" s="263"/>
      <c r="O444" s="263"/>
      <c r="P444" s="263"/>
      <c r="Q444" s="264"/>
      <c r="R444" s="263"/>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44" ht="15.75" customHeight="1">
      <c r="A445" s="263"/>
      <c r="B445" s="264"/>
      <c r="C445" s="265"/>
      <c r="D445" s="264"/>
      <c r="E445" s="264"/>
      <c r="F445" s="265"/>
      <c r="G445" s="264"/>
      <c r="H445" s="263"/>
      <c r="I445" s="263"/>
      <c r="J445" s="263"/>
      <c r="K445" s="263"/>
      <c r="L445" s="263"/>
      <c r="M445" s="263"/>
      <c r="N445" s="263"/>
      <c r="O445" s="263"/>
      <c r="P445" s="263"/>
      <c r="Q445" s="264"/>
      <c r="R445" s="263"/>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44" ht="15.75" customHeight="1">
      <c r="A446" s="263"/>
      <c r="B446" s="264"/>
      <c r="C446" s="265"/>
      <c r="D446" s="264"/>
      <c r="E446" s="264"/>
      <c r="F446" s="265"/>
      <c r="G446" s="264"/>
      <c r="H446" s="263"/>
      <c r="I446" s="263"/>
      <c r="J446" s="263"/>
      <c r="K446" s="263"/>
      <c r="L446" s="263"/>
      <c r="M446" s="263"/>
      <c r="N446" s="263"/>
      <c r="O446" s="263"/>
      <c r="P446" s="263"/>
      <c r="Q446" s="264"/>
      <c r="R446" s="263"/>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44" ht="15.75" customHeight="1">
      <c r="A447" s="263"/>
      <c r="B447" s="264"/>
      <c r="C447" s="265"/>
      <c r="D447" s="264"/>
      <c r="E447" s="264"/>
      <c r="F447" s="265"/>
      <c r="G447" s="264"/>
      <c r="H447" s="263"/>
      <c r="I447" s="263"/>
      <c r="J447" s="263"/>
      <c r="K447" s="263"/>
      <c r="L447" s="263"/>
      <c r="M447" s="263"/>
      <c r="N447" s="263"/>
      <c r="O447" s="263"/>
      <c r="P447" s="263"/>
      <c r="Q447" s="264"/>
      <c r="R447" s="263"/>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44" ht="15.75" customHeight="1">
      <c r="A448" s="263"/>
      <c r="B448" s="264"/>
      <c r="C448" s="265"/>
      <c r="D448" s="264"/>
      <c r="E448" s="264"/>
      <c r="F448" s="265"/>
      <c r="G448" s="264"/>
      <c r="H448" s="263"/>
      <c r="I448" s="263"/>
      <c r="J448" s="263"/>
      <c r="K448" s="263"/>
      <c r="L448" s="263"/>
      <c r="M448" s="263"/>
      <c r="N448" s="263"/>
      <c r="O448" s="263"/>
      <c r="P448" s="263"/>
      <c r="Q448" s="264"/>
      <c r="R448" s="263"/>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ht="15.75" customHeight="1">
      <c r="A449" s="263"/>
      <c r="B449" s="264"/>
      <c r="C449" s="265"/>
      <c r="D449" s="264"/>
      <c r="E449" s="264"/>
      <c r="F449" s="265"/>
      <c r="G449" s="264"/>
      <c r="H449" s="263"/>
      <c r="I449" s="263"/>
      <c r="J449" s="263"/>
      <c r="K449" s="263"/>
      <c r="L449" s="263"/>
      <c r="M449" s="263"/>
      <c r="N449" s="263"/>
      <c r="O449" s="263"/>
      <c r="P449" s="263"/>
      <c r="Q449" s="264"/>
      <c r="R449" s="263"/>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ht="15.75" customHeight="1">
      <c r="A450" s="263"/>
      <c r="B450" s="264"/>
      <c r="C450" s="265"/>
      <c r="D450" s="264"/>
      <c r="E450" s="264"/>
      <c r="F450" s="265"/>
      <c r="G450" s="264"/>
      <c r="H450" s="263"/>
      <c r="I450" s="263"/>
      <c r="J450" s="263"/>
      <c r="K450" s="263"/>
      <c r="L450" s="263"/>
      <c r="M450" s="263"/>
      <c r="N450" s="263"/>
      <c r="O450" s="263"/>
      <c r="P450" s="263"/>
      <c r="Q450" s="264"/>
      <c r="R450" s="263"/>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ht="15.75" customHeight="1">
      <c r="A451" s="263"/>
      <c r="B451" s="264"/>
      <c r="C451" s="265"/>
      <c r="D451" s="264"/>
      <c r="E451" s="264"/>
      <c r="F451" s="265"/>
      <c r="G451" s="264"/>
      <c r="H451" s="263"/>
      <c r="I451" s="263"/>
      <c r="J451" s="263"/>
      <c r="K451" s="263"/>
      <c r="L451" s="263"/>
      <c r="M451" s="263"/>
      <c r="N451" s="263"/>
      <c r="O451" s="263"/>
      <c r="P451" s="263"/>
      <c r="Q451" s="264"/>
      <c r="R451" s="263"/>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ht="15.75" customHeight="1">
      <c r="A452" s="263"/>
      <c r="B452" s="264"/>
      <c r="C452" s="265"/>
      <c r="D452" s="264"/>
      <c r="E452" s="264"/>
      <c r="F452" s="265"/>
      <c r="G452" s="264"/>
      <c r="H452" s="263"/>
      <c r="I452" s="263"/>
      <c r="J452" s="263"/>
      <c r="K452" s="263"/>
      <c r="L452" s="263"/>
      <c r="M452" s="263"/>
      <c r="N452" s="263"/>
      <c r="O452" s="263"/>
      <c r="P452" s="263"/>
      <c r="Q452" s="264"/>
      <c r="R452" s="263"/>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ht="15.75" customHeight="1">
      <c r="A453" s="263"/>
      <c r="B453" s="264"/>
      <c r="C453" s="265"/>
      <c r="D453" s="264"/>
      <c r="E453" s="264"/>
      <c r="F453" s="265"/>
      <c r="G453" s="264"/>
      <c r="H453" s="263"/>
      <c r="I453" s="263"/>
      <c r="J453" s="263"/>
      <c r="K453" s="263"/>
      <c r="L453" s="263"/>
      <c r="M453" s="263"/>
      <c r="N453" s="263"/>
      <c r="O453" s="263"/>
      <c r="P453" s="263"/>
      <c r="Q453" s="264"/>
      <c r="R453" s="263"/>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ht="15.75" customHeight="1">
      <c r="A454" s="263"/>
      <c r="B454" s="264"/>
      <c r="C454" s="265"/>
      <c r="D454" s="264"/>
      <c r="E454" s="264"/>
      <c r="F454" s="265"/>
      <c r="G454" s="264"/>
      <c r="H454" s="263"/>
      <c r="I454" s="263"/>
      <c r="J454" s="263"/>
      <c r="K454" s="263"/>
      <c r="L454" s="263"/>
      <c r="M454" s="263"/>
      <c r="N454" s="263"/>
      <c r="O454" s="263"/>
      <c r="P454" s="263"/>
      <c r="Q454" s="264"/>
      <c r="R454" s="263"/>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ht="15.75" customHeight="1">
      <c r="A455" s="263"/>
      <c r="B455" s="264"/>
      <c r="C455" s="265"/>
      <c r="D455" s="264"/>
      <c r="E455" s="264"/>
      <c r="F455" s="265"/>
      <c r="G455" s="264"/>
      <c r="H455" s="263"/>
      <c r="I455" s="263"/>
      <c r="J455" s="263"/>
      <c r="K455" s="263"/>
      <c r="L455" s="263"/>
      <c r="M455" s="263"/>
      <c r="N455" s="263"/>
      <c r="O455" s="263"/>
      <c r="P455" s="263"/>
      <c r="Q455" s="264"/>
      <c r="R455" s="263"/>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ht="15.75" customHeight="1">
      <c r="A456" s="263"/>
      <c r="B456" s="264"/>
      <c r="C456" s="265"/>
      <c r="D456" s="264"/>
      <c r="E456" s="264"/>
      <c r="F456" s="265"/>
      <c r="G456" s="264"/>
      <c r="H456" s="263"/>
      <c r="I456" s="263"/>
      <c r="J456" s="263"/>
      <c r="K456" s="263"/>
      <c r="L456" s="263"/>
      <c r="M456" s="263"/>
      <c r="N456" s="263"/>
      <c r="O456" s="263"/>
      <c r="P456" s="263"/>
      <c r="Q456" s="264"/>
      <c r="R456" s="263"/>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ht="15.75" customHeight="1">
      <c r="A457" s="263"/>
      <c r="B457" s="264"/>
      <c r="C457" s="265"/>
      <c r="D457" s="264"/>
      <c r="E457" s="264"/>
      <c r="F457" s="265"/>
      <c r="G457" s="264"/>
      <c r="H457" s="263"/>
      <c r="I457" s="263"/>
      <c r="J457" s="263"/>
      <c r="K457" s="263"/>
      <c r="L457" s="263"/>
      <c r="M457" s="263"/>
      <c r="N457" s="263"/>
      <c r="O457" s="263"/>
      <c r="P457" s="263"/>
      <c r="Q457" s="264"/>
      <c r="R457" s="263"/>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ht="15.75" customHeight="1">
      <c r="A458" s="263"/>
      <c r="B458" s="264"/>
      <c r="C458" s="265"/>
      <c r="D458" s="264"/>
      <c r="E458" s="264"/>
      <c r="F458" s="265"/>
      <c r="G458" s="264"/>
      <c r="H458" s="263"/>
      <c r="I458" s="263"/>
      <c r="J458" s="263"/>
      <c r="K458" s="263"/>
      <c r="L458" s="263"/>
      <c r="M458" s="263"/>
      <c r="N458" s="263"/>
      <c r="O458" s="263"/>
      <c r="P458" s="263"/>
      <c r="Q458" s="264"/>
      <c r="R458" s="263"/>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ht="15.75" customHeight="1">
      <c r="A459" s="263"/>
      <c r="B459" s="264"/>
      <c r="C459" s="265"/>
      <c r="D459" s="264"/>
      <c r="E459" s="264"/>
      <c r="F459" s="265"/>
      <c r="G459" s="264"/>
      <c r="H459" s="263"/>
      <c r="I459" s="263"/>
      <c r="J459" s="263"/>
      <c r="K459" s="263"/>
      <c r="L459" s="263"/>
      <c r="M459" s="263"/>
      <c r="N459" s="263"/>
      <c r="O459" s="263"/>
      <c r="P459" s="263"/>
      <c r="Q459" s="264"/>
      <c r="R459" s="263"/>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ht="15.75" customHeight="1">
      <c r="A460" s="263"/>
      <c r="B460" s="264"/>
      <c r="C460" s="265"/>
      <c r="D460" s="264"/>
      <c r="E460" s="264"/>
      <c r="F460" s="265"/>
      <c r="G460" s="264"/>
      <c r="H460" s="263"/>
      <c r="I460" s="263"/>
      <c r="J460" s="263"/>
      <c r="K460" s="263"/>
      <c r="L460" s="263"/>
      <c r="M460" s="263"/>
      <c r="N460" s="263"/>
      <c r="O460" s="263"/>
      <c r="P460" s="263"/>
      <c r="Q460" s="264"/>
      <c r="R460" s="263"/>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ht="15.75" customHeight="1">
      <c r="A461" s="263"/>
      <c r="B461" s="264"/>
      <c r="C461" s="265"/>
      <c r="D461" s="264"/>
      <c r="E461" s="264"/>
      <c r="F461" s="265"/>
      <c r="G461" s="264"/>
      <c r="H461" s="263"/>
      <c r="I461" s="263"/>
      <c r="J461" s="263"/>
      <c r="K461" s="263"/>
      <c r="L461" s="263"/>
      <c r="M461" s="263"/>
      <c r="N461" s="263"/>
      <c r="O461" s="263"/>
      <c r="P461" s="263"/>
      <c r="Q461" s="264"/>
      <c r="R461" s="263"/>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ht="15.75" customHeight="1">
      <c r="A462" s="263"/>
      <c r="B462" s="264"/>
      <c r="C462" s="265"/>
      <c r="D462" s="264"/>
      <c r="E462" s="264"/>
      <c r="F462" s="265"/>
      <c r="G462" s="264"/>
      <c r="H462" s="263"/>
      <c r="I462" s="263"/>
      <c r="J462" s="263"/>
      <c r="K462" s="263"/>
      <c r="L462" s="263"/>
      <c r="M462" s="263"/>
      <c r="N462" s="263"/>
      <c r="O462" s="263"/>
      <c r="P462" s="263"/>
      <c r="Q462" s="264"/>
      <c r="R462" s="263"/>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ht="15.75" customHeight="1">
      <c r="A463" s="263"/>
      <c r="B463" s="264"/>
      <c r="C463" s="265"/>
      <c r="D463" s="264"/>
      <c r="E463" s="264"/>
      <c r="F463" s="265"/>
      <c r="G463" s="264"/>
      <c r="H463" s="263"/>
      <c r="I463" s="263"/>
      <c r="J463" s="263"/>
      <c r="K463" s="263"/>
      <c r="L463" s="263"/>
      <c r="M463" s="263"/>
      <c r="N463" s="263"/>
      <c r="O463" s="263"/>
      <c r="P463" s="263"/>
      <c r="Q463" s="264"/>
      <c r="R463" s="263"/>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ht="15.75" customHeight="1">
      <c r="A464" s="263"/>
      <c r="B464" s="264"/>
      <c r="C464" s="265"/>
      <c r="D464" s="264"/>
      <c r="E464" s="264"/>
      <c r="F464" s="265"/>
      <c r="G464" s="264"/>
      <c r="H464" s="263"/>
      <c r="I464" s="263"/>
      <c r="J464" s="263"/>
      <c r="K464" s="263"/>
      <c r="L464" s="263"/>
      <c r="M464" s="263"/>
      <c r="N464" s="263"/>
      <c r="O464" s="263"/>
      <c r="P464" s="263"/>
      <c r="Q464" s="264"/>
      <c r="R464" s="263"/>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ht="15.75" customHeight="1">
      <c r="A465" s="263"/>
      <c r="B465" s="264"/>
      <c r="C465" s="265"/>
      <c r="D465" s="264"/>
      <c r="E465" s="264"/>
      <c r="F465" s="265"/>
      <c r="G465" s="264"/>
      <c r="H465" s="263"/>
      <c r="I465" s="263"/>
      <c r="J465" s="263"/>
      <c r="K465" s="263"/>
      <c r="L465" s="263"/>
      <c r="M465" s="263"/>
      <c r="N465" s="263"/>
      <c r="O465" s="263"/>
      <c r="P465" s="263"/>
      <c r="Q465" s="264"/>
      <c r="R465" s="263"/>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ht="15.75" customHeight="1">
      <c r="A466" s="263"/>
      <c r="B466" s="264"/>
      <c r="C466" s="265"/>
      <c r="D466" s="264"/>
      <c r="E466" s="264"/>
      <c r="F466" s="265"/>
      <c r="G466" s="264"/>
      <c r="H466" s="263"/>
      <c r="I466" s="263"/>
      <c r="J466" s="263"/>
      <c r="K466" s="263"/>
      <c r="L466" s="263"/>
      <c r="M466" s="263"/>
      <c r="N466" s="263"/>
      <c r="O466" s="263"/>
      <c r="P466" s="263"/>
      <c r="Q466" s="264"/>
      <c r="R466" s="263"/>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ht="15.75" customHeight="1">
      <c r="A467" s="263"/>
      <c r="B467" s="264"/>
      <c r="C467" s="265"/>
      <c r="D467" s="264"/>
      <c r="E467" s="264"/>
      <c r="F467" s="265"/>
      <c r="G467" s="264"/>
      <c r="H467" s="263"/>
      <c r="I467" s="263"/>
      <c r="J467" s="263"/>
      <c r="K467" s="263"/>
      <c r="L467" s="263"/>
      <c r="M467" s="263"/>
      <c r="N467" s="263"/>
      <c r="O467" s="263"/>
      <c r="P467" s="263"/>
      <c r="Q467" s="264"/>
      <c r="R467" s="263"/>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ht="15.75" customHeight="1">
      <c r="A468" s="263"/>
      <c r="B468" s="264"/>
      <c r="C468" s="265"/>
      <c r="D468" s="264"/>
      <c r="E468" s="264"/>
      <c r="F468" s="265"/>
      <c r="G468" s="264"/>
      <c r="H468" s="263"/>
      <c r="I468" s="263"/>
      <c r="J468" s="263"/>
      <c r="K468" s="263"/>
      <c r="L468" s="263"/>
      <c r="M468" s="263"/>
      <c r="N468" s="263"/>
      <c r="O468" s="263"/>
      <c r="P468" s="263"/>
      <c r="Q468" s="264"/>
      <c r="R468" s="263"/>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ht="15.75" customHeight="1">
      <c r="A469" s="263"/>
      <c r="B469" s="264"/>
      <c r="C469" s="265"/>
      <c r="D469" s="264"/>
      <c r="E469" s="264"/>
      <c r="F469" s="265"/>
      <c r="G469" s="264"/>
      <c r="H469" s="263"/>
      <c r="I469" s="263"/>
      <c r="J469" s="263"/>
      <c r="K469" s="263"/>
      <c r="L469" s="263"/>
      <c r="M469" s="263"/>
      <c r="N469" s="263"/>
      <c r="O469" s="263"/>
      <c r="P469" s="263"/>
      <c r="Q469" s="264"/>
      <c r="R469" s="263"/>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ht="15.75" customHeight="1">
      <c r="A470" s="263"/>
      <c r="B470" s="264"/>
      <c r="C470" s="265"/>
      <c r="D470" s="264"/>
      <c r="E470" s="264"/>
      <c r="F470" s="265"/>
      <c r="G470" s="264"/>
      <c r="H470" s="263"/>
      <c r="I470" s="263"/>
      <c r="J470" s="263"/>
      <c r="K470" s="263"/>
      <c r="L470" s="263"/>
      <c r="M470" s="263"/>
      <c r="N470" s="263"/>
      <c r="O470" s="263"/>
      <c r="P470" s="263"/>
      <c r="Q470" s="264"/>
      <c r="R470" s="263"/>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ht="15.75" customHeight="1">
      <c r="A471" s="263"/>
      <c r="B471" s="264"/>
      <c r="C471" s="265"/>
      <c r="D471" s="264"/>
      <c r="E471" s="264"/>
      <c r="F471" s="265"/>
      <c r="G471" s="264"/>
      <c r="H471" s="263"/>
      <c r="I471" s="263"/>
      <c r="J471" s="263"/>
      <c r="K471" s="263"/>
      <c r="L471" s="263"/>
      <c r="M471" s="263"/>
      <c r="N471" s="263"/>
      <c r="O471" s="263"/>
      <c r="P471" s="263"/>
      <c r="Q471" s="264"/>
      <c r="R471" s="263"/>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ht="15.75" customHeight="1">
      <c r="A472" s="263"/>
      <c r="B472" s="264"/>
      <c r="C472" s="265"/>
      <c r="D472" s="264"/>
      <c r="E472" s="264"/>
      <c r="F472" s="265"/>
      <c r="G472" s="264"/>
      <c r="H472" s="263"/>
      <c r="I472" s="263"/>
      <c r="J472" s="263"/>
      <c r="K472" s="263"/>
      <c r="L472" s="263"/>
      <c r="M472" s="263"/>
      <c r="N472" s="263"/>
      <c r="O472" s="263"/>
      <c r="P472" s="263"/>
      <c r="Q472" s="264"/>
      <c r="R472" s="263"/>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ht="15.75" customHeight="1">
      <c r="A473" s="263"/>
      <c r="B473" s="264"/>
      <c r="C473" s="265"/>
      <c r="D473" s="264"/>
      <c r="E473" s="264"/>
      <c r="F473" s="265"/>
      <c r="G473" s="264"/>
      <c r="H473" s="263"/>
      <c r="I473" s="263"/>
      <c r="J473" s="263"/>
      <c r="K473" s="263"/>
      <c r="L473" s="263"/>
      <c r="M473" s="263"/>
      <c r="N473" s="263"/>
      <c r="O473" s="263"/>
      <c r="P473" s="263"/>
      <c r="Q473" s="264"/>
      <c r="R473" s="263"/>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ht="15.75" customHeight="1">
      <c r="A474" s="263"/>
      <c r="B474" s="264"/>
      <c r="C474" s="265"/>
      <c r="D474" s="264"/>
      <c r="E474" s="264"/>
      <c r="F474" s="265"/>
      <c r="G474" s="264"/>
      <c r="H474" s="263"/>
      <c r="I474" s="263"/>
      <c r="J474" s="263"/>
      <c r="K474" s="263"/>
      <c r="L474" s="263"/>
      <c r="M474" s="263"/>
      <c r="N474" s="263"/>
      <c r="O474" s="263"/>
      <c r="P474" s="263"/>
      <c r="Q474" s="264"/>
      <c r="R474" s="263"/>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ht="15.75" customHeight="1">
      <c r="A475" s="263"/>
      <c r="B475" s="264"/>
      <c r="C475" s="265"/>
      <c r="D475" s="264"/>
      <c r="E475" s="264"/>
      <c r="F475" s="265"/>
      <c r="G475" s="264"/>
      <c r="H475" s="263"/>
      <c r="I475" s="263"/>
      <c r="J475" s="263"/>
      <c r="K475" s="263"/>
      <c r="L475" s="263"/>
      <c r="M475" s="263"/>
      <c r="N475" s="263"/>
      <c r="O475" s="263"/>
      <c r="P475" s="263"/>
      <c r="Q475" s="264"/>
      <c r="R475" s="263"/>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ht="15.75" customHeight="1">
      <c r="A476" s="263"/>
      <c r="B476" s="264"/>
      <c r="C476" s="265"/>
      <c r="D476" s="264"/>
      <c r="E476" s="264"/>
      <c r="F476" s="265"/>
      <c r="G476" s="264"/>
      <c r="H476" s="263"/>
      <c r="I476" s="263"/>
      <c r="J476" s="263"/>
      <c r="K476" s="263"/>
      <c r="L476" s="263"/>
      <c r="M476" s="263"/>
      <c r="N476" s="263"/>
      <c r="O476" s="263"/>
      <c r="P476" s="263"/>
      <c r="Q476" s="264"/>
      <c r="R476" s="263"/>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ht="15.75" customHeight="1">
      <c r="A477" s="263"/>
      <c r="B477" s="264"/>
      <c r="C477" s="265"/>
      <c r="D477" s="264"/>
      <c r="E477" s="264"/>
      <c r="F477" s="265"/>
      <c r="G477" s="264"/>
      <c r="H477" s="263"/>
      <c r="I477" s="263"/>
      <c r="J477" s="263"/>
      <c r="K477" s="263"/>
      <c r="L477" s="263"/>
      <c r="M477" s="263"/>
      <c r="N477" s="263"/>
      <c r="O477" s="263"/>
      <c r="P477" s="263"/>
      <c r="Q477" s="264"/>
      <c r="R477" s="263"/>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ht="15.75" customHeight="1">
      <c r="A478" s="263"/>
      <c r="B478" s="264"/>
      <c r="C478" s="265"/>
      <c r="D478" s="264"/>
      <c r="E478" s="264"/>
      <c r="F478" s="265"/>
      <c r="G478" s="264"/>
      <c r="H478" s="263"/>
      <c r="I478" s="263"/>
      <c r="J478" s="263"/>
      <c r="K478" s="263"/>
      <c r="L478" s="263"/>
      <c r="M478" s="263"/>
      <c r="N478" s="263"/>
      <c r="O478" s="263"/>
      <c r="P478" s="263"/>
      <c r="Q478" s="264"/>
      <c r="R478" s="263"/>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ht="15.75" customHeight="1">
      <c r="A479" s="263"/>
      <c r="B479" s="264"/>
      <c r="C479" s="265"/>
      <c r="D479" s="264"/>
      <c r="E479" s="264"/>
      <c r="F479" s="265"/>
      <c r="G479" s="264"/>
      <c r="H479" s="263"/>
      <c r="I479" s="263"/>
      <c r="J479" s="263"/>
      <c r="K479" s="263"/>
      <c r="L479" s="263"/>
      <c r="M479" s="263"/>
      <c r="N479" s="263"/>
      <c r="O479" s="263"/>
      <c r="P479" s="263"/>
      <c r="Q479" s="264"/>
      <c r="R479" s="263"/>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ht="15.75" customHeight="1">
      <c r="A480" s="263"/>
      <c r="B480" s="264"/>
      <c r="C480" s="265"/>
      <c r="D480" s="264"/>
      <c r="E480" s="264"/>
      <c r="F480" s="265"/>
      <c r="G480" s="264"/>
      <c r="H480" s="263"/>
      <c r="I480" s="263"/>
      <c r="J480" s="263"/>
      <c r="K480" s="263"/>
      <c r="L480" s="263"/>
      <c r="M480" s="263"/>
      <c r="N480" s="263"/>
      <c r="O480" s="263"/>
      <c r="P480" s="263"/>
      <c r="Q480" s="264"/>
      <c r="R480" s="263"/>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44" ht="15.75" customHeight="1">
      <c r="A481" s="263"/>
      <c r="B481" s="264"/>
      <c r="C481" s="265"/>
      <c r="D481" s="264"/>
      <c r="E481" s="264"/>
      <c r="F481" s="265"/>
      <c r="G481" s="264"/>
      <c r="H481" s="263"/>
      <c r="I481" s="263"/>
      <c r="J481" s="263"/>
      <c r="K481" s="263"/>
      <c r="L481" s="263"/>
      <c r="M481" s="263"/>
      <c r="N481" s="263"/>
      <c r="O481" s="263"/>
      <c r="P481" s="263"/>
      <c r="Q481" s="264"/>
      <c r="R481" s="263"/>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44" ht="15.75" customHeight="1">
      <c r="A482" s="263"/>
      <c r="B482" s="264"/>
      <c r="C482" s="265"/>
      <c r="D482" s="264"/>
      <c r="E482" s="264"/>
      <c r="F482" s="265"/>
      <c r="G482" s="264"/>
      <c r="H482" s="263"/>
      <c r="I482" s="263"/>
      <c r="J482" s="263"/>
      <c r="K482" s="263"/>
      <c r="L482" s="263"/>
      <c r="M482" s="263"/>
      <c r="N482" s="263"/>
      <c r="O482" s="263"/>
      <c r="P482" s="263"/>
      <c r="Q482" s="264"/>
      <c r="R482" s="263"/>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44" ht="15.75" customHeight="1">
      <c r="A483" s="263"/>
      <c r="B483" s="264"/>
      <c r="C483" s="265"/>
      <c r="D483" s="264"/>
      <c r="E483" s="264"/>
      <c r="F483" s="265"/>
      <c r="G483" s="264"/>
      <c r="H483" s="263"/>
      <c r="I483" s="263"/>
      <c r="J483" s="263"/>
      <c r="K483" s="263"/>
      <c r="L483" s="263"/>
      <c r="M483" s="263"/>
      <c r="N483" s="263"/>
      <c r="O483" s="263"/>
      <c r="P483" s="263"/>
      <c r="Q483" s="264"/>
      <c r="R483" s="263"/>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row>
    <row r="484" spans="1:44" ht="15.75" customHeight="1">
      <c r="A484" s="263"/>
      <c r="B484" s="264"/>
      <c r="C484" s="265"/>
      <c r="D484" s="264"/>
      <c r="E484" s="264"/>
      <c r="F484" s="265"/>
      <c r="G484" s="264"/>
      <c r="H484" s="263"/>
      <c r="I484" s="263"/>
      <c r="J484" s="263"/>
      <c r="K484" s="263"/>
      <c r="L484" s="263"/>
      <c r="M484" s="263"/>
      <c r="N484" s="263"/>
      <c r="O484" s="263"/>
      <c r="P484" s="263"/>
      <c r="Q484" s="264"/>
      <c r="R484" s="263"/>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44" ht="15.75" customHeight="1">
      <c r="A485" s="263"/>
      <c r="B485" s="264"/>
      <c r="C485" s="265"/>
      <c r="D485" s="264"/>
      <c r="E485" s="264"/>
      <c r="F485" s="265"/>
      <c r="G485" s="264"/>
      <c r="H485" s="263"/>
      <c r="I485" s="263"/>
      <c r="J485" s="263"/>
      <c r="K485" s="263"/>
      <c r="L485" s="263"/>
      <c r="M485" s="263"/>
      <c r="N485" s="263"/>
      <c r="O485" s="263"/>
      <c r="P485" s="263"/>
      <c r="Q485" s="264"/>
      <c r="R485" s="263"/>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44" ht="15.75" customHeight="1">
      <c r="A486" s="263"/>
      <c r="B486" s="264"/>
      <c r="C486" s="265"/>
      <c r="D486" s="264"/>
      <c r="E486" s="264"/>
      <c r="F486" s="265"/>
      <c r="G486" s="264"/>
      <c r="H486" s="263"/>
      <c r="I486" s="263"/>
      <c r="J486" s="263"/>
      <c r="K486" s="263"/>
      <c r="L486" s="263"/>
      <c r="M486" s="263"/>
      <c r="N486" s="263"/>
      <c r="O486" s="263"/>
      <c r="P486" s="263"/>
      <c r="Q486" s="264"/>
      <c r="R486" s="263"/>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44" ht="15.75" customHeight="1">
      <c r="A487" s="263"/>
      <c r="B487" s="264"/>
      <c r="C487" s="265"/>
      <c r="D487" s="264"/>
      <c r="E487" s="264"/>
      <c r="F487" s="265"/>
      <c r="G487" s="264"/>
      <c r="H487" s="263"/>
      <c r="I487" s="263"/>
      <c r="J487" s="263"/>
      <c r="K487" s="263"/>
      <c r="L487" s="263"/>
      <c r="M487" s="263"/>
      <c r="N487" s="263"/>
      <c r="O487" s="263"/>
      <c r="P487" s="263"/>
      <c r="Q487" s="264"/>
      <c r="R487" s="263"/>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44" ht="15.75" customHeight="1">
      <c r="A488" s="263"/>
      <c r="B488" s="264"/>
      <c r="C488" s="265"/>
      <c r="D488" s="264"/>
      <c r="E488" s="264"/>
      <c r="F488" s="265"/>
      <c r="G488" s="264"/>
      <c r="H488" s="263"/>
      <c r="I488" s="263"/>
      <c r="J488" s="263"/>
      <c r="K488" s="263"/>
      <c r="L488" s="263"/>
      <c r="M488" s="263"/>
      <c r="N488" s="263"/>
      <c r="O488" s="263"/>
      <c r="P488" s="263"/>
      <c r="Q488" s="264"/>
      <c r="R488" s="263"/>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44" ht="15.75" customHeight="1">
      <c r="A489" s="263"/>
      <c r="B489" s="264"/>
      <c r="C489" s="265"/>
      <c r="D489" s="264"/>
      <c r="E489" s="264"/>
      <c r="F489" s="265"/>
      <c r="G489" s="264"/>
      <c r="H489" s="263"/>
      <c r="I489" s="263"/>
      <c r="J489" s="263"/>
      <c r="K489" s="263"/>
      <c r="L489" s="263"/>
      <c r="M489" s="263"/>
      <c r="N489" s="263"/>
      <c r="O489" s="263"/>
      <c r="P489" s="263"/>
      <c r="Q489" s="264"/>
      <c r="R489" s="263"/>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44" ht="15.75" customHeight="1">
      <c r="A490" s="263"/>
      <c r="B490" s="264"/>
      <c r="C490" s="265"/>
      <c r="D490" s="264"/>
      <c r="E490" s="264"/>
      <c r="F490" s="265"/>
      <c r="G490" s="264"/>
      <c r="H490" s="263"/>
      <c r="I490" s="263"/>
      <c r="J490" s="263"/>
      <c r="K490" s="263"/>
      <c r="L490" s="263"/>
      <c r="M490" s="263"/>
      <c r="N490" s="263"/>
      <c r="O490" s="263"/>
      <c r="P490" s="263"/>
      <c r="Q490" s="264"/>
      <c r="R490" s="263"/>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row>
    <row r="491" spans="1:44" ht="15.75" customHeight="1">
      <c r="A491" s="263"/>
      <c r="B491" s="264"/>
      <c r="C491" s="265"/>
      <c r="D491" s="264"/>
      <c r="E491" s="264"/>
      <c r="F491" s="265"/>
      <c r="G491" s="264"/>
      <c r="H491" s="263"/>
      <c r="I491" s="263"/>
      <c r="J491" s="263"/>
      <c r="K491" s="263"/>
      <c r="L491" s="263"/>
      <c r="M491" s="263"/>
      <c r="N491" s="263"/>
      <c r="O491" s="263"/>
      <c r="P491" s="263"/>
      <c r="Q491" s="264"/>
      <c r="R491" s="263"/>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44" ht="15.75" customHeight="1">
      <c r="A492" s="263"/>
      <c r="B492" s="264"/>
      <c r="C492" s="265"/>
      <c r="D492" s="264"/>
      <c r="E492" s="264"/>
      <c r="F492" s="265"/>
      <c r="G492" s="264"/>
      <c r="H492" s="263"/>
      <c r="I492" s="263"/>
      <c r="J492" s="263"/>
      <c r="K492" s="263"/>
      <c r="L492" s="263"/>
      <c r="M492" s="263"/>
      <c r="N492" s="263"/>
      <c r="O492" s="263"/>
      <c r="P492" s="263"/>
      <c r="Q492" s="264"/>
      <c r="R492" s="263"/>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row>
    <row r="493" spans="1:44" ht="15.75" customHeight="1">
      <c r="A493" s="263"/>
      <c r="B493" s="264"/>
      <c r="C493" s="265"/>
      <c r="D493" s="264"/>
      <c r="E493" s="264"/>
      <c r="F493" s="265"/>
      <c r="G493" s="264"/>
      <c r="H493" s="263"/>
      <c r="I493" s="263"/>
      <c r="J493" s="263"/>
      <c r="K493" s="263"/>
      <c r="L493" s="263"/>
      <c r="M493" s="263"/>
      <c r="N493" s="263"/>
      <c r="O493" s="263"/>
      <c r="P493" s="263"/>
      <c r="Q493" s="264"/>
      <c r="R493" s="263"/>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44" ht="15.75" customHeight="1">
      <c r="A494" s="263"/>
      <c r="B494" s="264"/>
      <c r="C494" s="265"/>
      <c r="D494" s="264"/>
      <c r="E494" s="264"/>
      <c r="F494" s="265"/>
      <c r="G494" s="264"/>
      <c r="H494" s="263"/>
      <c r="I494" s="263"/>
      <c r="J494" s="263"/>
      <c r="K494" s="263"/>
      <c r="L494" s="263"/>
      <c r="M494" s="263"/>
      <c r="N494" s="263"/>
      <c r="O494" s="263"/>
      <c r="P494" s="263"/>
      <c r="Q494" s="264"/>
      <c r="R494" s="263"/>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44" ht="15.75" customHeight="1">
      <c r="A495" s="263"/>
      <c r="B495" s="264"/>
      <c r="C495" s="265"/>
      <c r="D495" s="264"/>
      <c r="E495" s="264"/>
      <c r="F495" s="265"/>
      <c r="G495" s="264"/>
      <c r="H495" s="263"/>
      <c r="I495" s="263"/>
      <c r="J495" s="263"/>
      <c r="K495" s="263"/>
      <c r="L495" s="263"/>
      <c r="M495" s="263"/>
      <c r="N495" s="263"/>
      <c r="O495" s="263"/>
      <c r="P495" s="263"/>
      <c r="Q495" s="264"/>
      <c r="R495" s="263"/>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44" ht="15.75" customHeight="1">
      <c r="A496" s="263"/>
      <c r="B496" s="264"/>
      <c r="C496" s="265"/>
      <c r="D496" s="264"/>
      <c r="E496" s="264"/>
      <c r="F496" s="265"/>
      <c r="G496" s="264"/>
      <c r="H496" s="263"/>
      <c r="I496" s="263"/>
      <c r="J496" s="263"/>
      <c r="K496" s="263"/>
      <c r="L496" s="263"/>
      <c r="M496" s="263"/>
      <c r="N496" s="263"/>
      <c r="O496" s="263"/>
      <c r="P496" s="263"/>
      <c r="Q496" s="264"/>
      <c r="R496" s="263"/>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44" ht="15.75" customHeight="1">
      <c r="A497" s="263"/>
      <c r="B497" s="264"/>
      <c r="C497" s="265"/>
      <c r="D497" s="264"/>
      <c r="E497" s="264"/>
      <c r="F497" s="265"/>
      <c r="G497" s="264"/>
      <c r="H497" s="263"/>
      <c r="I497" s="263"/>
      <c r="J497" s="263"/>
      <c r="K497" s="263"/>
      <c r="L497" s="263"/>
      <c r="M497" s="263"/>
      <c r="N497" s="263"/>
      <c r="O497" s="263"/>
      <c r="P497" s="263"/>
      <c r="Q497" s="264"/>
      <c r="R497" s="263"/>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44" ht="15.75" customHeight="1">
      <c r="A498" s="263"/>
      <c r="B498" s="264"/>
      <c r="C498" s="265"/>
      <c r="D498" s="264"/>
      <c r="E498" s="264"/>
      <c r="F498" s="265"/>
      <c r="G498" s="264"/>
      <c r="H498" s="263"/>
      <c r="I498" s="263"/>
      <c r="J498" s="263"/>
      <c r="K498" s="263"/>
      <c r="L498" s="263"/>
      <c r="M498" s="263"/>
      <c r="N498" s="263"/>
      <c r="O498" s="263"/>
      <c r="P498" s="263"/>
      <c r="Q498" s="264"/>
      <c r="R498" s="263"/>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44" ht="15.75" customHeight="1">
      <c r="A499" s="263"/>
      <c r="B499" s="264"/>
      <c r="C499" s="265"/>
      <c r="D499" s="264"/>
      <c r="E499" s="264"/>
      <c r="F499" s="265"/>
      <c r="G499" s="264"/>
      <c r="H499" s="263"/>
      <c r="I499" s="263"/>
      <c r="J499" s="263"/>
      <c r="K499" s="263"/>
      <c r="L499" s="263"/>
      <c r="M499" s="263"/>
      <c r="N499" s="263"/>
      <c r="O499" s="263"/>
      <c r="P499" s="263"/>
      <c r="Q499" s="264"/>
      <c r="R499" s="263"/>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44" ht="15.75" customHeight="1">
      <c r="A500" s="263"/>
      <c r="B500" s="264"/>
      <c r="C500" s="265"/>
      <c r="D500" s="264"/>
      <c r="E500" s="264"/>
      <c r="F500" s="265"/>
      <c r="G500" s="264"/>
      <c r="H500" s="263"/>
      <c r="I500" s="263"/>
      <c r="J500" s="263"/>
      <c r="K500" s="263"/>
      <c r="L500" s="263"/>
      <c r="M500" s="263"/>
      <c r="N500" s="263"/>
      <c r="O500" s="263"/>
      <c r="P500" s="263"/>
      <c r="Q500" s="264"/>
      <c r="R500" s="263"/>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44" ht="15.75" customHeight="1">
      <c r="A501" s="263"/>
      <c r="B501" s="264"/>
      <c r="C501" s="265"/>
      <c r="D501" s="264"/>
      <c r="E501" s="264"/>
      <c r="F501" s="265"/>
      <c r="G501" s="264"/>
      <c r="H501" s="263"/>
      <c r="I501" s="263"/>
      <c r="J501" s="263"/>
      <c r="K501" s="263"/>
      <c r="L501" s="263"/>
      <c r="M501" s="263"/>
      <c r="N501" s="263"/>
      <c r="O501" s="263"/>
      <c r="P501" s="263"/>
      <c r="Q501" s="264"/>
      <c r="R501" s="263"/>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44" ht="15.75" customHeight="1">
      <c r="A502" s="263"/>
      <c r="B502" s="264"/>
      <c r="C502" s="265"/>
      <c r="D502" s="264"/>
      <c r="E502" s="264"/>
      <c r="F502" s="265"/>
      <c r="G502" s="264"/>
      <c r="H502" s="263"/>
      <c r="I502" s="263"/>
      <c r="J502" s="263"/>
      <c r="K502" s="263"/>
      <c r="L502" s="263"/>
      <c r="M502" s="263"/>
      <c r="N502" s="263"/>
      <c r="O502" s="263"/>
      <c r="P502" s="263"/>
      <c r="Q502" s="264"/>
      <c r="R502" s="263"/>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44" ht="15.75" customHeight="1">
      <c r="A503" s="263"/>
      <c r="B503" s="264"/>
      <c r="C503" s="265"/>
      <c r="D503" s="264"/>
      <c r="E503" s="264"/>
      <c r="F503" s="265"/>
      <c r="G503" s="264"/>
      <c r="H503" s="263"/>
      <c r="I503" s="263"/>
      <c r="J503" s="263"/>
      <c r="K503" s="263"/>
      <c r="L503" s="263"/>
      <c r="M503" s="263"/>
      <c r="N503" s="263"/>
      <c r="O503" s="263"/>
      <c r="P503" s="263"/>
      <c r="Q503" s="264"/>
      <c r="R503" s="263"/>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44" ht="15.75" customHeight="1">
      <c r="A504" s="263"/>
      <c r="B504" s="264"/>
      <c r="C504" s="265"/>
      <c r="D504" s="264"/>
      <c r="E504" s="264"/>
      <c r="F504" s="265"/>
      <c r="G504" s="264"/>
      <c r="H504" s="263"/>
      <c r="I504" s="263"/>
      <c r="J504" s="263"/>
      <c r="K504" s="263"/>
      <c r="L504" s="263"/>
      <c r="M504" s="263"/>
      <c r="N504" s="263"/>
      <c r="O504" s="263"/>
      <c r="P504" s="263"/>
      <c r="Q504" s="264"/>
      <c r="R504" s="263"/>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44" ht="15.75" customHeight="1">
      <c r="A505" s="263"/>
      <c r="B505" s="264"/>
      <c r="C505" s="265"/>
      <c r="D505" s="264"/>
      <c r="E505" s="264"/>
      <c r="F505" s="265"/>
      <c r="G505" s="264"/>
      <c r="H505" s="263"/>
      <c r="I505" s="263"/>
      <c r="J505" s="263"/>
      <c r="K505" s="263"/>
      <c r="L505" s="263"/>
      <c r="M505" s="263"/>
      <c r="N505" s="263"/>
      <c r="O505" s="263"/>
      <c r="P505" s="263"/>
      <c r="Q505" s="264"/>
      <c r="R505" s="263"/>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44" ht="15.75" customHeight="1">
      <c r="A506" s="263"/>
      <c r="B506" s="264"/>
      <c r="C506" s="265"/>
      <c r="D506" s="264"/>
      <c r="E506" s="264"/>
      <c r="F506" s="265"/>
      <c r="G506" s="264"/>
      <c r="H506" s="263"/>
      <c r="I506" s="263"/>
      <c r="J506" s="263"/>
      <c r="K506" s="263"/>
      <c r="L506" s="263"/>
      <c r="M506" s="263"/>
      <c r="N506" s="263"/>
      <c r="O506" s="263"/>
      <c r="P506" s="263"/>
      <c r="Q506" s="264"/>
      <c r="R506" s="263"/>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44" ht="15.75" customHeight="1">
      <c r="A507" s="263"/>
      <c r="B507" s="264"/>
      <c r="C507" s="265"/>
      <c r="D507" s="264"/>
      <c r="E507" s="264"/>
      <c r="F507" s="265"/>
      <c r="G507" s="264"/>
      <c r="H507" s="263"/>
      <c r="I507" s="263"/>
      <c r="J507" s="263"/>
      <c r="K507" s="263"/>
      <c r="L507" s="263"/>
      <c r="M507" s="263"/>
      <c r="N507" s="263"/>
      <c r="O507" s="263"/>
      <c r="P507" s="263"/>
      <c r="Q507" s="264"/>
      <c r="R507" s="263"/>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44" ht="15.75" customHeight="1">
      <c r="A508" s="263"/>
      <c r="B508" s="264"/>
      <c r="C508" s="265"/>
      <c r="D508" s="264"/>
      <c r="E508" s="264"/>
      <c r="F508" s="265"/>
      <c r="G508" s="264"/>
      <c r="H508" s="263"/>
      <c r="I508" s="263"/>
      <c r="J508" s="263"/>
      <c r="K508" s="263"/>
      <c r="L508" s="263"/>
      <c r="M508" s="263"/>
      <c r="N508" s="263"/>
      <c r="O508" s="263"/>
      <c r="P508" s="263"/>
      <c r="Q508" s="264"/>
      <c r="R508" s="263"/>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row>
    <row r="509" spans="1:44" ht="15.75" customHeight="1">
      <c r="A509" s="263"/>
      <c r="B509" s="264"/>
      <c r="C509" s="265"/>
      <c r="D509" s="264"/>
      <c r="E509" s="264"/>
      <c r="F509" s="265"/>
      <c r="G509" s="264"/>
      <c r="H509" s="263"/>
      <c r="I509" s="263"/>
      <c r="J509" s="263"/>
      <c r="K509" s="263"/>
      <c r="L509" s="263"/>
      <c r="M509" s="263"/>
      <c r="N509" s="263"/>
      <c r="O509" s="263"/>
      <c r="P509" s="263"/>
      <c r="Q509" s="264"/>
      <c r="R509" s="263"/>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row>
    <row r="510" spans="1:44" ht="15.75" customHeight="1">
      <c r="A510" s="263"/>
      <c r="B510" s="264"/>
      <c r="C510" s="265"/>
      <c r="D510" s="264"/>
      <c r="E510" s="264"/>
      <c r="F510" s="265"/>
      <c r="G510" s="264"/>
      <c r="H510" s="263"/>
      <c r="I510" s="263"/>
      <c r="J510" s="263"/>
      <c r="K510" s="263"/>
      <c r="L510" s="263"/>
      <c r="M510" s="263"/>
      <c r="N510" s="263"/>
      <c r="O510" s="263"/>
      <c r="P510" s="263"/>
      <c r="Q510" s="264"/>
      <c r="R510" s="263"/>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row>
    <row r="511" spans="1:44" ht="15.75" customHeight="1">
      <c r="A511" s="263"/>
      <c r="B511" s="264"/>
      <c r="C511" s="265"/>
      <c r="D511" s="264"/>
      <c r="E511" s="264"/>
      <c r="F511" s="265"/>
      <c r="G511" s="264"/>
      <c r="H511" s="263"/>
      <c r="I511" s="263"/>
      <c r="J511" s="263"/>
      <c r="K511" s="263"/>
      <c r="L511" s="263"/>
      <c r="M511" s="263"/>
      <c r="N511" s="263"/>
      <c r="O511" s="263"/>
      <c r="P511" s="263"/>
      <c r="Q511" s="264"/>
      <c r="R511" s="263"/>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row>
    <row r="512" spans="1:44" ht="15.75" customHeight="1">
      <c r="A512" s="263"/>
      <c r="B512" s="264"/>
      <c r="C512" s="265"/>
      <c r="D512" s="264"/>
      <c r="E512" s="264"/>
      <c r="F512" s="265"/>
      <c r="G512" s="264"/>
      <c r="H512" s="263"/>
      <c r="I512" s="263"/>
      <c r="J512" s="263"/>
      <c r="K512" s="263"/>
      <c r="L512" s="263"/>
      <c r="M512" s="263"/>
      <c r="N512" s="263"/>
      <c r="O512" s="263"/>
      <c r="P512" s="263"/>
      <c r="Q512" s="264"/>
      <c r="R512" s="263"/>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row>
    <row r="513" spans="1:44" ht="15.75" customHeight="1">
      <c r="A513" s="263"/>
      <c r="B513" s="264"/>
      <c r="C513" s="265"/>
      <c r="D513" s="264"/>
      <c r="E513" s="264"/>
      <c r="F513" s="265"/>
      <c r="G513" s="264"/>
      <c r="H513" s="263"/>
      <c r="I513" s="263"/>
      <c r="J513" s="263"/>
      <c r="K513" s="263"/>
      <c r="L513" s="263"/>
      <c r="M513" s="263"/>
      <c r="N513" s="263"/>
      <c r="O513" s="263"/>
      <c r="P513" s="263"/>
      <c r="Q513" s="264"/>
      <c r="R513" s="263"/>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row>
    <row r="514" spans="1:44" ht="15.75" customHeight="1">
      <c r="A514" s="263"/>
      <c r="B514" s="264"/>
      <c r="C514" s="265"/>
      <c r="D514" s="264"/>
      <c r="E514" s="264"/>
      <c r="F514" s="265"/>
      <c r="G514" s="264"/>
      <c r="H514" s="263"/>
      <c r="I514" s="263"/>
      <c r="J514" s="263"/>
      <c r="K514" s="263"/>
      <c r="L514" s="263"/>
      <c r="M514" s="263"/>
      <c r="N514" s="263"/>
      <c r="O514" s="263"/>
      <c r="P514" s="263"/>
      <c r="Q514" s="264"/>
      <c r="R514" s="263"/>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row>
    <row r="515" spans="1:44" ht="15.75" customHeight="1">
      <c r="A515" s="263"/>
      <c r="B515" s="264"/>
      <c r="C515" s="265"/>
      <c r="D515" s="264"/>
      <c r="E515" s="264"/>
      <c r="F515" s="265"/>
      <c r="G515" s="264"/>
      <c r="H515" s="263"/>
      <c r="I515" s="263"/>
      <c r="J515" s="263"/>
      <c r="K515" s="263"/>
      <c r="L515" s="263"/>
      <c r="M515" s="263"/>
      <c r="N515" s="263"/>
      <c r="O515" s="263"/>
      <c r="P515" s="263"/>
      <c r="Q515" s="264"/>
      <c r="R515" s="263"/>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row>
    <row r="516" spans="1:44" ht="15.75" customHeight="1">
      <c r="A516" s="263"/>
      <c r="B516" s="264"/>
      <c r="C516" s="265"/>
      <c r="D516" s="264"/>
      <c r="E516" s="264"/>
      <c r="F516" s="265"/>
      <c r="G516" s="264"/>
      <c r="H516" s="263"/>
      <c r="I516" s="263"/>
      <c r="J516" s="263"/>
      <c r="K516" s="263"/>
      <c r="L516" s="263"/>
      <c r="M516" s="263"/>
      <c r="N516" s="263"/>
      <c r="O516" s="263"/>
      <c r="P516" s="263"/>
      <c r="Q516" s="264"/>
      <c r="R516" s="263"/>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row>
    <row r="517" spans="1:44" ht="15.75" customHeight="1">
      <c r="A517" s="263"/>
      <c r="B517" s="264"/>
      <c r="C517" s="265"/>
      <c r="D517" s="264"/>
      <c r="E517" s="264"/>
      <c r="F517" s="265"/>
      <c r="G517" s="264"/>
      <c r="H517" s="263"/>
      <c r="I517" s="263"/>
      <c r="J517" s="263"/>
      <c r="K517" s="263"/>
      <c r="L517" s="263"/>
      <c r="M517" s="263"/>
      <c r="N517" s="263"/>
      <c r="O517" s="263"/>
      <c r="P517" s="263"/>
      <c r="Q517" s="264"/>
      <c r="R517" s="263"/>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row>
    <row r="518" spans="1:44" ht="15.75" customHeight="1">
      <c r="A518" s="263"/>
      <c r="B518" s="264"/>
      <c r="C518" s="265"/>
      <c r="D518" s="264"/>
      <c r="E518" s="264"/>
      <c r="F518" s="265"/>
      <c r="G518" s="264"/>
      <c r="H518" s="263"/>
      <c r="I518" s="263"/>
      <c r="J518" s="263"/>
      <c r="K518" s="263"/>
      <c r="L518" s="263"/>
      <c r="M518" s="263"/>
      <c r="N518" s="263"/>
      <c r="O518" s="263"/>
      <c r="P518" s="263"/>
      <c r="Q518" s="264"/>
      <c r="R518" s="263"/>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row>
    <row r="519" spans="1:44" ht="15.75" customHeight="1">
      <c r="A519" s="263"/>
      <c r="B519" s="264"/>
      <c r="C519" s="265"/>
      <c r="D519" s="264"/>
      <c r="E519" s="264"/>
      <c r="F519" s="265"/>
      <c r="G519" s="264"/>
      <c r="H519" s="263"/>
      <c r="I519" s="263"/>
      <c r="J519" s="263"/>
      <c r="K519" s="263"/>
      <c r="L519" s="263"/>
      <c r="M519" s="263"/>
      <c r="N519" s="263"/>
      <c r="O519" s="263"/>
      <c r="P519" s="263"/>
      <c r="Q519" s="264"/>
      <c r="R519" s="263"/>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row>
    <row r="520" spans="1:44" ht="15.75" customHeight="1">
      <c r="A520" s="263"/>
      <c r="B520" s="264"/>
      <c r="C520" s="265"/>
      <c r="D520" s="264"/>
      <c r="E520" s="264"/>
      <c r="F520" s="265"/>
      <c r="G520" s="264"/>
      <c r="H520" s="263"/>
      <c r="I520" s="263"/>
      <c r="J520" s="263"/>
      <c r="K520" s="263"/>
      <c r="L520" s="263"/>
      <c r="M520" s="263"/>
      <c r="N520" s="263"/>
      <c r="O520" s="263"/>
      <c r="P520" s="263"/>
      <c r="Q520" s="264"/>
      <c r="R520" s="263"/>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row>
    <row r="521" spans="1:44" ht="15.75" customHeight="1">
      <c r="A521" s="263"/>
      <c r="B521" s="264"/>
      <c r="C521" s="265"/>
      <c r="D521" s="264"/>
      <c r="E521" s="264"/>
      <c r="F521" s="265"/>
      <c r="G521" s="264"/>
      <c r="H521" s="263"/>
      <c r="I521" s="263"/>
      <c r="J521" s="263"/>
      <c r="K521" s="263"/>
      <c r="L521" s="263"/>
      <c r="M521" s="263"/>
      <c r="N521" s="263"/>
      <c r="O521" s="263"/>
      <c r="P521" s="263"/>
      <c r="Q521" s="264"/>
      <c r="R521" s="263"/>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row>
    <row r="522" spans="1:44" ht="15.75" customHeight="1">
      <c r="A522" s="263"/>
      <c r="B522" s="264"/>
      <c r="C522" s="265"/>
      <c r="D522" s="264"/>
      <c r="E522" s="264"/>
      <c r="F522" s="265"/>
      <c r="G522" s="264"/>
      <c r="H522" s="263"/>
      <c r="I522" s="263"/>
      <c r="J522" s="263"/>
      <c r="K522" s="263"/>
      <c r="L522" s="263"/>
      <c r="M522" s="263"/>
      <c r="N522" s="263"/>
      <c r="O522" s="263"/>
      <c r="P522" s="263"/>
      <c r="Q522" s="264"/>
      <c r="R522" s="263"/>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row>
    <row r="523" spans="1:44" ht="15.75" customHeight="1">
      <c r="A523" s="263"/>
      <c r="B523" s="264"/>
      <c r="C523" s="265"/>
      <c r="D523" s="264"/>
      <c r="E523" s="264"/>
      <c r="F523" s="265"/>
      <c r="G523" s="264"/>
      <c r="H523" s="263"/>
      <c r="I523" s="263"/>
      <c r="J523" s="263"/>
      <c r="K523" s="263"/>
      <c r="L523" s="263"/>
      <c r="M523" s="263"/>
      <c r="N523" s="263"/>
      <c r="O523" s="263"/>
      <c r="P523" s="263"/>
      <c r="Q523" s="264"/>
      <c r="R523" s="263"/>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row>
    <row r="524" spans="1:44" ht="15.75" customHeight="1">
      <c r="A524" s="263"/>
      <c r="B524" s="264"/>
      <c r="C524" s="265"/>
      <c r="D524" s="264"/>
      <c r="E524" s="264"/>
      <c r="F524" s="265"/>
      <c r="G524" s="264"/>
      <c r="H524" s="263"/>
      <c r="I524" s="263"/>
      <c r="J524" s="263"/>
      <c r="K524" s="263"/>
      <c r="L524" s="263"/>
      <c r="M524" s="263"/>
      <c r="N524" s="263"/>
      <c r="O524" s="263"/>
      <c r="P524" s="263"/>
      <c r="Q524" s="264"/>
      <c r="R524" s="263"/>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row>
    <row r="525" spans="1:44" ht="15.75" customHeight="1">
      <c r="A525" s="263"/>
      <c r="B525" s="264"/>
      <c r="C525" s="265"/>
      <c r="D525" s="264"/>
      <c r="E525" s="264"/>
      <c r="F525" s="265"/>
      <c r="G525" s="264"/>
      <c r="H525" s="263"/>
      <c r="I525" s="263"/>
      <c r="J525" s="263"/>
      <c r="K525" s="263"/>
      <c r="L525" s="263"/>
      <c r="M525" s="263"/>
      <c r="N525" s="263"/>
      <c r="O525" s="263"/>
      <c r="P525" s="263"/>
      <c r="Q525" s="264"/>
      <c r="R525" s="263"/>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row>
    <row r="526" spans="1:44" ht="15.75" customHeight="1">
      <c r="A526" s="263"/>
      <c r="B526" s="264"/>
      <c r="C526" s="265"/>
      <c r="D526" s="264"/>
      <c r="E526" s="264"/>
      <c r="F526" s="265"/>
      <c r="G526" s="264"/>
      <c r="H526" s="263"/>
      <c r="I526" s="263"/>
      <c r="J526" s="263"/>
      <c r="K526" s="263"/>
      <c r="L526" s="263"/>
      <c r="M526" s="263"/>
      <c r="N526" s="263"/>
      <c r="O526" s="263"/>
      <c r="P526" s="263"/>
      <c r="Q526" s="264"/>
      <c r="R526" s="263"/>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row>
    <row r="527" spans="1:44" ht="15.75" customHeight="1">
      <c r="A527" s="263"/>
      <c r="B527" s="264"/>
      <c r="C527" s="265"/>
      <c r="D527" s="264"/>
      <c r="E527" s="264"/>
      <c r="F527" s="265"/>
      <c r="G527" s="264"/>
      <c r="H527" s="263"/>
      <c r="I527" s="263"/>
      <c r="J527" s="263"/>
      <c r="K527" s="263"/>
      <c r="L527" s="263"/>
      <c r="M527" s="263"/>
      <c r="N527" s="263"/>
      <c r="O527" s="263"/>
      <c r="P527" s="263"/>
      <c r="Q527" s="264"/>
      <c r="R527" s="263"/>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row>
    <row r="528" spans="1:44" ht="15.75" customHeight="1">
      <c r="A528" s="263"/>
      <c r="B528" s="264"/>
      <c r="C528" s="265"/>
      <c r="D528" s="264"/>
      <c r="E528" s="264"/>
      <c r="F528" s="265"/>
      <c r="G528" s="264"/>
      <c r="H528" s="263"/>
      <c r="I528" s="263"/>
      <c r="J528" s="263"/>
      <c r="K528" s="263"/>
      <c r="L528" s="263"/>
      <c r="M528" s="263"/>
      <c r="N528" s="263"/>
      <c r="O528" s="263"/>
      <c r="P528" s="263"/>
      <c r="Q528" s="264"/>
      <c r="R528" s="263"/>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row>
    <row r="529" spans="1:44" ht="15.75" customHeight="1">
      <c r="A529" s="263"/>
      <c r="B529" s="264"/>
      <c r="C529" s="265"/>
      <c r="D529" s="264"/>
      <c r="E529" s="264"/>
      <c r="F529" s="265"/>
      <c r="G529" s="264"/>
      <c r="H529" s="263"/>
      <c r="I529" s="263"/>
      <c r="J529" s="263"/>
      <c r="K529" s="263"/>
      <c r="L529" s="263"/>
      <c r="M529" s="263"/>
      <c r="N529" s="263"/>
      <c r="O529" s="263"/>
      <c r="P529" s="263"/>
      <c r="Q529" s="264"/>
      <c r="R529" s="263"/>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row>
    <row r="530" spans="1:44" ht="15.75" customHeight="1">
      <c r="A530" s="263"/>
      <c r="B530" s="264"/>
      <c r="C530" s="265"/>
      <c r="D530" s="264"/>
      <c r="E530" s="264"/>
      <c r="F530" s="265"/>
      <c r="G530" s="264"/>
      <c r="H530" s="263"/>
      <c r="I530" s="263"/>
      <c r="J530" s="263"/>
      <c r="K530" s="263"/>
      <c r="L530" s="263"/>
      <c r="M530" s="263"/>
      <c r="N530" s="263"/>
      <c r="O530" s="263"/>
      <c r="P530" s="263"/>
      <c r="Q530" s="264"/>
      <c r="R530" s="263"/>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row>
    <row r="531" spans="1:44" ht="15.75" customHeight="1">
      <c r="A531" s="263"/>
      <c r="B531" s="264"/>
      <c r="C531" s="265"/>
      <c r="D531" s="264"/>
      <c r="E531" s="264"/>
      <c r="F531" s="265"/>
      <c r="G531" s="264"/>
      <c r="H531" s="263"/>
      <c r="I531" s="263"/>
      <c r="J531" s="263"/>
      <c r="K531" s="263"/>
      <c r="L531" s="263"/>
      <c r="M531" s="263"/>
      <c r="N531" s="263"/>
      <c r="O531" s="263"/>
      <c r="P531" s="263"/>
      <c r="Q531" s="264"/>
      <c r="R531" s="263"/>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row>
    <row r="532" spans="1:44" ht="15.75" customHeight="1">
      <c r="A532" s="263"/>
      <c r="B532" s="264"/>
      <c r="C532" s="265"/>
      <c r="D532" s="264"/>
      <c r="E532" s="264"/>
      <c r="F532" s="265"/>
      <c r="G532" s="264"/>
      <c r="H532" s="263"/>
      <c r="I532" s="263"/>
      <c r="J532" s="263"/>
      <c r="K532" s="263"/>
      <c r="L532" s="263"/>
      <c r="M532" s="263"/>
      <c r="N532" s="263"/>
      <c r="O532" s="263"/>
      <c r="P532" s="263"/>
      <c r="Q532" s="264"/>
      <c r="R532" s="263"/>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row>
    <row r="533" spans="1:44" ht="15.75" customHeight="1">
      <c r="A533" s="263"/>
      <c r="B533" s="264"/>
      <c r="C533" s="265"/>
      <c r="D533" s="264"/>
      <c r="E533" s="264"/>
      <c r="F533" s="265"/>
      <c r="G533" s="264"/>
      <c r="H533" s="263"/>
      <c r="I533" s="263"/>
      <c r="J533" s="263"/>
      <c r="K533" s="263"/>
      <c r="L533" s="263"/>
      <c r="M533" s="263"/>
      <c r="N533" s="263"/>
      <c r="O533" s="263"/>
      <c r="P533" s="263"/>
      <c r="Q533" s="264"/>
      <c r="R533" s="263"/>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row>
    <row r="534" spans="1:44" ht="15.75" customHeight="1">
      <c r="A534" s="263"/>
      <c r="B534" s="264"/>
      <c r="C534" s="265"/>
      <c r="D534" s="264"/>
      <c r="E534" s="264"/>
      <c r="F534" s="265"/>
      <c r="G534" s="264"/>
      <c r="H534" s="263"/>
      <c r="I534" s="263"/>
      <c r="J534" s="263"/>
      <c r="K534" s="263"/>
      <c r="L534" s="263"/>
      <c r="M534" s="263"/>
      <c r="N534" s="263"/>
      <c r="O534" s="263"/>
      <c r="P534" s="263"/>
      <c r="Q534" s="264"/>
      <c r="R534" s="263"/>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row>
    <row r="535" spans="1:44" ht="15.75" customHeight="1">
      <c r="A535" s="263"/>
      <c r="B535" s="264"/>
      <c r="C535" s="265"/>
      <c r="D535" s="264"/>
      <c r="E535" s="264"/>
      <c r="F535" s="265"/>
      <c r="G535" s="264"/>
      <c r="H535" s="263"/>
      <c r="I535" s="263"/>
      <c r="J535" s="263"/>
      <c r="K535" s="263"/>
      <c r="L535" s="263"/>
      <c r="M535" s="263"/>
      <c r="N535" s="263"/>
      <c r="O535" s="263"/>
      <c r="P535" s="263"/>
      <c r="Q535" s="264"/>
      <c r="R535" s="263"/>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row>
    <row r="536" spans="1:44" ht="15.75" customHeight="1">
      <c r="A536" s="263"/>
      <c r="B536" s="264"/>
      <c r="C536" s="265"/>
      <c r="D536" s="264"/>
      <c r="E536" s="264"/>
      <c r="F536" s="265"/>
      <c r="G536" s="264"/>
      <c r="H536" s="263"/>
      <c r="I536" s="263"/>
      <c r="J536" s="263"/>
      <c r="K536" s="263"/>
      <c r="L536" s="263"/>
      <c r="M536" s="263"/>
      <c r="N536" s="263"/>
      <c r="O536" s="263"/>
      <c r="P536" s="263"/>
      <c r="Q536" s="264"/>
      <c r="R536" s="263"/>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row>
    <row r="537" spans="1:44" ht="15.75" customHeight="1">
      <c r="A537" s="263"/>
      <c r="B537" s="264"/>
      <c r="C537" s="265"/>
      <c r="D537" s="264"/>
      <c r="E537" s="264"/>
      <c r="F537" s="265"/>
      <c r="G537" s="264"/>
      <c r="H537" s="263"/>
      <c r="I537" s="263"/>
      <c r="J537" s="263"/>
      <c r="K537" s="263"/>
      <c r="L537" s="263"/>
      <c r="M537" s="263"/>
      <c r="N537" s="263"/>
      <c r="O537" s="263"/>
      <c r="P537" s="263"/>
      <c r="Q537" s="264"/>
      <c r="R537" s="263"/>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row>
    <row r="538" spans="1:44" ht="15.75" customHeight="1">
      <c r="A538" s="263"/>
      <c r="B538" s="264"/>
      <c r="C538" s="265"/>
      <c r="D538" s="264"/>
      <c r="E538" s="264"/>
      <c r="F538" s="265"/>
      <c r="G538" s="264"/>
      <c r="H538" s="263"/>
      <c r="I538" s="263"/>
      <c r="J538" s="263"/>
      <c r="K538" s="263"/>
      <c r="L538" s="263"/>
      <c r="M538" s="263"/>
      <c r="N538" s="263"/>
      <c r="O538" s="263"/>
      <c r="P538" s="263"/>
      <c r="Q538" s="264"/>
      <c r="R538" s="263"/>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row>
    <row r="539" spans="1:44" ht="15.75" customHeight="1">
      <c r="A539" s="263"/>
      <c r="B539" s="264"/>
      <c r="C539" s="265"/>
      <c r="D539" s="264"/>
      <c r="E539" s="264"/>
      <c r="F539" s="265"/>
      <c r="G539" s="264"/>
      <c r="H539" s="263"/>
      <c r="I539" s="263"/>
      <c r="J539" s="263"/>
      <c r="K539" s="263"/>
      <c r="L539" s="263"/>
      <c r="M539" s="263"/>
      <c r="N539" s="263"/>
      <c r="O539" s="263"/>
      <c r="P539" s="263"/>
      <c r="Q539" s="264"/>
      <c r="R539" s="263"/>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row>
    <row r="540" spans="1:44" ht="15.75" customHeight="1">
      <c r="A540" s="263"/>
      <c r="B540" s="264"/>
      <c r="C540" s="265"/>
      <c r="D540" s="264"/>
      <c r="E540" s="264"/>
      <c r="F540" s="265"/>
      <c r="G540" s="264"/>
      <c r="H540" s="263"/>
      <c r="I540" s="263"/>
      <c r="J540" s="263"/>
      <c r="K540" s="263"/>
      <c r="L540" s="263"/>
      <c r="M540" s="263"/>
      <c r="N540" s="263"/>
      <c r="O540" s="263"/>
      <c r="P540" s="263"/>
      <c r="Q540" s="264"/>
      <c r="R540" s="263"/>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row>
    <row r="541" spans="1:44" ht="15.75" customHeight="1">
      <c r="A541" s="263"/>
      <c r="B541" s="264"/>
      <c r="C541" s="265"/>
      <c r="D541" s="264"/>
      <c r="E541" s="264"/>
      <c r="F541" s="265"/>
      <c r="G541" s="264"/>
      <c r="H541" s="263"/>
      <c r="I541" s="263"/>
      <c r="J541" s="263"/>
      <c r="K541" s="263"/>
      <c r="L541" s="263"/>
      <c r="M541" s="263"/>
      <c r="N541" s="263"/>
      <c r="O541" s="263"/>
      <c r="P541" s="263"/>
      <c r="Q541" s="264"/>
      <c r="R541" s="263"/>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row>
    <row r="542" spans="1:44" ht="15.75" customHeight="1">
      <c r="A542" s="263"/>
      <c r="B542" s="264"/>
      <c r="C542" s="265"/>
      <c r="D542" s="264"/>
      <c r="E542" s="264"/>
      <c r="F542" s="265"/>
      <c r="G542" s="264"/>
      <c r="H542" s="263"/>
      <c r="I542" s="263"/>
      <c r="J542" s="263"/>
      <c r="K542" s="263"/>
      <c r="L542" s="263"/>
      <c r="M542" s="263"/>
      <c r="N542" s="263"/>
      <c r="O542" s="263"/>
      <c r="P542" s="263"/>
      <c r="Q542" s="264"/>
      <c r="R542" s="263"/>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row>
    <row r="543" spans="1:44" ht="15.75" customHeight="1">
      <c r="A543" s="263"/>
      <c r="B543" s="264"/>
      <c r="C543" s="265"/>
      <c r="D543" s="264"/>
      <c r="E543" s="264"/>
      <c r="F543" s="265"/>
      <c r="G543" s="264"/>
      <c r="H543" s="263"/>
      <c r="I543" s="263"/>
      <c r="J543" s="263"/>
      <c r="K543" s="263"/>
      <c r="L543" s="263"/>
      <c r="M543" s="263"/>
      <c r="N543" s="263"/>
      <c r="O543" s="263"/>
      <c r="P543" s="263"/>
      <c r="Q543" s="264"/>
      <c r="R543" s="263"/>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row>
    <row r="544" spans="1:44" ht="15.75" customHeight="1">
      <c r="A544" s="263"/>
      <c r="B544" s="264"/>
      <c r="C544" s="265"/>
      <c r="D544" s="264"/>
      <c r="E544" s="264"/>
      <c r="F544" s="265"/>
      <c r="G544" s="264"/>
      <c r="H544" s="263"/>
      <c r="I544" s="263"/>
      <c r="J544" s="263"/>
      <c r="K544" s="263"/>
      <c r="L544" s="263"/>
      <c r="M544" s="263"/>
      <c r="N544" s="263"/>
      <c r="O544" s="263"/>
      <c r="P544" s="263"/>
      <c r="Q544" s="264"/>
      <c r="R544" s="263"/>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row>
    <row r="545" spans="1:44" ht="15.75" customHeight="1">
      <c r="A545" s="263"/>
      <c r="B545" s="264"/>
      <c r="C545" s="265"/>
      <c r="D545" s="264"/>
      <c r="E545" s="264"/>
      <c r="F545" s="265"/>
      <c r="G545" s="264"/>
      <c r="H545" s="263"/>
      <c r="I545" s="263"/>
      <c r="J545" s="263"/>
      <c r="K545" s="263"/>
      <c r="L545" s="263"/>
      <c r="M545" s="263"/>
      <c r="N545" s="263"/>
      <c r="O545" s="263"/>
      <c r="P545" s="263"/>
      <c r="Q545" s="264"/>
      <c r="R545" s="263"/>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row>
    <row r="546" spans="1:44" ht="15.75" customHeight="1">
      <c r="A546" s="263"/>
      <c r="B546" s="264"/>
      <c r="C546" s="265"/>
      <c r="D546" s="264"/>
      <c r="E546" s="264"/>
      <c r="F546" s="265"/>
      <c r="G546" s="264"/>
      <c r="H546" s="263"/>
      <c r="I546" s="263"/>
      <c r="J546" s="263"/>
      <c r="K546" s="263"/>
      <c r="L546" s="263"/>
      <c r="M546" s="263"/>
      <c r="N546" s="263"/>
      <c r="O546" s="263"/>
      <c r="P546" s="263"/>
      <c r="Q546" s="264"/>
      <c r="R546" s="263"/>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row>
    <row r="547" spans="1:44" ht="15.75" customHeight="1">
      <c r="A547" s="263"/>
      <c r="B547" s="264"/>
      <c r="C547" s="265"/>
      <c r="D547" s="264"/>
      <c r="E547" s="264"/>
      <c r="F547" s="265"/>
      <c r="G547" s="264"/>
      <c r="H547" s="263"/>
      <c r="I547" s="263"/>
      <c r="J547" s="263"/>
      <c r="K547" s="263"/>
      <c r="L547" s="263"/>
      <c r="M547" s="263"/>
      <c r="N547" s="263"/>
      <c r="O547" s="263"/>
      <c r="P547" s="263"/>
      <c r="Q547" s="264"/>
      <c r="R547" s="263"/>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row>
    <row r="548" spans="1:44" ht="15.75" customHeight="1">
      <c r="A548" s="263"/>
      <c r="B548" s="264"/>
      <c r="C548" s="265"/>
      <c r="D548" s="264"/>
      <c r="E548" s="264"/>
      <c r="F548" s="265"/>
      <c r="G548" s="264"/>
      <c r="H548" s="263"/>
      <c r="I548" s="263"/>
      <c r="J548" s="263"/>
      <c r="K548" s="263"/>
      <c r="L548" s="263"/>
      <c r="M548" s="263"/>
      <c r="N548" s="263"/>
      <c r="O548" s="263"/>
      <c r="P548" s="263"/>
      <c r="Q548" s="264"/>
      <c r="R548" s="263"/>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row>
    <row r="549" spans="1:44" ht="15.75" customHeight="1">
      <c r="A549" s="263"/>
      <c r="B549" s="264"/>
      <c r="C549" s="265"/>
      <c r="D549" s="264"/>
      <c r="E549" s="264"/>
      <c r="F549" s="265"/>
      <c r="G549" s="264"/>
      <c r="H549" s="263"/>
      <c r="I549" s="263"/>
      <c r="J549" s="263"/>
      <c r="K549" s="263"/>
      <c r="L549" s="263"/>
      <c r="M549" s="263"/>
      <c r="N549" s="263"/>
      <c r="O549" s="263"/>
      <c r="P549" s="263"/>
      <c r="Q549" s="264"/>
      <c r="R549" s="263"/>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row>
    <row r="550" spans="1:44" ht="15.75" customHeight="1">
      <c r="A550" s="263"/>
      <c r="B550" s="264"/>
      <c r="C550" s="265"/>
      <c r="D550" s="264"/>
      <c r="E550" s="264"/>
      <c r="F550" s="265"/>
      <c r="G550" s="264"/>
      <c r="H550" s="263"/>
      <c r="I550" s="263"/>
      <c r="J550" s="263"/>
      <c r="K550" s="263"/>
      <c r="L550" s="263"/>
      <c r="M550" s="263"/>
      <c r="N550" s="263"/>
      <c r="O550" s="263"/>
      <c r="P550" s="263"/>
      <c r="Q550" s="264"/>
      <c r="R550" s="263"/>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row>
    <row r="551" spans="1:44" ht="15.75" customHeight="1">
      <c r="A551" s="263"/>
      <c r="B551" s="264"/>
      <c r="C551" s="265"/>
      <c r="D551" s="264"/>
      <c r="E551" s="264"/>
      <c r="F551" s="265"/>
      <c r="G551" s="264"/>
      <c r="H551" s="263"/>
      <c r="I551" s="263"/>
      <c r="J551" s="263"/>
      <c r="K551" s="263"/>
      <c r="L551" s="263"/>
      <c r="M551" s="263"/>
      <c r="N551" s="263"/>
      <c r="O551" s="263"/>
      <c r="P551" s="263"/>
      <c r="Q551" s="264"/>
      <c r="R551" s="263"/>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row>
    <row r="552" spans="1:44" ht="15.75" customHeight="1">
      <c r="A552" s="263"/>
      <c r="B552" s="264"/>
      <c r="C552" s="265"/>
      <c r="D552" s="264"/>
      <c r="E552" s="264"/>
      <c r="F552" s="265"/>
      <c r="G552" s="264"/>
      <c r="H552" s="263"/>
      <c r="I552" s="263"/>
      <c r="J552" s="263"/>
      <c r="K552" s="263"/>
      <c r="L552" s="263"/>
      <c r="M552" s="263"/>
      <c r="N552" s="263"/>
      <c r="O552" s="263"/>
      <c r="P552" s="263"/>
      <c r="Q552" s="264"/>
      <c r="R552" s="263"/>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row>
    <row r="553" spans="1:44" ht="15.75" customHeight="1">
      <c r="A553" s="263"/>
      <c r="B553" s="264"/>
      <c r="C553" s="265"/>
      <c r="D553" s="264"/>
      <c r="E553" s="264"/>
      <c r="F553" s="265"/>
      <c r="G553" s="264"/>
      <c r="H553" s="263"/>
      <c r="I553" s="263"/>
      <c r="J553" s="263"/>
      <c r="K553" s="263"/>
      <c r="L553" s="263"/>
      <c r="M553" s="263"/>
      <c r="N553" s="263"/>
      <c r="O553" s="263"/>
      <c r="P553" s="263"/>
      <c r="Q553" s="264"/>
      <c r="R553" s="263"/>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row>
    <row r="554" spans="1:44" ht="15.75" customHeight="1">
      <c r="A554" s="263"/>
      <c r="B554" s="264"/>
      <c r="C554" s="265"/>
      <c r="D554" s="264"/>
      <c r="E554" s="264"/>
      <c r="F554" s="265"/>
      <c r="G554" s="264"/>
      <c r="H554" s="263"/>
      <c r="I554" s="263"/>
      <c r="J554" s="263"/>
      <c r="K554" s="263"/>
      <c r="L554" s="263"/>
      <c r="M554" s="263"/>
      <c r="N554" s="263"/>
      <c r="O554" s="263"/>
      <c r="P554" s="263"/>
      <c r="Q554" s="264"/>
      <c r="R554" s="263"/>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row>
    <row r="555" spans="1:44" ht="15.75" customHeight="1">
      <c r="A555" s="263"/>
      <c r="B555" s="264"/>
      <c r="C555" s="265"/>
      <c r="D555" s="264"/>
      <c r="E555" s="264"/>
      <c r="F555" s="265"/>
      <c r="G555" s="264"/>
      <c r="H555" s="263"/>
      <c r="I555" s="263"/>
      <c r="J555" s="263"/>
      <c r="K555" s="263"/>
      <c r="L555" s="263"/>
      <c r="M555" s="263"/>
      <c r="N555" s="263"/>
      <c r="O555" s="263"/>
      <c r="P555" s="263"/>
      <c r="Q555" s="264"/>
      <c r="R555" s="263"/>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row>
    <row r="556" spans="1:44" ht="15.75" customHeight="1">
      <c r="A556" s="263"/>
      <c r="B556" s="264"/>
      <c r="C556" s="265"/>
      <c r="D556" s="264"/>
      <c r="E556" s="264"/>
      <c r="F556" s="265"/>
      <c r="G556" s="264"/>
      <c r="H556" s="263"/>
      <c r="I556" s="263"/>
      <c r="J556" s="263"/>
      <c r="K556" s="263"/>
      <c r="L556" s="263"/>
      <c r="M556" s="263"/>
      <c r="N556" s="263"/>
      <c r="O556" s="263"/>
      <c r="P556" s="263"/>
      <c r="Q556" s="264"/>
      <c r="R556" s="263"/>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row>
    <row r="557" spans="1:44" ht="15.75" customHeight="1">
      <c r="A557" s="263"/>
      <c r="B557" s="264"/>
      <c r="C557" s="265"/>
      <c r="D557" s="264"/>
      <c r="E557" s="264"/>
      <c r="F557" s="265"/>
      <c r="G557" s="264"/>
      <c r="H557" s="263"/>
      <c r="I557" s="263"/>
      <c r="J557" s="263"/>
      <c r="K557" s="263"/>
      <c r="L557" s="263"/>
      <c r="M557" s="263"/>
      <c r="N557" s="263"/>
      <c r="O557" s="263"/>
      <c r="P557" s="263"/>
      <c r="Q557" s="264"/>
      <c r="R557" s="263"/>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row>
    <row r="558" spans="1:44" ht="15.75" customHeight="1">
      <c r="A558" s="263"/>
      <c r="B558" s="264"/>
      <c r="C558" s="265"/>
      <c r="D558" s="264"/>
      <c r="E558" s="264"/>
      <c r="F558" s="265"/>
      <c r="G558" s="264"/>
      <c r="H558" s="263"/>
      <c r="I558" s="263"/>
      <c r="J558" s="263"/>
      <c r="K558" s="263"/>
      <c r="L558" s="263"/>
      <c r="M558" s="263"/>
      <c r="N558" s="263"/>
      <c r="O558" s="263"/>
      <c r="P558" s="263"/>
      <c r="Q558" s="264"/>
      <c r="R558" s="263"/>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row>
    <row r="559" spans="1:44" ht="15.75" customHeight="1">
      <c r="A559" s="263"/>
      <c r="B559" s="264"/>
      <c r="C559" s="265"/>
      <c r="D559" s="264"/>
      <c r="E559" s="264"/>
      <c r="F559" s="265"/>
      <c r="G559" s="264"/>
      <c r="H559" s="263"/>
      <c r="I559" s="263"/>
      <c r="J559" s="263"/>
      <c r="K559" s="263"/>
      <c r="L559" s="263"/>
      <c r="M559" s="263"/>
      <c r="N559" s="263"/>
      <c r="O559" s="263"/>
      <c r="P559" s="263"/>
      <c r="Q559" s="264"/>
      <c r="R559" s="263"/>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row>
    <row r="560" spans="1:44" ht="15.75" customHeight="1">
      <c r="A560" s="263"/>
      <c r="B560" s="264"/>
      <c r="C560" s="265"/>
      <c r="D560" s="264"/>
      <c r="E560" s="264"/>
      <c r="F560" s="265"/>
      <c r="G560" s="264"/>
      <c r="H560" s="263"/>
      <c r="I560" s="263"/>
      <c r="J560" s="263"/>
      <c r="K560" s="263"/>
      <c r="L560" s="263"/>
      <c r="M560" s="263"/>
      <c r="N560" s="263"/>
      <c r="O560" s="263"/>
      <c r="P560" s="263"/>
      <c r="Q560" s="264"/>
      <c r="R560" s="263"/>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row>
    <row r="561" spans="1:44" ht="15.75" customHeight="1">
      <c r="A561" s="263"/>
      <c r="B561" s="264"/>
      <c r="C561" s="265"/>
      <c r="D561" s="264"/>
      <c r="E561" s="264"/>
      <c r="F561" s="265"/>
      <c r="G561" s="264"/>
      <c r="H561" s="263"/>
      <c r="I561" s="263"/>
      <c r="J561" s="263"/>
      <c r="K561" s="263"/>
      <c r="L561" s="263"/>
      <c r="M561" s="263"/>
      <c r="N561" s="263"/>
      <c r="O561" s="263"/>
      <c r="P561" s="263"/>
      <c r="Q561" s="264"/>
      <c r="R561" s="263"/>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row>
    <row r="562" spans="1:44" ht="15.75" customHeight="1">
      <c r="A562" s="263"/>
      <c r="B562" s="264"/>
      <c r="C562" s="265"/>
      <c r="D562" s="264"/>
      <c r="E562" s="264"/>
      <c r="F562" s="265"/>
      <c r="G562" s="264"/>
      <c r="H562" s="263"/>
      <c r="I562" s="263"/>
      <c r="J562" s="263"/>
      <c r="K562" s="263"/>
      <c r="L562" s="263"/>
      <c r="M562" s="263"/>
      <c r="N562" s="263"/>
      <c r="O562" s="263"/>
      <c r="P562" s="263"/>
      <c r="Q562" s="264"/>
      <c r="R562" s="263"/>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row>
    <row r="563" spans="1:44" ht="15.75" customHeight="1">
      <c r="A563" s="263"/>
      <c r="B563" s="264"/>
      <c r="C563" s="265"/>
      <c r="D563" s="264"/>
      <c r="E563" s="264"/>
      <c r="F563" s="265"/>
      <c r="G563" s="264"/>
      <c r="H563" s="263"/>
      <c r="I563" s="263"/>
      <c r="J563" s="263"/>
      <c r="K563" s="263"/>
      <c r="L563" s="263"/>
      <c r="M563" s="263"/>
      <c r="N563" s="263"/>
      <c r="O563" s="263"/>
      <c r="P563" s="263"/>
      <c r="Q563" s="264"/>
      <c r="R563" s="263"/>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row>
    <row r="564" spans="1:44" ht="15.75" customHeight="1">
      <c r="A564" s="263"/>
      <c r="B564" s="264"/>
      <c r="C564" s="265"/>
      <c r="D564" s="264"/>
      <c r="E564" s="264"/>
      <c r="F564" s="265"/>
      <c r="G564" s="264"/>
      <c r="H564" s="263"/>
      <c r="I564" s="263"/>
      <c r="J564" s="263"/>
      <c r="K564" s="263"/>
      <c r="L564" s="263"/>
      <c r="M564" s="263"/>
      <c r="N564" s="263"/>
      <c r="O564" s="263"/>
      <c r="P564" s="263"/>
      <c r="Q564" s="264"/>
      <c r="R564" s="263"/>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row>
    <row r="565" spans="1:44" ht="15.75" customHeight="1">
      <c r="A565" s="263"/>
      <c r="B565" s="264"/>
      <c r="C565" s="265"/>
      <c r="D565" s="264"/>
      <c r="E565" s="264"/>
      <c r="F565" s="265"/>
      <c r="G565" s="264"/>
      <c r="H565" s="263"/>
      <c r="I565" s="263"/>
      <c r="J565" s="263"/>
      <c r="K565" s="263"/>
      <c r="L565" s="263"/>
      <c r="M565" s="263"/>
      <c r="N565" s="263"/>
      <c r="O565" s="263"/>
      <c r="P565" s="263"/>
      <c r="Q565" s="264"/>
      <c r="R565" s="263"/>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row>
    <row r="566" spans="1:44" ht="15.75" customHeight="1">
      <c r="A566" s="263"/>
      <c r="B566" s="264"/>
      <c r="C566" s="265"/>
      <c r="D566" s="264"/>
      <c r="E566" s="264"/>
      <c r="F566" s="265"/>
      <c r="G566" s="264"/>
      <c r="H566" s="263"/>
      <c r="I566" s="263"/>
      <c r="J566" s="263"/>
      <c r="K566" s="263"/>
      <c r="L566" s="263"/>
      <c r="M566" s="263"/>
      <c r="N566" s="263"/>
      <c r="O566" s="263"/>
      <c r="P566" s="263"/>
      <c r="Q566" s="264"/>
      <c r="R566" s="263"/>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row>
    <row r="567" spans="1:44" ht="15.75" customHeight="1">
      <c r="A567" s="263"/>
      <c r="B567" s="264"/>
      <c r="C567" s="265"/>
      <c r="D567" s="264"/>
      <c r="E567" s="264"/>
      <c r="F567" s="265"/>
      <c r="G567" s="264"/>
      <c r="H567" s="263"/>
      <c r="I567" s="263"/>
      <c r="J567" s="263"/>
      <c r="K567" s="263"/>
      <c r="L567" s="263"/>
      <c r="M567" s="263"/>
      <c r="N567" s="263"/>
      <c r="O567" s="263"/>
      <c r="P567" s="263"/>
      <c r="Q567" s="264"/>
      <c r="R567" s="263"/>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row>
    <row r="568" spans="1:44" ht="15.75" customHeight="1">
      <c r="A568" s="263"/>
      <c r="B568" s="264"/>
      <c r="C568" s="265"/>
      <c r="D568" s="264"/>
      <c r="E568" s="264"/>
      <c r="F568" s="265"/>
      <c r="G568" s="264"/>
      <c r="H568" s="263"/>
      <c r="I568" s="263"/>
      <c r="J568" s="263"/>
      <c r="K568" s="263"/>
      <c r="L568" s="263"/>
      <c r="M568" s="263"/>
      <c r="N568" s="263"/>
      <c r="O568" s="263"/>
      <c r="P568" s="263"/>
      <c r="Q568" s="264"/>
      <c r="R568" s="263"/>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row>
    <row r="569" spans="1:44" ht="15.75" customHeight="1">
      <c r="A569" s="263"/>
      <c r="B569" s="264"/>
      <c r="C569" s="265"/>
      <c r="D569" s="264"/>
      <c r="E569" s="264"/>
      <c r="F569" s="265"/>
      <c r="G569" s="264"/>
      <c r="H569" s="263"/>
      <c r="I569" s="263"/>
      <c r="J569" s="263"/>
      <c r="K569" s="263"/>
      <c r="L569" s="263"/>
      <c r="M569" s="263"/>
      <c r="N569" s="263"/>
      <c r="O569" s="263"/>
      <c r="P569" s="263"/>
      <c r="Q569" s="264"/>
      <c r="R569" s="263"/>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row>
    <row r="570" spans="1:44" ht="15.75" customHeight="1">
      <c r="A570" s="263"/>
      <c r="B570" s="264"/>
      <c r="C570" s="265"/>
      <c r="D570" s="264"/>
      <c r="E570" s="264"/>
      <c r="F570" s="265"/>
      <c r="G570" s="264"/>
      <c r="H570" s="263"/>
      <c r="I570" s="263"/>
      <c r="J570" s="263"/>
      <c r="K570" s="263"/>
      <c r="L570" s="263"/>
      <c r="M570" s="263"/>
      <c r="N570" s="263"/>
      <c r="O570" s="263"/>
      <c r="P570" s="263"/>
      <c r="Q570" s="264"/>
      <c r="R570" s="263"/>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row>
    <row r="571" spans="1:44" ht="15.75" customHeight="1">
      <c r="A571" s="263"/>
      <c r="B571" s="264"/>
      <c r="C571" s="265"/>
      <c r="D571" s="264"/>
      <c r="E571" s="264"/>
      <c r="F571" s="265"/>
      <c r="G571" s="264"/>
      <c r="H571" s="263"/>
      <c r="I571" s="263"/>
      <c r="J571" s="263"/>
      <c r="K571" s="263"/>
      <c r="L571" s="263"/>
      <c r="M571" s="263"/>
      <c r="N571" s="263"/>
      <c r="O571" s="263"/>
      <c r="P571" s="263"/>
      <c r="Q571" s="264"/>
      <c r="R571" s="263"/>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row>
    <row r="572" spans="1:44" ht="15.75" customHeight="1">
      <c r="A572" s="263"/>
      <c r="B572" s="264"/>
      <c r="C572" s="265"/>
      <c r="D572" s="264"/>
      <c r="E572" s="264"/>
      <c r="F572" s="265"/>
      <c r="G572" s="264"/>
      <c r="H572" s="263"/>
      <c r="I572" s="263"/>
      <c r="J572" s="263"/>
      <c r="K572" s="263"/>
      <c r="L572" s="263"/>
      <c r="M572" s="263"/>
      <c r="N572" s="263"/>
      <c r="O572" s="263"/>
      <c r="P572" s="263"/>
      <c r="Q572" s="264"/>
      <c r="R572" s="263"/>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row>
    <row r="573" spans="1:44" ht="15.75" customHeight="1">
      <c r="A573" s="263"/>
      <c r="B573" s="264"/>
      <c r="C573" s="265"/>
      <c r="D573" s="264"/>
      <c r="E573" s="264"/>
      <c r="F573" s="265"/>
      <c r="G573" s="264"/>
      <c r="H573" s="263"/>
      <c r="I573" s="263"/>
      <c r="J573" s="263"/>
      <c r="K573" s="263"/>
      <c r="L573" s="263"/>
      <c r="M573" s="263"/>
      <c r="N573" s="263"/>
      <c r="O573" s="263"/>
      <c r="P573" s="263"/>
      <c r="Q573" s="264"/>
      <c r="R573" s="263"/>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row>
    <row r="574" spans="1:44" ht="15.75" customHeight="1">
      <c r="A574" s="263"/>
      <c r="B574" s="264"/>
      <c r="C574" s="265"/>
      <c r="D574" s="264"/>
      <c r="E574" s="264"/>
      <c r="F574" s="265"/>
      <c r="G574" s="264"/>
      <c r="H574" s="263"/>
      <c r="I574" s="263"/>
      <c r="J574" s="263"/>
      <c r="K574" s="263"/>
      <c r="L574" s="263"/>
      <c r="M574" s="263"/>
      <c r="N574" s="263"/>
      <c r="O574" s="263"/>
      <c r="P574" s="263"/>
      <c r="Q574" s="264"/>
      <c r="R574" s="263"/>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row>
    <row r="575" spans="1:44" ht="15.75" customHeight="1">
      <c r="A575" s="263"/>
      <c r="B575" s="264"/>
      <c r="C575" s="265"/>
      <c r="D575" s="264"/>
      <c r="E575" s="264"/>
      <c r="F575" s="265"/>
      <c r="G575" s="264"/>
      <c r="H575" s="263"/>
      <c r="I575" s="263"/>
      <c r="J575" s="263"/>
      <c r="K575" s="263"/>
      <c r="L575" s="263"/>
      <c r="M575" s="263"/>
      <c r="N575" s="263"/>
      <c r="O575" s="263"/>
      <c r="P575" s="263"/>
      <c r="Q575" s="264"/>
      <c r="R575" s="263"/>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row>
    <row r="576" spans="1:44" ht="15.75" customHeight="1">
      <c r="A576" s="263"/>
      <c r="B576" s="264"/>
      <c r="C576" s="265"/>
      <c r="D576" s="264"/>
      <c r="E576" s="264"/>
      <c r="F576" s="265"/>
      <c r="G576" s="264"/>
      <c r="H576" s="263"/>
      <c r="I576" s="263"/>
      <c r="J576" s="263"/>
      <c r="K576" s="263"/>
      <c r="L576" s="263"/>
      <c r="M576" s="263"/>
      <c r="N576" s="263"/>
      <c r="O576" s="263"/>
      <c r="P576" s="263"/>
      <c r="Q576" s="264"/>
      <c r="R576" s="263"/>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row>
    <row r="577" spans="1:44" ht="15.75" customHeight="1">
      <c r="A577" s="263"/>
      <c r="B577" s="264"/>
      <c r="C577" s="265"/>
      <c r="D577" s="264"/>
      <c r="E577" s="264"/>
      <c r="F577" s="265"/>
      <c r="G577" s="264"/>
      <c r="H577" s="263"/>
      <c r="I577" s="263"/>
      <c r="J577" s="263"/>
      <c r="K577" s="263"/>
      <c r="L577" s="263"/>
      <c r="M577" s="263"/>
      <c r="N577" s="263"/>
      <c r="O577" s="263"/>
      <c r="P577" s="263"/>
      <c r="Q577" s="264"/>
      <c r="R577" s="263"/>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row>
    <row r="578" spans="1:44" ht="15.75" customHeight="1">
      <c r="A578" s="263"/>
      <c r="B578" s="264"/>
      <c r="C578" s="265"/>
      <c r="D578" s="264"/>
      <c r="E578" s="264"/>
      <c r="F578" s="265"/>
      <c r="G578" s="264"/>
      <c r="H578" s="263"/>
      <c r="I578" s="263"/>
      <c r="J578" s="263"/>
      <c r="K578" s="263"/>
      <c r="L578" s="263"/>
      <c r="M578" s="263"/>
      <c r="N578" s="263"/>
      <c r="O578" s="263"/>
      <c r="P578" s="263"/>
      <c r="Q578" s="264"/>
      <c r="R578" s="263"/>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row>
    <row r="579" spans="1:44" ht="15.75" customHeight="1">
      <c r="A579" s="263"/>
      <c r="B579" s="264"/>
      <c r="C579" s="265"/>
      <c r="D579" s="264"/>
      <c r="E579" s="264"/>
      <c r="F579" s="265"/>
      <c r="G579" s="264"/>
      <c r="H579" s="263"/>
      <c r="I579" s="263"/>
      <c r="J579" s="263"/>
      <c r="K579" s="263"/>
      <c r="L579" s="263"/>
      <c r="M579" s="263"/>
      <c r="N579" s="263"/>
      <c r="O579" s="263"/>
      <c r="P579" s="263"/>
      <c r="Q579" s="264"/>
      <c r="R579" s="263"/>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row>
    <row r="580" spans="1:44" ht="15.75" customHeight="1">
      <c r="A580" s="263"/>
      <c r="B580" s="264"/>
      <c r="C580" s="265"/>
      <c r="D580" s="264"/>
      <c r="E580" s="264"/>
      <c r="F580" s="265"/>
      <c r="G580" s="264"/>
      <c r="H580" s="263"/>
      <c r="I580" s="263"/>
      <c r="J580" s="263"/>
      <c r="K580" s="263"/>
      <c r="L580" s="263"/>
      <c r="M580" s="263"/>
      <c r="N580" s="263"/>
      <c r="O580" s="263"/>
      <c r="P580" s="263"/>
      <c r="Q580" s="264"/>
      <c r="R580" s="263"/>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row>
    <row r="581" spans="1:44" ht="15.75" customHeight="1">
      <c r="A581" s="263"/>
      <c r="B581" s="264"/>
      <c r="C581" s="265"/>
      <c r="D581" s="264"/>
      <c r="E581" s="264"/>
      <c r="F581" s="265"/>
      <c r="G581" s="264"/>
      <c r="H581" s="263"/>
      <c r="I581" s="263"/>
      <c r="J581" s="263"/>
      <c r="K581" s="263"/>
      <c r="L581" s="263"/>
      <c r="M581" s="263"/>
      <c r="N581" s="263"/>
      <c r="O581" s="263"/>
      <c r="P581" s="263"/>
      <c r="Q581" s="264"/>
      <c r="R581" s="263"/>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row>
    <row r="582" spans="1:44" ht="15.75" customHeight="1">
      <c r="A582" s="263"/>
      <c r="B582" s="264"/>
      <c r="C582" s="265"/>
      <c r="D582" s="264"/>
      <c r="E582" s="264"/>
      <c r="F582" s="265"/>
      <c r="G582" s="264"/>
      <c r="H582" s="263"/>
      <c r="I582" s="263"/>
      <c r="J582" s="263"/>
      <c r="K582" s="263"/>
      <c r="L582" s="263"/>
      <c r="M582" s="263"/>
      <c r="N582" s="263"/>
      <c r="O582" s="263"/>
      <c r="P582" s="263"/>
      <c r="Q582" s="264"/>
      <c r="R582" s="263"/>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row>
    <row r="583" spans="1:44" ht="15.75" customHeight="1">
      <c r="A583" s="263"/>
      <c r="B583" s="264"/>
      <c r="C583" s="265"/>
      <c r="D583" s="264"/>
      <c r="E583" s="264"/>
      <c r="F583" s="265"/>
      <c r="G583" s="264"/>
      <c r="H583" s="263"/>
      <c r="I583" s="263"/>
      <c r="J583" s="263"/>
      <c r="K583" s="263"/>
      <c r="L583" s="263"/>
      <c r="M583" s="263"/>
      <c r="N583" s="263"/>
      <c r="O583" s="263"/>
      <c r="P583" s="263"/>
      <c r="Q583" s="264"/>
      <c r="R583" s="263"/>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row>
    <row r="584" spans="1:44" ht="15.75" customHeight="1">
      <c r="A584" s="263"/>
      <c r="B584" s="264"/>
      <c r="C584" s="265"/>
      <c r="D584" s="264"/>
      <c r="E584" s="264"/>
      <c r="F584" s="265"/>
      <c r="G584" s="264"/>
      <c r="H584" s="263"/>
      <c r="I584" s="263"/>
      <c r="J584" s="263"/>
      <c r="K584" s="263"/>
      <c r="L584" s="263"/>
      <c r="M584" s="263"/>
      <c r="N584" s="263"/>
      <c r="O584" s="263"/>
      <c r="P584" s="263"/>
      <c r="Q584" s="264"/>
      <c r="R584" s="263"/>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row>
    <row r="585" spans="1:44" ht="15.75" customHeight="1">
      <c r="A585" s="263"/>
      <c r="B585" s="264"/>
      <c r="C585" s="265"/>
      <c r="D585" s="264"/>
      <c r="E585" s="264"/>
      <c r="F585" s="265"/>
      <c r="G585" s="264"/>
      <c r="H585" s="263"/>
      <c r="I585" s="263"/>
      <c r="J585" s="263"/>
      <c r="K585" s="263"/>
      <c r="L585" s="263"/>
      <c r="M585" s="263"/>
      <c r="N585" s="263"/>
      <c r="O585" s="263"/>
      <c r="P585" s="263"/>
      <c r="Q585" s="264"/>
      <c r="R585" s="263"/>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row>
    <row r="586" spans="1:44" ht="15.75" customHeight="1">
      <c r="A586" s="263"/>
      <c r="B586" s="264"/>
      <c r="C586" s="265"/>
      <c r="D586" s="264"/>
      <c r="E586" s="264"/>
      <c r="F586" s="265"/>
      <c r="G586" s="264"/>
      <c r="H586" s="263"/>
      <c r="I586" s="263"/>
      <c r="J586" s="263"/>
      <c r="K586" s="263"/>
      <c r="L586" s="263"/>
      <c r="M586" s="263"/>
      <c r="N586" s="263"/>
      <c r="O586" s="263"/>
      <c r="P586" s="263"/>
      <c r="Q586" s="264"/>
      <c r="R586" s="263"/>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row>
    <row r="587" spans="1:44" ht="15.75" customHeight="1">
      <c r="A587" s="263"/>
      <c r="B587" s="264"/>
      <c r="C587" s="265"/>
      <c r="D587" s="264"/>
      <c r="E587" s="264"/>
      <c r="F587" s="265"/>
      <c r="G587" s="264"/>
      <c r="H587" s="263"/>
      <c r="I587" s="263"/>
      <c r="J587" s="263"/>
      <c r="K587" s="263"/>
      <c r="L587" s="263"/>
      <c r="M587" s="263"/>
      <c r="N587" s="263"/>
      <c r="O587" s="263"/>
      <c r="P587" s="263"/>
      <c r="Q587" s="264"/>
      <c r="R587" s="263"/>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row>
    <row r="588" spans="1:44" ht="15.75" customHeight="1">
      <c r="A588" s="263"/>
      <c r="B588" s="264"/>
      <c r="C588" s="265"/>
      <c r="D588" s="264"/>
      <c r="E588" s="264"/>
      <c r="F588" s="265"/>
      <c r="G588" s="264"/>
      <c r="H588" s="263"/>
      <c r="I588" s="263"/>
      <c r="J588" s="263"/>
      <c r="K588" s="263"/>
      <c r="L588" s="263"/>
      <c r="M588" s="263"/>
      <c r="N588" s="263"/>
      <c r="O588" s="263"/>
      <c r="P588" s="263"/>
      <c r="Q588" s="264"/>
      <c r="R588" s="263"/>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row>
    <row r="589" spans="1:44" ht="15.75" customHeight="1">
      <c r="A589" s="263"/>
      <c r="B589" s="264"/>
      <c r="C589" s="265"/>
      <c r="D589" s="264"/>
      <c r="E589" s="264"/>
      <c r="F589" s="265"/>
      <c r="G589" s="264"/>
      <c r="H589" s="263"/>
      <c r="I589" s="263"/>
      <c r="J589" s="263"/>
      <c r="K589" s="263"/>
      <c r="L589" s="263"/>
      <c r="M589" s="263"/>
      <c r="N589" s="263"/>
      <c r="O589" s="263"/>
      <c r="P589" s="263"/>
      <c r="Q589" s="264"/>
      <c r="R589" s="263"/>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row>
    <row r="590" spans="1:44" ht="15.75" customHeight="1">
      <c r="A590" s="263"/>
      <c r="B590" s="264"/>
      <c r="C590" s="265"/>
      <c r="D590" s="264"/>
      <c r="E590" s="264"/>
      <c r="F590" s="265"/>
      <c r="G590" s="264"/>
      <c r="H590" s="263"/>
      <c r="I590" s="263"/>
      <c r="J590" s="263"/>
      <c r="K590" s="263"/>
      <c r="L590" s="263"/>
      <c r="M590" s="263"/>
      <c r="N590" s="263"/>
      <c r="O590" s="263"/>
      <c r="P590" s="263"/>
      <c r="Q590" s="264"/>
      <c r="R590" s="263"/>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row>
    <row r="591" spans="1:44" ht="15.75" customHeight="1">
      <c r="A591" s="263"/>
      <c r="B591" s="264"/>
      <c r="C591" s="265"/>
      <c r="D591" s="264"/>
      <c r="E591" s="264"/>
      <c r="F591" s="265"/>
      <c r="G591" s="264"/>
      <c r="H591" s="263"/>
      <c r="I591" s="263"/>
      <c r="J591" s="263"/>
      <c r="K591" s="263"/>
      <c r="L591" s="263"/>
      <c r="M591" s="263"/>
      <c r="N591" s="263"/>
      <c r="O591" s="263"/>
      <c r="P591" s="263"/>
      <c r="Q591" s="264"/>
      <c r="R591" s="263"/>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row>
    <row r="592" spans="1:44" ht="15.75" customHeight="1">
      <c r="A592" s="263"/>
      <c r="B592" s="264"/>
      <c r="C592" s="265"/>
      <c r="D592" s="264"/>
      <c r="E592" s="264"/>
      <c r="F592" s="265"/>
      <c r="G592" s="264"/>
      <c r="H592" s="263"/>
      <c r="I592" s="263"/>
      <c r="J592" s="263"/>
      <c r="K592" s="263"/>
      <c r="L592" s="263"/>
      <c r="M592" s="263"/>
      <c r="N592" s="263"/>
      <c r="O592" s="263"/>
      <c r="P592" s="263"/>
      <c r="Q592" s="264"/>
      <c r="R592" s="263"/>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row>
    <row r="593" spans="1:44" ht="15.75" customHeight="1">
      <c r="A593" s="263"/>
      <c r="B593" s="264"/>
      <c r="C593" s="265"/>
      <c r="D593" s="264"/>
      <c r="E593" s="264"/>
      <c r="F593" s="265"/>
      <c r="G593" s="264"/>
      <c r="H593" s="263"/>
      <c r="I593" s="263"/>
      <c r="J593" s="263"/>
      <c r="K593" s="263"/>
      <c r="L593" s="263"/>
      <c r="M593" s="263"/>
      <c r="N593" s="263"/>
      <c r="O593" s="263"/>
      <c r="P593" s="263"/>
      <c r="Q593" s="264"/>
      <c r="R593" s="263"/>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row>
    <row r="594" spans="1:44" ht="15.75" customHeight="1">
      <c r="A594" s="263"/>
      <c r="B594" s="264"/>
      <c r="C594" s="265"/>
      <c r="D594" s="264"/>
      <c r="E594" s="264"/>
      <c r="F594" s="265"/>
      <c r="G594" s="264"/>
      <c r="H594" s="263"/>
      <c r="I594" s="263"/>
      <c r="J594" s="263"/>
      <c r="K594" s="263"/>
      <c r="L594" s="263"/>
      <c r="M594" s="263"/>
      <c r="N594" s="263"/>
      <c r="O594" s="263"/>
      <c r="P594" s="263"/>
      <c r="Q594" s="264"/>
      <c r="R594" s="263"/>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row>
    <row r="595" spans="1:44" ht="15.75" customHeight="1">
      <c r="A595" s="263"/>
      <c r="B595" s="264"/>
      <c r="C595" s="265"/>
      <c r="D595" s="264"/>
      <c r="E595" s="264"/>
      <c r="F595" s="265"/>
      <c r="G595" s="264"/>
      <c r="H595" s="263"/>
      <c r="I595" s="263"/>
      <c r="J595" s="263"/>
      <c r="K595" s="263"/>
      <c r="L595" s="263"/>
      <c r="M595" s="263"/>
      <c r="N595" s="263"/>
      <c r="O595" s="263"/>
      <c r="P595" s="263"/>
      <c r="Q595" s="264"/>
      <c r="R595" s="263"/>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row>
    <row r="596" spans="1:44" ht="15.75" customHeight="1">
      <c r="A596" s="263"/>
      <c r="B596" s="264"/>
      <c r="C596" s="265"/>
      <c r="D596" s="264"/>
      <c r="E596" s="264"/>
      <c r="F596" s="265"/>
      <c r="G596" s="264"/>
      <c r="H596" s="263"/>
      <c r="I596" s="263"/>
      <c r="J596" s="263"/>
      <c r="K596" s="263"/>
      <c r="L596" s="263"/>
      <c r="M596" s="263"/>
      <c r="N596" s="263"/>
      <c r="O596" s="263"/>
      <c r="P596" s="263"/>
      <c r="Q596" s="264"/>
      <c r="R596" s="263"/>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row>
    <row r="597" spans="1:44" ht="15.75" customHeight="1">
      <c r="A597" s="263"/>
      <c r="B597" s="264"/>
      <c r="C597" s="265"/>
      <c r="D597" s="264"/>
      <c r="E597" s="264"/>
      <c r="F597" s="265"/>
      <c r="G597" s="264"/>
      <c r="H597" s="263"/>
      <c r="I597" s="263"/>
      <c r="J597" s="263"/>
      <c r="K597" s="263"/>
      <c r="L597" s="263"/>
      <c r="M597" s="263"/>
      <c r="N597" s="263"/>
      <c r="O597" s="263"/>
      <c r="P597" s="263"/>
      <c r="Q597" s="264"/>
      <c r="R597" s="263"/>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row>
    <row r="598" spans="1:44" ht="15.75" customHeight="1">
      <c r="A598" s="263"/>
      <c r="B598" s="264"/>
      <c r="C598" s="265"/>
      <c r="D598" s="264"/>
      <c r="E598" s="264"/>
      <c r="F598" s="265"/>
      <c r="G598" s="264"/>
      <c r="H598" s="263"/>
      <c r="I598" s="263"/>
      <c r="J598" s="263"/>
      <c r="K598" s="263"/>
      <c r="L598" s="263"/>
      <c r="M598" s="263"/>
      <c r="N598" s="263"/>
      <c r="O598" s="263"/>
      <c r="P598" s="263"/>
      <c r="Q598" s="264"/>
      <c r="R598" s="263"/>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row>
    <row r="599" spans="1:44" ht="15.75" customHeight="1">
      <c r="A599" s="263"/>
      <c r="B599" s="264"/>
      <c r="C599" s="265"/>
      <c r="D599" s="264"/>
      <c r="E599" s="264"/>
      <c r="F599" s="265"/>
      <c r="G599" s="264"/>
      <c r="H599" s="263"/>
      <c r="I599" s="263"/>
      <c r="J599" s="263"/>
      <c r="K599" s="263"/>
      <c r="L599" s="263"/>
      <c r="M599" s="263"/>
      <c r="N599" s="263"/>
      <c r="O599" s="263"/>
      <c r="P599" s="263"/>
      <c r="Q599" s="264"/>
      <c r="R599" s="263"/>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row>
    <row r="600" spans="1:44" ht="15.75" customHeight="1">
      <c r="A600" s="263"/>
      <c r="B600" s="264"/>
      <c r="C600" s="265"/>
      <c r="D600" s="264"/>
      <c r="E600" s="264"/>
      <c r="F600" s="265"/>
      <c r="G600" s="264"/>
      <c r="H600" s="263"/>
      <c r="I600" s="263"/>
      <c r="J600" s="263"/>
      <c r="K600" s="263"/>
      <c r="L600" s="263"/>
      <c r="M600" s="263"/>
      <c r="N600" s="263"/>
      <c r="O600" s="263"/>
      <c r="P600" s="263"/>
      <c r="Q600" s="264"/>
      <c r="R600" s="263"/>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row>
    <row r="601" spans="1:44" ht="15.75" customHeight="1">
      <c r="A601" s="263"/>
      <c r="B601" s="264"/>
      <c r="C601" s="265"/>
      <c r="D601" s="264"/>
      <c r="E601" s="264"/>
      <c r="F601" s="265"/>
      <c r="G601" s="264"/>
      <c r="H601" s="263"/>
      <c r="I601" s="263"/>
      <c r="J601" s="263"/>
      <c r="K601" s="263"/>
      <c r="L601" s="263"/>
      <c r="M601" s="263"/>
      <c r="N601" s="263"/>
      <c r="O601" s="263"/>
      <c r="P601" s="263"/>
      <c r="Q601" s="264"/>
      <c r="R601" s="263"/>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row>
    <row r="602" spans="1:44" ht="15.75" customHeight="1">
      <c r="A602" s="263"/>
      <c r="B602" s="264"/>
      <c r="C602" s="265"/>
      <c r="D602" s="264"/>
      <c r="E602" s="264"/>
      <c r="F602" s="265"/>
      <c r="G602" s="264"/>
      <c r="H602" s="263"/>
      <c r="I602" s="263"/>
      <c r="J602" s="263"/>
      <c r="K602" s="263"/>
      <c r="L602" s="263"/>
      <c r="M602" s="263"/>
      <c r="N602" s="263"/>
      <c r="O602" s="263"/>
      <c r="P602" s="263"/>
      <c r="Q602" s="264"/>
      <c r="R602" s="263"/>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row>
    <row r="603" spans="1:44" ht="15.75" customHeight="1">
      <c r="A603" s="263"/>
      <c r="B603" s="264"/>
      <c r="C603" s="265"/>
      <c r="D603" s="264"/>
      <c r="E603" s="264"/>
      <c r="F603" s="265"/>
      <c r="G603" s="264"/>
      <c r="H603" s="263"/>
      <c r="I603" s="263"/>
      <c r="J603" s="263"/>
      <c r="K603" s="263"/>
      <c r="L603" s="263"/>
      <c r="M603" s="263"/>
      <c r="N603" s="263"/>
      <c r="O603" s="263"/>
      <c r="P603" s="263"/>
      <c r="Q603" s="264"/>
      <c r="R603" s="263"/>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row>
    <row r="604" spans="1:44" ht="15.75" customHeight="1">
      <c r="A604" s="263"/>
      <c r="B604" s="264"/>
      <c r="C604" s="265"/>
      <c r="D604" s="264"/>
      <c r="E604" s="264"/>
      <c r="F604" s="265"/>
      <c r="G604" s="264"/>
      <c r="H604" s="263"/>
      <c r="I604" s="263"/>
      <c r="J604" s="263"/>
      <c r="K604" s="263"/>
      <c r="L604" s="263"/>
      <c r="M604" s="263"/>
      <c r="N604" s="263"/>
      <c r="O604" s="263"/>
      <c r="P604" s="263"/>
      <c r="Q604" s="264"/>
      <c r="R604" s="263"/>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row>
    <row r="605" spans="1:44" ht="15.75" customHeight="1">
      <c r="A605" s="263"/>
      <c r="B605" s="264"/>
      <c r="C605" s="265"/>
      <c r="D605" s="264"/>
      <c r="E605" s="264"/>
      <c r="F605" s="265"/>
      <c r="G605" s="264"/>
      <c r="H605" s="263"/>
      <c r="I605" s="263"/>
      <c r="J605" s="263"/>
      <c r="K605" s="263"/>
      <c r="L605" s="263"/>
      <c r="M605" s="263"/>
      <c r="N605" s="263"/>
      <c r="O605" s="263"/>
      <c r="P605" s="263"/>
      <c r="Q605" s="264"/>
      <c r="R605" s="263"/>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row>
    <row r="606" spans="1:44" ht="15.75" customHeight="1">
      <c r="A606" s="263"/>
      <c r="B606" s="264"/>
      <c r="C606" s="265"/>
      <c r="D606" s="264"/>
      <c r="E606" s="264"/>
      <c r="F606" s="265"/>
      <c r="G606" s="264"/>
      <c r="H606" s="263"/>
      <c r="I606" s="263"/>
      <c r="J606" s="263"/>
      <c r="K606" s="263"/>
      <c r="L606" s="263"/>
      <c r="M606" s="263"/>
      <c r="N606" s="263"/>
      <c r="O606" s="263"/>
      <c r="P606" s="263"/>
      <c r="Q606" s="264"/>
      <c r="R606" s="263"/>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row>
    <row r="607" spans="1:44" ht="15.75" customHeight="1">
      <c r="A607" s="263"/>
      <c r="B607" s="264"/>
      <c r="C607" s="265"/>
      <c r="D607" s="264"/>
      <c r="E607" s="264"/>
      <c r="F607" s="265"/>
      <c r="G607" s="264"/>
      <c r="H607" s="263"/>
      <c r="I607" s="263"/>
      <c r="J607" s="263"/>
      <c r="K607" s="263"/>
      <c r="L607" s="263"/>
      <c r="M607" s="263"/>
      <c r="N607" s="263"/>
      <c r="O607" s="263"/>
      <c r="P607" s="263"/>
      <c r="Q607" s="264"/>
      <c r="R607" s="263"/>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row>
    <row r="608" spans="1:44" ht="15.75" customHeight="1">
      <c r="A608" s="263"/>
      <c r="B608" s="264"/>
      <c r="C608" s="265"/>
      <c r="D608" s="264"/>
      <c r="E608" s="264"/>
      <c r="F608" s="265"/>
      <c r="G608" s="264"/>
      <c r="H608" s="263"/>
      <c r="I608" s="263"/>
      <c r="J608" s="263"/>
      <c r="K608" s="263"/>
      <c r="L608" s="263"/>
      <c r="M608" s="263"/>
      <c r="N608" s="263"/>
      <c r="O608" s="263"/>
      <c r="P608" s="263"/>
      <c r="Q608" s="264"/>
      <c r="R608" s="263"/>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row>
    <row r="609" spans="1:44" ht="15.75" customHeight="1">
      <c r="A609" s="263"/>
      <c r="B609" s="264"/>
      <c r="C609" s="265"/>
      <c r="D609" s="264"/>
      <c r="E609" s="264"/>
      <c r="F609" s="265"/>
      <c r="G609" s="264"/>
      <c r="H609" s="263"/>
      <c r="I609" s="263"/>
      <c r="J609" s="263"/>
      <c r="K609" s="263"/>
      <c r="L609" s="263"/>
      <c r="M609" s="263"/>
      <c r="N609" s="263"/>
      <c r="O609" s="263"/>
      <c r="P609" s="263"/>
      <c r="Q609" s="264"/>
      <c r="R609" s="263"/>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row>
    <row r="610" spans="1:44" ht="15.75" customHeight="1">
      <c r="A610" s="263"/>
      <c r="B610" s="264"/>
      <c r="C610" s="265"/>
      <c r="D610" s="264"/>
      <c r="E610" s="264"/>
      <c r="F610" s="265"/>
      <c r="G610" s="264"/>
      <c r="H610" s="263"/>
      <c r="I610" s="263"/>
      <c r="J610" s="263"/>
      <c r="K610" s="263"/>
      <c r="L610" s="263"/>
      <c r="M610" s="263"/>
      <c r="N610" s="263"/>
      <c r="O610" s="263"/>
      <c r="P610" s="263"/>
      <c r="Q610" s="264"/>
      <c r="R610" s="263"/>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row>
    <row r="611" spans="1:44" ht="15.75" customHeight="1">
      <c r="A611" s="263"/>
      <c r="B611" s="264"/>
      <c r="C611" s="265"/>
      <c r="D611" s="264"/>
      <c r="E611" s="264"/>
      <c r="F611" s="265"/>
      <c r="G611" s="264"/>
      <c r="H611" s="263"/>
      <c r="I611" s="263"/>
      <c r="J611" s="263"/>
      <c r="K611" s="263"/>
      <c r="L611" s="263"/>
      <c r="M611" s="263"/>
      <c r="N611" s="263"/>
      <c r="O611" s="263"/>
      <c r="P611" s="263"/>
      <c r="Q611" s="264"/>
      <c r="R611" s="263"/>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row>
    <row r="612" spans="1:44" ht="15.75" customHeight="1">
      <c r="A612" s="263"/>
      <c r="B612" s="264"/>
      <c r="C612" s="265"/>
      <c r="D612" s="264"/>
      <c r="E612" s="264"/>
      <c r="F612" s="265"/>
      <c r="G612" s="264"/>
      <c r="H612" s="263"/>
      <c r="I612" s="263"/>
      <c r="J612" s="263"/>
      <c r="K612" s="263"/>
      <c r="L612" s="263"/>
      <c r="M612" s="263"/>
      <c r="N612" s="263"/>
      <c r="O612" s="263"/>
      <c r="P612" s="263"/>
      <c r="Q612" s="264"/>
      <c r="R612" s="263"/>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row>
    <row r="613" spans="1:44" ht="15.75" customHeight="1">
      <c r="A613" s="263"/>
      <c r="B613" s="264"/>
      <c r="C613" s="265"/>
      <c r="D613" s="264"/>
      <c r="E613" s="264"/>
      <c r="F613" s="265"/>
      <c r="G613" s="264"/>
      <c r="H613" s="263"/>
      <c r="I613" s="263"/>
      <c r="J613" s="263"/>
      <c r="K613" s="263"/>
      <c r="L613" s="263"/>
      <c r="M613" s="263"/>
      <c r="N613" s="263"/>
      <c r="O613" s="263"/>
      <c r="P613" s="263"/>
      <c r="Q613" s="264"/>
      <c r="R613" s="263"/>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row>
    <row r="614" spans="1:44" ht="15.75" customHeight="1">
      <c r="A614" s="263"/>
      <c r="B614" s="264"/>
      <c r="C614" s="265"/>
      <c r="D614" s="264"/>
      <c r="E614" s="264"/>
      <c r="F614" s="265"/>
      <c r="G614" s="264"/>
      <c r="H614" s="263"/>
      <c r="I614" s="263"/>
      <c r="J614" s="263"/>
      <c r="K614" s="263"/>
      <c r="L614" s="263"/>
      <c r="M614" s="263"/>
      <c r="N614" s="263"/>
      <c r="O614" s="263"/>
      <c r="P614" s="263"/>
      <c r="Q614" s="264"/>
      <c r="R614" s="263"/>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row>
    <row r="615" spans="1:44" ht="15.75" customHeight="1">
      <c r="A615" s="263"/>
      <c r="B615" s="264"/>
      <c r="C615" s="265"/>
      <c r="D615" s="264"/>
      <c r="E615" s="264"/>
      <c r="F615" s="265"/>
      <c r="G615" s="264"/>
      <c r="H615" s="263"/>
      <c r="I615" s="263"/>
      <c r="J615" s="263"/>
      <c r="K615" s="263"/>
      <c r="L615" s="263"/>
      <c r="M615" s="263"/>
      <c r="N615" s="263"/>
      <c r="O615" s="263"/>
      <c r="P615" s="263"/>
      <c r="Q615" s="264"/>
      <c r="R615" s="263"/>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row>
    <row r="616" spans="1:44" ht="15.75" customHeight="1">
      <c r="A616" s="263"/>
      <c r="B616" s="264"/>
      <c r="C616" s="265"/>
      <c r="D616" s="264"/>
      <c r="E616" s="264"/>
      <c r="F616" s="265"/>
      <c r="G616" s="264"/>
      <c r="H616" s="263"/>
      <c r="I616" s="263"/>
      <c r="J616" s="263"/>
      <c r="K616" s="263"/>
      <c r="L616" s="263"/>
      <c r="M616" s="263"/>
      <c r="N616" s="263"/>
      <c r="O616" s="263"/>
      <c r="P616" s="263"/>
      <c r="Q616" s="264"/>
      <c r="R616" s="263"/>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row>
    <row r="617" spans="1:44" ht="15.75" customHeight="1">
      <c r="A617" s="263"/>
      <c r="B617" s="264"/>
      <c r="C617" s="265"/>
      <c r="D617" s="264"/>
      <c r="E617" s="264"/>
      <c r="F617" s="265"/>
      <c r="G617" s="264"/>
      <c r="H617" s="263"/>
      <c r="I617" s="263"/>
      <c r="J617" s="263"/>
      <c r="K617" s="263"/>
      <c r="L617" s="263"/>
      <c r="M617" s="263"/>
      <c r="N617" s="263"/>
      <c r="O617" s="263"/>
      <c r="P617" s="263"/>
      <c r="Q617" s="264"/>
      <c r="R617" s="263"/>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row>
    <row r="618" spans="1:44" ht="15.75" customHeight="1">
      <c r="A618" s="263"/>
      <c r="B618" s="264"/>
      <c r="C618" s="265"/>
      <c r="D618" s="264"/>
      <c r="E618" s="264"/>
      <c r="F618" s="265"/>
      <c r="G618" s="264"/>
      <c r="H618" s="263"/>
      <c r="I618" s="263"/>
      <c r="J618" s="263"/>
      <c r="K618" s="263"/>
      <c r="L618" s="263"/>
      <c r="M618" s="263"/>
      <c r="N618" s="263"/>
      <c r="O618" s="263"/>
      <c r="P618" s="263"/>
      <c r="Q618" s="264"/>
      <c r="R618" s="263"/>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row>
    <row r="619" spans="1:44" ht="15.75" customHeight="1">
      <c r="A619" s="263"/>
      <c r="B619" s="264"/>
      <c r="C619" s="265"/>
      <c r="D619" s="264"/>
      <c r="E619" s="264"/>
      <c r="F619" s="265"/>
      <c r="G619" s="264"/>
      <c r="H619" s="263"/>
      <c r="I619" s="263"/>
      <c r="J619" s="263"/>
      <c r="K619" s="263"/>
      <c r="L619" s="263"/>
      <c r="M619" s="263"/>
      <c r="N619" s="263"/>
      <c r="O619" s="263"/>
      <c r="P619" s="263"/>
      <c r="Q619" s="264"/>
      <c r="R619" s="263"/>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row>
    <row r="620" spans="1:44" ht="15.75" customHeight="1">
      <c r="A620" s="263"/>
      <c r="B620" s="264"/>
      <c r="C620" s="265"/>
      <c r="D620" s="264"/>
      <c r="E620" s="264"/>
      <c r="F620" s="265"/>
      <c r="G620" s="264"/>
      <c r="H620" s="263"/>
      <c r="I620" s="263"/>
      <c r="J620" s="263"/>
      <c r="K620" s="263"/>
      <c r="L620" s="263"/>
      <c r="M620" s="263"/>
      <c r="N620" s="263"/>
      <c r="O620" s="263"/>
      <c r="P620" s="263"/>
      <c r="Q620" s="264"/>
      <c r="R620" s="263"/>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row>
    <row r="621" spans="1:44" ht="15.75" customHeight="1">
      <c r="A621" s="263"/>
      <c r="B621" s="264"/>
      <c r="C621" s="265"/>
      <c r="D621" s="264"/>
      <c r="E621" s="264"/>
      <c r="F621" s="265"/>
      <c r="G621" s="264"/>
      <c r="H621" s="263"/>
      <c r="I621" s="263"/>
      <c r="J621" s="263"/>
      <c r="K621" s="263"/>
      <c r="L621" s="263"/>
      <c r="M621" s="263"/>
      <c r="N621" s="263"/>
      <c r="O621" s="263"/>
      <c r="P621" s="263"/>
      <c r="Q621" s="264"/>
      <c r="R621" s="263"/>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row>
    <row r="622" spans="1:44" ht="15.75" customHeight="1">
      <c r="A622" s="263"/>
      <c r="B622" s="264"/>
      <c r="C622" s="265"/>
      <c r="D622" s="264"/>
      <c r="E622" s="264"/>
      <c r="F622" s="265"/>
      <c r="G622" s="264"/>
      <c r="H622" s="263"/>
      <c r="I622" s="263"/>
      <c r="J622" s="263"/>
      <c r="K622" s="263"/>
      <c r="L622" s="263"/>
      <c r="M622" s="263"/>
      <c r="N622" s="263"/>
      <c r="O622" s="263"/>
      <c r="P622" s="263"/>
      <c r="Q622" s="264"/>
      <c r="R622" s="263"/>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row>
    <row r="623" spans="1:44" ht="15.75" customHeight="1">
      <c r="A623" s="263"/>
      <c r="B623" s="264"/>
      <c r="C623" s="265"/>
      <c r="D623" s="264"/>
      <c r="E623" s="264"/>
      <c r="F623" s="265"/>
      <c r="G623" s="264"/>
      <c r="H623" s="263"/>
      <c r="I623" s="263"/>
      <c r="J623" s="263"/>
      <c r="K623" s="263"/>
      <c r="L623" s="263"/>
      <c r="M623" s="263"/>
      <c r="N623" s="263"/>
      <c r="O623" s="263"/>
      <c r="P623" s="263"/>
      <c r="Q623" s="264"/>
      <c r="R623" s="263"/>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row>
    <row r="624" spans="1:44" ht="15.75" customHeight="1">
      <c r="A624" s="263"/>
      <c r="B624" s="264"/>
      <c r="C624" s="265"/>
      <c r="D624" s="264"/>
      <c r="E624" s="264"/>
      <c r="F624" s="265"/>
      <c r="G624" s="264"/>
      <c r="H624" s="263"/>
      <c r="I624" s="263"/>
      <c r="J624" s="263"/>
      <c r="K624" s="263"/>
      <c r="L624" s="263"/>
      <c r="M624" s="263"/>
      <c r="N624" s="263"/>
      <c r="O624" s="263"/>
      <c r="P624" s="263"/>
      <c r="Q624" s="264"/>
      <c r="R624" s="263"/>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row>
    <row r="625" spans="1:44" ht="15.75" customHeight="1">
      <c r="A625" s="263"/>
      <c r="B625" s="264"/>
      <c r="C625" s="265"/>
      <c r="D625" s="264"/>
      <c r="E625" s="264"/>
      <c r="F625" s="265"/>
      <c r="G625" s="264"/>
      <c r="H625" s="263"/>
      <c r="I625" s="263"/>
      <c r="J625" s="263"/>
      <c r="K625" s="263"/>
      <c r="L625" s="263"/>
      <c r="M625" s="263"/>
      <c r="N625" s="263"/>
      <c r="O625" s="263"/>
      <c r="P625" s="263"/>
      <c r="Q625" s="264"/>
      <c r="R625" s="263"/>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row>
    <row r="626" spans="1:44" ht="15.75" customHeight="1">
      <c r="A626" s="263"/>
      <c r="B626" s="264"/>
      <c r="C626" s="265"/>
      <c r="D626" s="264"/>
      <c r="E626" s="264"/>
      <c r="F626" s="265"/>
      <c r="G626" s="264"/>
      <c r="H626" s="263"/>
      <c r="I626" s="263"/>
      <c r="J626" s="263"/>
      <c r="K626" s="263"/>
      <c r="L626" s="263"/>
      <c r="M626" s="263"/>
      <c r="N626" s="263"/>
      <c r="O626" s="263"/>
      <c r="P626" s="263"/>
      <c r="Q626" s="264"/>
      <c r="R626" s="263"/>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row>
    <row r="627" spans="1:44" ht="15.75" customHeight="1">
      <c r="A627" s="263"/>
      <c r="B627" s="264"/>
      <c r="C627" s="265"/>
      <c r="D627" s="264"/>
      <c r="E627" s="264"/>
      <c r="F627" s="265"/>
      <c r="G627" s="264"/>
      <c r="H627" s="263"/>
      <c r="I627" s="263"/>
      <c r="J627" s="263"/>
      <c r="K627" s="263"/>
      <c r="L627" s="263"/>
      <c r="M627" s="263"/>
      <c r="N627" s="263"/>
      <c r="O627" s="263"/>
      <c r="P627" s="263"/>
      <c r="Q627" s="264"/>
      <c r="R627" s="263"/>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row>
    <row r="628" spans="1:44" ht="15.75" customHeight="1">
      <c r="A628" s="263"/>
      <c r="B628" s="264"/>
      <c r="C628" s="265"/>
      <c r="D628" s="264"/>
      <c r="E628" s="264"/>
      <c r="F628" s="265"/>
      <c r="G628" s="264"/>
      <c r="H628" s="263"/>
      <c r="I628" s="263"/>
      <c r="J628" s="263"/>
      <c r="K628" s="263"/>
      <c r="L628" s="263"/>
      <c r="M628" s="263"/>
      <c r="N628" s="263"/>
      <c r="O628" s="263"/>
      <c r="P628" s="263"/>
      <c r="Q628" s="264"/>
      <c r="R628" s="263"/>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row>
    <row r="629" spans="1:44" ht="15.75" customHeight="1">
      <c r="A629" s="263"/>
      <c r="B629" s="264"/>
      <c r="C629" s="265"/>
      <c r="D629" s="264"/>
      <c r="E629" s="264"/>
      <c r="F629" s="265"/>
      <c r="G629" s="264"/>
      <c r="H629" s="263"/>
      <c r="I629" s="263"/>
      <c r="J629" s="263"/>
      <c r="K629" s="263"/>
      <c r="L629" s="263"/>
      <c r="M629" s="263"/>
      <c r="N629" s="263"/>
      <c r="O629" s="263"/>
      <c r="P629" s="263"/>
      <c r="Q629" s="264"/>
      <c r="R629" s="263"/>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row>
    <row r="630" spans="1:44" ht="15.75" customHeight="1">
      <c r="A630" s="263"/>
      <c r="B630" s="264"/>
      <c r="C630" s="265"/>
      <c r="D630" s="264"/>
      <c r="E630" s="264"/>
      <c r="F630" s="265"/>
      <c r="G630" s="264"/>
      <c r="H630" s="263"/>
      <c r="I630" s="263"/>
      <c r="J630" s="263"/>
      <c r="K630" s="263"/>
      <c r="L630" s="263"/>
      <c r="M630" s="263"/>
      <c r="N630" s="263"/>
      <c r="O630" s="263"/>
      <c r="P630" s="263"/>
      <c r="Q630" s="264"/>
      <c r="R630" s="263"/>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row>
    <row r="631" spans="1:44" ht="15.75" customHeight="1">
      <c r="A631" s="263"/>
      <c r="B631" s="264"/>
      <c r="C631" s="265"/>
      <c r="D631" s="264"/>
      <c r="E631" s="264"/>
      <c r="F631" s="265"/>
      <c r="G631" s="264"/>
      <c r="H631" s="263"/>
      <c r="I631" s="263"/>
      <c r="J631" s="263"/>
      <c r="K631" s="263"/>
      <c r="L631" s="263"/>
      <c r="M631" s="263"/>
      <c r="N631" s="263"/>
      <c r="O631" s="263"/>
      <c r="P631" s="263"/>
      <c r="Q631" s="264"/>
      <c r="R631" s="263"/>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row>
    <row r="632" spans="1:44" ht="15.75" customHeight="1">
      <c r="A632" s="263"/>
      <c r="B632" s="264"/>
      <c r="C632" s="265"/>
      <c r="D632" s="264"/>
      <c r="E632" s="264"/>
      <c r="F632" s="265"/>
      <c r="G632" s="264"/>
      <c r="H632" s="263"/>
      <c r="I632" s="263"/>
      <c r="J632" s="263"/>
      <c r="K632" s="263"/>
      <c r="L632" s="263"/>
      <c r="M632" s="263"/>
      <c r="N632" s="263"/>
      <c r="O632" s="263"/>
      <c r="P632" s="263"/>
      <c r="Q632" s="264"/>
      <c r="R632" s="263"/>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row>
    <row r="633" spans="1:44" ht="15.75" customHeight="1">
      <c r="A633" s="263"/>
      <c r="B633" s="264"/>
      <c r="C633" s="265"/>
      <c r="D633" s="264"/>
      <c r="E633" s="264"/>
      <c r="F633" s="265"/>
      <c r="G633" s="264"/>
      <c r="H633" s="263"/>
      <c r="I633" s="263"/>
      <c r="J633" s="263"/>
      <c r="K633" s="263"/>
      <c r="L633" s="263"/>
      <c r="M633" s="263"/>
      <c r="N633" s="263"/>
      <c r="O633" s="263"/>
      <c r="P633" s="263"/>
      <c r="Q633" s="264"/>
      <c r="R633" s="263"/>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row>
    <row r="634" spans="1:44" ht="15.75" customHeight="1">
      <c r="A634" s="263"/>
      <c r="B634" s="264"/>
      <c r="C634" s="265"/>
      <c r="D634" s="264"/>
      <c r="E634" s="264"/>
      <c r="F634" s="265"/>
      <c r="G634" s="264"/>
      <c r="H634" s="263"/>
      <c r="I634" s="263"/>
      <c r="J634" s="263"/>
      <c r="K634" s="263"/>
      <c r="L634" s="263"/>
      <c r="M634" s="263"/>
      <c r="N634" s="263"/>
      <c r="O634" s="263"/>
      <c r="P634" s="263"/>
      <c r="Q634" s="264"/>
      <c r="R634" s="263"/>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row>
    <row r="635" spans="1:44" ht="15.75" customHeight="1">
      <c r="A635" s="263"/>
      <c r="B635" s="264"/>
      <c r="C635" s="265"/>
      <c r="D635" s="264"/>
      <c r="E635" s="264"/>
      <c r="F635" s="265"/>
      <c r="G635" s="264"/>
      <c r="H635" s="263"/>
      <c r="I635" s="263"/>
      <c r="J635" s="263"/>
      <c r="K635" s="263"/>
      <c r="L635" s="263"/>
      <c r="M635" s="263"/>
      <c r="N635" s="263"/>
      <c r="O635" s="263"/>
      <c r="P635" s="263"/>
      <c r="Q635" s="264"/>
      <c r="R635" s="263"/>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row>
    <row r="636" spans="1:44" ht="15.75" customHeight="1">
      <c r="A636" s="263"/>
      <c r="B636" s="264"/>
      <c r="C636" s="265"/>
      <c r="D636" s="264"/>
      <c r="E636" s="264"/>
      <c r="F636" s="265"/>
      <c r="G636" s="264"/>
      <c r="H636" s="263"/>
      <c r="I636" s="263"/>
      <c r="J636" s="263"/>
      <c r="K636" s="263"/>
      <c r="L636" s="263"/>
      <c r="M636" s="263"/>
      <c r="N636" s="263"/>
      <c r="O636" s="263"/>
      <c r="P636" s="263"/>
      <c r="Q636" s="264"/>
      <c r="R636" s="263"/>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row>
    <row r="637" spans="1:44" ht="15.75" customHeight="1">
      <c r="A637" s="263"/>
      <c r="B637" s="264"/>
      <c r="C637" s="265"/>
      <c r="D637" s="264"/>
      <c r="E637" s="264"/>
      <c r="F637" s="265"/>
      <c r="G637" s="264"/>
      <c r="H637" s="263"/>
      <c r="I637" s="263"/>
      <c r="J637" s="263"/>
      <c r="K637" s="263"/>
      <c r="L637" s="263"/>
      <c r="M637" s="263"/>
      <c r="N637" s="263"/>
      <c r="O637" s="263"/>
      <c r="P637" s="263"/>
      <c r="Q637" s="264"/>
      <c r="R637" s="263"/>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row>
    <row r="638" spans="1:44" ht="15.75" customHeight="1">
      <c r="A638" s="263"/>
      <c r="B638" s="264"/>
      <c r="C638" s="265"/>
      <c r="D638" s="264"/>
      <c r="E638" s="264"/>
      <c r="F638" s="265"/>
      <c r="G638" s="264"/>
      <c r="H638" s="263"/>
      <c r="I638" s="263"/>
      <c r="J638" s="263"/>
      <c r="K638" s="263"/>
      <c r="L638" s="263"/>
      <c r="M638" s="263"/>
      <c r="N638" s="263"/>
      <c r="O638" s="263"/>
      <c r="P638" s="263"/>
      <c r="Q638" s="264"/>
      <c r="R638" s="263"/>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row>
    <row r="639" spans="1:44" ht="15.75" customHeight="1">
      <c r="A639" s="263"/>
      <c r="B639" s="264"/>
      <c r="C639" s="265"/>
      <c r="D639" s="264"/>
      <c r="E639" s="264"/>
      <c r="F639" s="265"/>
      <c r="G639" s="264"/>
      <c r="H639" s="263"/>
      <c r="I639" s="263"/>
      <c r="J639" s="263"/>
      <c r="K639" s="263"/>
      <c r="L639" s="263"/>
      <c r="M639" s="263"/>
      <c r="N639" s="263"/>
      <c r="O639" s="263"/>
      <c r="P639" s="263"/>
      <c r="Q639" s="264"/>
      <c r="R639" s="263"/>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row>
    <row r="640" spans="1:44" ht="15.75" customHeight="1">
      <c r="A640" s="263"/>
      <c r="B640" s="264"/>
      <c r="C640" s="265"/>
      <c r="D640" s="264"/>
      <c r="E640" s="264"/>
      <c r="F640" s="265"/>
      <c r="G640" s="264"/>
      <c r="H640" s="263"/>
      <c r="I640" s="263"/>
      <c r="J640" s="263"/>
      <c r="K640" s="263"/>
      <c r="L640" s="263"/>
      <c r="M640" s="263"/>
      <c r="N640" s="263"/>
      <c r="O640" s="263"/>
      <c r="P640" s="263"/>
      <c r="Q640" s="264"/>
      <c r="R640" s="263"/>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row>
    <row r="641" spans="1:44" ht="15.75" customHeight="1">
      <c r="A641" s="263"/>
      <c r="B641" s="264"/>
      <c r="C641" s="265"/>
      <c r="D641" s="264"/>
      <c r="E641" s="264"/>
      <c r="F641" s="265"/>
      <c r="G641" s="264"/>
      <c r="H641" s="263"/>
      <c r="I641" s="263"/>
      <c r="J641" s="263"/>
      <c r="K641" s="263"/>
      <c r="L641" s="263"/>
      <c r="M641" s="263"/>
      <c r="N641" s="263"/>
      <c r="O641" s="263"/>
      <c r="P641" s="263"/>
      <c r="Q641" s="264"/>
      <c r="R641" s="263"/>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row>
    <row r="642" spans="1:44" ht="15.75" customHeight="1">
      <c r="A642" s="263"/>
      <c r="B642" s="264"/>
      <c r="C642" s="265"/>
      <c r="D642" s="264"/>
      <c r="E642" s="264"/>
      <c r="F642" s="265"/>
      <c r="G642" s="264"/>
      <c r="H642" s="263"/>
      <c r="I642" s="263"/>
      <c r="J642" s="263"/>
      <c r="K642" s="263"/>
      <c r="L642" s="263"/>
      <c r="M642" s="263"/>
      <c r="N642" s="263"/>
      <c r="O642" s="263"/>
      <c r="P642" s="263"/>
      <c r="Q642" s="264"/>
      <c r="R642" s="263"/>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row>
    <row r="643" spans="1:44" ht="15.75" customHeight="1">
      <c r="A643" s="263"/>
      <c r="B643" s="264"/>
      <c r="C643" s="265"/>
      <c r="D643" s="264"/>
      <c r="E643" s="264"/>
      <c r="F643" s="265"/>
      <c r="G643" s="264"/>
      <c r="H643" s="263"/>
      <c r="I643" s="263"/>
      <c r="J643" s="263"/>
      <c r="K643" s="263"/>
      <c r="L643" s="263"/>
      <c r="M643" s="263"/>
      <c r="N643" s="263"/>
      <c r="O643" s="263"/>
      <c r="P643" s="263"/>
      <c r="Q643" s="264"/>
      <c r="R643" s="263"/>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row>
    <row r="644" spans="1:44" ht="15.75" customHeight="1">
      <c r="A644" s="263"/>
      <c r="B644" s="264"/>
      <c r="C644" s="265"/>
      <c r="D644" s="264"/>
      <c r="E644" s="264"/>
      <c r="F644" s="265"/>
      <c r="G644" s="264"/>
      <c r="H644" s="263"/>
      <c r="I644" s="263"/>
      <c r="J644" s="263"/>
      <c r="K644" s="263"/>
      <c r="L644" s="263"/>
      <c r="M644" s="263"/>
      <c r="N644" s="263"/>
      <c r="O644" s="263"/>
      <c r="P644" s="263"/>
      <c r="Q644" s="264"/>
      <c r="R644" s="263"/>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row>
    <row r="645" spans="1:44" ht="15.75" customHeight="1">
      <c r="A645" s="263"/>
      <c r="B645" s="264"/>
      <c r="C645" s="265"/>
      <c r="D645" s="264"/>
      <c r="E645" s="264"/>
      <c r="F645" s="265"/>
      <c r="G645" s="264"/>
      <c r="H645" s="263"/>
      <c r="I645" s="263"/>
      <c r="J645" s="263"/>
      <c r="K645" s="263"/>
      <c r="L645" s="263"/>
      <c r="M645" s="263"/>
      <c r="N645" s="263"/>
      <c r="O645" s="263"/>
      <c r="P645" s="263"/>
      <c r="Q645" s="264"/>
      <c r="R645" s="263"/>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row>
    <row r="646" spans="1:44" ht="15.75" customHeight="1">
      <c r="A646" s="263"/>
      <c r="B646" s="264"/>
      <c r="C646" s="265"/>
      <c r="D646" s="264"/>
      <c r="E646" s="264"/>
      <c r="F646" s="265"/>
      <c r="G646" s="264"/>
      <c r="H646" s="263"/>
      <c r="I646" s="263"/>
      <c r="J646" s="263"/>
      <c r="K646" s="263"/>
      <c r="L646" s="263"/>
      <c r="M646" s="263"/>
      <c r="N646" s="263"/>
      <c r="O646" s="263"/>
      <c r="P646" s="263"/>
      <c r="Q646" s="264"/>
      <c r="R646" s="263"/>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row>
    <row r="647" spans="1:44" ht="15.75" customHeight="1">
      <c r="A647" s="263"/>
      <c r="B647" s="264"/>
      <c r="C647" s="265"/>
      <c r="D647" s="264"/>
      <c r="E647" s="264"/>
      <c r="F647" s="265"/>
      <c r="G647" s="264"/>
      <c r="H647" s="263"/>
      <c r="I647" s="263"/>
      <c r="J647" s="263"/>
      <c r="K647" s="263"/>
      <c r="L647" s="263"/>
      <c r="M647" s="263"/>
      <c r="N647" s="263"/>
      <c r="O647" s="263"/>
      <c r="P647" s="263"/>
      <c r="Q647" s="264"/>
      <c r="R647" s="263"/>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row>
    <row r="648" spans="1:44" ht="15.75" customHeight="1">
      <c r="A648" s="263"/>
      <c r="B648" s="264"/>
      <c r="C648" s="265"/>
      <c r="D648" s="264"/>
      <c r="E648" s="264"/>
      <c r="F648" s="265"/>
      <c r="G648" s="264"/>
      <c r="H648" s="263"/>
      <c r="I648" s="263"/>
      <c r="J648" s="263"/>
      <c r="K648" s="263"/>
      <c r="L648" s="263"/>
      <c r="M648" s="263"/>
      <c r="N648" s="263"/>
      <c r="O648" s="263"/>
      <c r="P648" s="263"/>
      <c r="Q648" s="264"/>
      <c r="R648" s="263"/>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row>
    <row r="649" spans="1:44" ht="15.75" customHeight="1">
      <c r="A649" s="263"/>
      <c r="B649" s="264"/>
      <c r="C649" s="265"/>
      <c r="D649" s="264"/>
      <c r="E649" s="264"/>
      <c r="F649" s="265"/>
      <c r="G649" s="264"/>
      <c r="H649" s="263"/>
      <c r="I649" s="263"/>
      <c r="J649" s="263"/>
      <c r="K649" s="263"/>
      <c r="L649" s="263"/>
      <c r="M649" s="263"/>
      <c r="N649" s="263"/>
      <c r="O649" s="263"/>
      <c r="P649" s="263"/>
      <c r="Q649" s="264"/>
      <c r="R649" s="263"/>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row>
    <row r="650" spans="1:44" ht="15.75" customHeight="1">
      <c r="A650" s="263"/>
      <c r="B650" s="264"/>
      <c r="C650" s="265"/>
      <c r="D650" s="264"/>
      <c r="E650" s="264"/>
      <c r="F650" s="265"/>
      <c r="G650" s="264"/>
      <c r="H650" s="263"/>
      <c r="I650" s="263"/>
      <c r="J650" s="263"/>
      <c r="K650" s="263"/>
      <c r="L650" s="263"/>
      <c r="M650" s="263"/>
      <c r="N650" s="263"/>
      <c r="O650" s="263"/>
      <c r="P650" s="263"/>
      <c r="Q650" s="264"/>
      <c r="R650" s="263"/>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row>
    <row r="651" spans="1:44" ht="15.75" customHeight="1">
      <c r="A651" s="263"/>
      <c r="B651" s="264"/>
      <c r="C651" s="265"/>
      <c r="D651" s="264"/>
      <c r="E651" s="264"/>
      <c r="F651" s="265"/>
      <c r="G651" s="264"/>
      <c r="H651" s="263"/>
      <c r="I651" s="263"/>
      <c r="J651" s="263"/>
      <c r="K651" s="263"/>
      <c r="L651" s="263"/>
      <c r="M651" s="263"/>
      <c r="N651" s="263"/>
      <c r="O651" s="263"/>
      <c r="P651" s="263"/>
      <c r="Q651" s="264"/>
      <c r="R651" s="263"/>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row>
    <row r="652" spans="1:44" ht="15.75" customHeight="1">
      <c r="A652" s="263"/>
      <c r="B652" s="264"/>
      <c r="C652" s="265"/>
      <c r="D652" s="264"/>
      <c r="E652" s="264"/>
      <c r="F652" s="265"/>
      <c r="G652" s="264"/>
      <c r="H652" s="263"/>
      <c r="I652" s="263"/>
      <c r="J652" s="263"/>
      <c r="K652" s="263"/>
      <c r="L652" s="263"/>
      <c r="M652" s="263"/>
      <c r="N652" s="263"/>
      <c r="O652" s="263"/>
      <c r="P652" s="263"/>
      <c r="Q652" s="264"/>
      <c r="R652" s="263"/>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row>
    <row r="653" spans="1:44" ht="15.75" customHeight="1">
      <c r="A653" s="263"/>
      <c r="B653" s="264"/>
      <c r="C653" s="265"/>
      <c r="D653" s="264"/>
      <c r="E653" s="264"/>
      <c r="F653" s="265"/>
      <c r="G653" s="264"/>
      <c r="H653" s="263"/>
      <c r="I653" s="263"/>
      <c r="J653" s="263"/>
      <c r="K653" s="263"/>
      <c r="L653" s="263"/>
      <c r="M653" s="263"/>
      <c r="N653" s="263"/>
      <c r="O653" s="263"/>
      <c r="P653" s="263"/>
      <c r="Q653" s="264"/>
      <c r="R653" s="263"/>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row>
    <row r="654" spans="1:44" ht="15.75" customHeight="1">
      <c r="A654" s="263"/>
      <c r="B654" s="264"/>
      <c r="C654" s="265"/>
      <c r="D654" s="264"/>
      <c r="E654" s="264"/>
      <c r="F654" s="265"/>
      <c r="G654" s="264"/>
      <c r="H654" s="263"/>
      <c r="I654" s="263"/>
      <c r="J654" s="263"/>
      <c r="K654" s="263"/>
      <c r="L654" s="263"/>
      <c r="M654" s="263"/>
      <c r="N654" s="263"/>
      <c r="O654" s="263"/>
      <c r="P654" s="263"/>
      <c r="Q654" s="264"/>
      <c r="R654" s="263"/>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row>
    <row r="655" spans="1:44" ht="15.75" customHeight="1">
      <c r="A655" s="263"/>
      <c r="B655" s="264"/>
      <c r="C655" s="265"/>
      <c r="D655" s="264"/>
      <c r="E655" s="264"/>
      <c r="F655" s="265"/>
      <c r="G655" s="264"/>
      <c r="H655" s="263"/>
      <c r="I655" s="263"/>
      <c r="J655" s="263"/>
      <c r="K655" s="263"/>
      <c r="L655" s="263"/>
      <c r="M655" s="263"/>
      <c r="N655" s="263"/>
      <c r="O655" s="263"/>
      <c r="P655" s="263"/>
      <c r="Q655" s="264"/>
      <c r="R655" s="263"/>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row>
    <row r="656" spans="1:44" ht="15.75" customHeight="1">
      <c r="A656" s="263"/>
      <c r="B656" s="264"/>
      <c r="C656" s="265"/>
      <c r="D656" s="264"/>
      <c r="E656" s="264"/>
      <c r="F656" s="265"/>
      <c r="G656" s="264"/>
      <c r="H656" s="263"/>
      <c r="I656" s="263"/>
      <c r="J656" s="263"/>
      <c r="K656" s="263"/>
      <c r="L656" s="263"/>
      <c r="M656" s="263"/>
      <c r="N656" s="263"/>
      <c r="O656" s="263"/>
      <c r="P656" s="263"/>
      <c r="Q656" s="264"/>
      <c r="R656" s="263"/>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row>
    <row r="657" spans="1:44" ht="15.75" customHeight="1">
      <c r="A657" s="263"/>
      <c r="B657" s="264"/>
      <c r="C657" s="265"/>
      <c r="D657" s="264"/>
      <c r="E657" s="264"/>
      <c r="F657" s="265"/>
      <c r="G657" s="264"/>
      <c r="H657" s="263"/>
      <c r="I657" s="263"/>
      <c r="J657" s="263"/>
      <c r="K657" s="263"/>
      <c r="L657" s="263"/>
      <c r="M657" s="263"/>
      <c r="N657" s="263"/>
      <c r="O657" s="263"/>
      <c r="P657" s="263"/>
      <c r="Q657" s="264"/>
      <c r="R657" s="263"/>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row>
    <row r="658" spans="1:44" ht="15.75" customHeight="1">
      <c r="A658" s="263"/>
      <c r="B658" s="264"/>
      <c r="C658" s="265"/>
      <c r="D658" s="264"/>
      <c r="E658" s="264"/>
      <c r="F658" s="265"/>
      <c r="G658" s="264"/>
      <c r="H658" s="263"/>
      <c r="I658" s="263"/>
      <c r="J658" s="263"/>
      <c r="K658" s="263"/>
      <c r="L658" s="263"/>
      <c r="M658" s="263"/>
      <c r="N658" s="263"/>
      <c r="O658" s="263"/>
      <c r="P658" s="263"/>
      <c r="Q658" s="264"/>
      <c r="R658" s="263"/>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row>
    <row r="659" spans="1:44" ht="15.75" customHeight="1">
      <c r="A659" s="263"/>
      <c r="B659" s="264"/>
      <c r="C659" s="265"/>
      <c r="D659" s="264"/>
      <c r="E659" s="264"/>
      <c r="F659" s="265"/>
      <c r="G659" s="264"/>
      <c r="H659" s="263"/>
      <c r="I659" s="263"/>
      <c r="J659" s="263"/>
      <c r="K659" s="263"/>
      <c r="L659" s="263"/>
      <c r="M659" s="263"/>
      <c r="N659" s="263"/>
      <c r="O659" s="263"/>
      <c r="P659" s="263"/>
      <c r="Q659" s="264"/>
      <c r="R659" s="263"/>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row>
    <row r="660" spans="1:44" ht="15.75" customHeight="1">
      <c r="A660" s="263"/>
      <c r="B660" s="264"/>
      <c r="C660" s="265"/>
      <c r="D660" s="264"/>
      <c r="E660" s="264"/>
      <c r="F660" s="265"/>
      <c r="G660" s="264"/>
      <c r="H660" s="263"/>
      <c r="I660" s="263"/>
      <c r="J660" s="263"/>
      <c r="K660" s="263"/>
      <c r="L660" s="263"/>
      <c r="M660" s="263"/>
      <c r="N660" s="263"/>
      <c r="O660" s="263"/>
      <c r="P660" s="263"/>
      <c r="Q660" s="264"/>
      <c r="R660" s="263"/>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row>
    <row r="661" spans="1:44" ht="15.75" customHeight="1">
      <c r="A661" s="263"/>
      <c r="B661" s="264"/>
      <c r="C661" s="265"/>
      <c r="D661" s="264"/>
      <c r="E661" s="264"/>
      <c r="F661" s="265"/>
      <c r="G661" s="264"/>
      <c r="H661" s="263"/>
      <c r="I661" s="263"/>
      <c r="J661" s="263"/>
      <c r="K661" s="263"/>
      <c r="L661" s="263"/>
      <c r="M661" s="263"/>
      <c r="N661" s="263"/>
      <c r="O661" s="263"/>
      <c r="P661" s="263"/>
      <c r="Q661" s="264"/>
      <c r="R661" s="263"/>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row>
    <row r="662" spans="1:44" ht="15.75" customHeight="1">
      <c r="A662" s="263"/>
      <c r="B662" s="264"/>
      <c r="C662" s="265"/>
      <c r="D662" s="264"/>
      <c r="E662" s="264"/>
      <c r="F662" s="265"/>
      <c r="G662" s="264"/>
      <c r="H662" s="263"/>
      <c r="I662" s="263"/>
      <c r="J662" s="263"/>
      <c r="K662" s="263"/>
      <c r="L662" s="263"/>
      <c r="M662" s="263"/>
      <c r="N662" s="263"/>
      <c r="O662" s="263"/>
      <c r="P662" s="263"/>
      <c r="Q662" s="264"/>
      <c r="R662" s="263"/>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row>
    <row r="663" spans="1:44" ht="15.75" customHeight="1">
      <c r="A663" s="263"/>
      <c r="B663" s="264"/>
      <c r="C663" s="265"/>
      <c r="D663" s="264"/>
      <c r="E663" s="264"/>
      <c r="F663" s="265"/>
      <c r="G663" s="264"/>
      <c r="H663" s="263"/>
      <c r="I663" s="263"/>
      <c r="J663" s="263"/>
      <c r="K663" s="263"/>
      <c r="L663" s="263"/>
      <c r="M663" s="263"/>
      <c r="N663" s="263"/>
      <c r="O663" s="263"/>
      <c r="P663" s="263"/>
      <c r="Q663" s="264"/>
      <c r="R663" s="263"/>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row>
    <row r="664" spans="1:44" ht="15.75" customHeight="1">
      <c r="A664" s="263"/>
      <c r="B664" s="264"/>
      <c r="C664" s="265"/>
      <c r="D664" s="264"/>
      <c r="E664" s="264"/>
      <c r="F664" s="265"/>
      <c r="G664" s="264"/>
      <c r="H664" s="263"/>
      <c r="I664" s="263"/>
      <c r="J664" s="263"/>
      <c r="K664" s="263"/>
      <c r="L664" s="263"/>
      <c r="M664" s="263"/>
      <c r="N664" s="263"/>
      <c r="O664" s="263"/>
      <c r="P664" s="263"/>
      <c r="Q664" s="264"/>
      <c r="R664" s="263"/>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row>
    <row r="665" spans="1:44" ht="15.75" customHeight="1">
      <c r="A665" s="263"/>
      <c r="B665" s="264"/>
      <c r="C665" s="265"/>
      <c r="D665" s="264"/>
      <c r="E665" s="264"/>
      <c r="F665" s="265"/>
      <c r="G665" s="264"/>
      <c r="H665" s="263"/>
      <c r="I665" s="263"/>
      <c r="J665" s="263"/>
      <c r="K665" s="263"/>
      <c r="L665" s="263"/>
      <c r="M665" s="263"/>
      <c r="N665" s="263"/>
      <c r="O665" s="263"/>
      <c r="P665" s="263"/>
      <c r="Q665" s="264"/>
      <c r="R665" s="263"/>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row>
    <row r="666" spans="1:44" ht="15.75" customHeight="1">
      <c r="A666" s="263"/>
      <c r="B666" s="264"/>
      <c r="C666" s="265"/>
      <c r="D666" s="264"/>
      <c r="E666" s="264"/>
      <c r="F666" s="265"/>
      <c r="G666" s="264"/>
      <c r="H666" s="263"/>
      <c r="I666" s="263"/>
      <c r="J666" s="263"/>
      <c r="K666" s="263"/>
      <c r="L666" s="263"/>
      <c r="M666" s="263"/>
      <c r="N666" s="263"/>
      <c r="O666" s="263"/>
      <c r="P666" s="263"/>
      <c r="Q666" s="264"/>
      <c r="R666" s="263"/>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row>
    <row r="667" spans="1:44" ht="15.75" customHeight="1">
      <c r="A667" s="263"/>
      <c r="B667" s="264"/>
      <c r="C667" s="265"/>
      <c r="D667" s="264"/>
      <c r="E667" s="264"/>
      <c r="F667" s="265"/>
      <c r="G667" s="264"/>
      <c r="H667" s="263"/>
      <c r="I667" s="263"/>
      <c r="J667" s="263"/>
      <c r="K667" s="263"/>
      <c r="L667" s="263"/>
      <c r="M667" s="263"/>
      <c r="N667" s="263"/>
      <c r="O667" s="263"/>
      <c r="P667" s="263"/>
      <c r="Q667" s="264"/>
      <c r="R667" s="263"/>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row>
    <row r="668" spans="1:44" ht="15.75" customHeight="1">
      <c r="A668" s="263"/>
      <c r="B668" s="264"/>
      <c r="C668" s="265"/>
      <c r="D668" s="264"/>
      <c r="E668" s="264"/>
      <c r="F668" s="265"/>
      <c r="G668" s="264"/>
      <c r="H668" s="263"/>
      <c r="I668" s="263"/>
      <c r="J668" s="263"/>
      <c r="K668" s="263"/>
      <c r="L668" s="263"/>
      <c r="M668" s="263"/>
      <c r="N668" s="263"/>
      <c r="O668" s="263"/>
      <c r="P668" s="263"/>
      <c r="Q668" s="264"/>
      <c r="R668" s="263"/>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row>
    <row r="669" spans="1:44" ht="15.75" customHeight="1">
      <c r="A669" s="263"/>
      <c r="B669" s="264"/>
      <c r="C669" s="265"/>
      <c r="D669" s="264"/>
      <c r="E669" s="264"/>
      <c r="F669" s="265"/>
      <c r="G669" s="264"/>
      <c r="H669" s="263"/>
      <c r="I669" s="263"/>
      <c r="J669" s="263"/>
      <c r="K669" s="263"/>
      <c r="L669" s="263"/>
      <c r="M669" s="263"/>
      <c r="N669" s="263"/>
      <c r="O669" s="263"/>
      <c r="P669" s="263"/>
      <c r="Q669" s="264"/>
      <c r="R669" s="263"/>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row>
    <row r="670" spans="1:44" ht="15.75" customHeight="1">
      <c r="A670" s="263"/>
      <c r="B670" s="264"/>
      <c r="C670" s="265"/>
      <c r="D670" s="264"/>
      <c r="E670" s="264"/>
      <c r="F670" s="265"/>
      <c r="G670" s="264"/>
      <c r="H670" s="263"/>
      <c r="I670" s="263"/>
      <c r="J670" s="263"/>
      <c r="K670" s="263"/>
      <c r="L670" s="263"/>
      <c r="M670" s="263"/>
      <c r="N670" s="263"/>
      <c r="O670" s="263"/>
      <c r="P670" s="263"/>
      <c r="Q670" s="264"/>
      <c r="R670" s="263"/>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row>
    <row r="671" spans="1:44" ht="15.75" customHeight="1">
      <c r="A671" s="263"/>
      <c r="B671" s="264"/>
      <c r="C671" s="265"/>
      <c r="D671" s="264"/>
      <c r="E671" s="264"/>
      <c r="F671" s="265"/>
      <c r="G671" s="264"/>
      <c r="H671" s="263"/>
      <c r="I671" s="263"/>
      <c r="J671" s="263"/>
      <c r="K671" s="263"/>
      <c r="L671" s="263"/>
      <c r="M671" s="263"/>
      <c r="N671" s="263"/>
      <c r="O671" s="263"/>
      <c r="P671" s="263"/>
      <c r="Q671" s="264"/>
      <c r="R671" s="263"/>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row>
    <row r="672" spans="1:44" ht="15.75" customHeight="1">
      <c r="A672" s="263"/>
      <c r="B672" s="264"/>
      <c r="C672" s="265"/>
      <c r="D672" s="264"/>
      <c r="E672" s="264"/>
      <c r="F672" s="265"/>
      <c r="G672" s="264"/>
      <c r="H672" s="263"/>
      <c r="I672" s="263"/>
      <c r="J672" s="263"/>
      <c r="K672" s="263"/>
      <c r="L672" s="263"/>
      <c r="M672" s="263"/>
      <c r="N672" s="263"/>
      <c r="O672" s="263"/>
      <c r="P672" s="263"/>
      <c r="Q672" s="264"/>
      <c r="R672" s="263"/>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row>
    <row r="673" spans="1:44" ht="15.75" customHeight="1">
      <c r="A673" s="263"/>
      <c r="B673" s="264"/>
      <c r="C673" s="265"/>
      <c r="D673" s="264"/>
      <c r="E673" s="264"/>
      <c r="F673" s="265"/>
      <c r="G673" s="264"/>
      <c r="H673" s="263"/>
      <c r="I673" s="263"/>
      <c r="J673" s="263"/>
      <c r="K673" s="263"/>
      <c r="L673" s="263"/>
      <c r="M673" s="263"/>
      <c r="N673" s="263"/>
      <c r="O673" s="263"/>
      <c r="P673" s="263"/>
      <c r="Q673" s="264"/>
      <c r="R673" s="263"/>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row>
    <row r="674" spans="1:44" ht="15.75" customHeight="1">
      <c r="A674" s="263"/>
      <c r="B674" s="264"/>
      <c r="C674" s="265"/>
      <c r="D674" s="264"/>
      <c r="E674" s="264"/>
      <c r="F674" s="265"/>
      <c r="G674" s="264"/>
      <c r="H674" s="263"/>
      <c r="I674" s="263"/>
      <c r="J674" s="263"/>
      <c r="K674" s="263"/>
      <c r="L674" s="263"/>
      <c r="M674" s="263"/>
      <c r="N674" s="263"/>
      <c r="O674" s="263"/>
      <c r="P674" s="263"/>
      <c r="Q674" s="264"/>
      <c r="R674" s="263"/>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row>
    <row r="675" spans="1:44" ht="15.75" customHeight="1">
      <c r="A675" s="263"/>
      <c r="B675" s="264"/>
      <c r="C675" s="265"/>
      <c r="D675" s="264"/>
      <c r="E675" s="264"/>
      <c r="F675" s="265"/>
      <c r="G675" s="264"/>
      <c r="H675" s="263"/>
      <c r="I675" s="263"/>
      <c r="J675" s="263"/>
      <c r="K675" s="263"/>
      <c r="L675" s="263"/>
      <c r="M675" s="263"/>
      <c r="N675" s="263"/>
      <c r="O675" s="263"/>
      <c r="P675" s="263"/>
      <c r="Q675" s="264"/>
      <c r="R675" s="263"/>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row>
    <row r="676" spans="1:44" ht="15.75" customHeight="1">
      <c r="A676" s="263"/>
      <c r="B676" s="264"/>
      <c r="C676" s="265"/>
      <c r="D676" s="264"/>
      <c r="E676" s="264"/>
      <c r="F676" s="265"/>
      <c r="G676" s="264"/>
      <c r="H676" s="263"/>
      <c r="I676" s="263"/>
      <c r="J676" s="263"/>
      <c r="K676" s="263"/>
      <c r="L676" s="263"/>
      <c r="M676" s="263"/>
      <c r="N676" s="263"/>
      <c r="O676" s="263"/>
      <c r="P676" s="263"/>
      <c r="Q676" s="264"/>
      <c r="R676" s="263"/>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row>
    <row r="677" spans="1:44" ht="15.75" customHeight="1">
      <c r="A677" s="263"/>
      <c r="B677" s="264"/>
      <c r="C677" s="265"/>
      <c r="D677" s="264"/>
      <c r="E677" s="264"/>
      <c r="F677" s="265"/>
      <c r="G677" s="264"/>
      <c r="H677" s="263"/>
      <c r="I677" s="263"/>
      <c r="J677" s="263"/>
      <c r="K677" s="263"/>
      <c r="L677" s="263"/>
      <c r="M677" s="263"/>
      <c r="N677" s="263"/>
      <c r="O677" s="263"/>
      <c r="P677" s="263"/>
      <c r="Q677" s="264"/>
      <c r="R677" s="263"/>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row>
    <row r="678" spans="1:44" ht="15.75" customHeight="1">
      <c r="A678" s="263"/>
      <c r="B678" s="264"/>
      <c r="C678" s="265"/>
      <c r="D678" s="264"/>
      <c r="E678" s="264"/>
      <c r="F678" s="265"/>
      <c r="G678" s="264"/>
      <c r="H678" s="263"/>
      <c r="I678" s="263"/>
      <c r="J678" s="263"/>
      <c r="K678" s="263"/>
      <c r="L678" s="263"/>
      <c r="M678" s="263"/>
      <c r="N678" s="263"/>
      <c r="O678" s="263"/>
      <c r="P678" s="263"/>
      <c r="Q678" s="264"/>
      <c r="R678" s="263"/>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row>
    <row r="679" spans="1:44" ht="15.75" customHeight="1">
      <c r="A679" s="263"/>
      <c r="B679" s="264"/>
      <c r="C679" s="265"/>
      <c r="D679" s="264"/>
      <c r="E679" s="264"/>
      <c r="F679" s="265"/>
      <c r="G679" s="264"/>
      <c r="H679" s="263"/>
      <c r="I679" s="263"/>
      <c r="J679" s="263"/>
      <c r="K679" s="263"/>
      <c r="L679" s="263"/>
      <c r="M679" s="263"/>
      <c r="N679" s="263"/>
      <c r="O679" s="263"/>
      <c r="P679" s="263"/>
      <c r="Q679" s="264"/>
      <c r="R679" s="263"/>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row>
    <row r="680" spans="1:44" ht="15.75" customHeight="1">
      <c r="A680" s="263"/>
      <c r="B680" s="264"/>
      <c r="C680" s="265"/>
      <c r="D680" s="264"/>
      <c r="E680" s="264"/>
      <c r="F680" s="265"/>
      <c r="G680" s="264"/>
      <c r="H680" s="263"/>
      <c r="I680" s="263"/>
      <c r="J680" s="263"/>
      <c r="K680" s="263"/>
      <c r="L680" s="263"/>
      <c r="M680" s="263"/>
      <c r="N680" s="263"/>
      <c r="O680" s="263"/>
      <c r="P680" s="263"/>
      <c r="Q680" s="264"/>
      <c r="R680" s="263"/>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row>
    <row r="681" spans="1:44" ht="15.75" customHeight="1">
      <c r="A681" s="263"/>
      <c r="B681" s="264"/>
      <c r="C681" s="265"/>
      <c r="D681" s="264"/>
      <c r="E681" s="264"/>
      <c r="F681" s="265"/>
      <c r="G681" s="264"/>
      <c r="H681" s="263"/>
      <c r="I681" s="263"/>
      <c r="J681" s="263"/>
      <c r="K681" s="263"/>
      <c r="L681" s="263"/>
      <c r="M681" s="263"/>
      <c r="N681" s="263"/>
      <c r="O681" s="263"/>
      <c r="P681" s="263"/>
      <c r="Q681" s="264"/>
      <c r="R681" s="263"/>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row>
    <row r="682" spans="1:44" ht="15.75" customHeight="1">
      <c r="A682" s="263"/>
      <c r="B682" s="264"/>
      <c r="C682" s="265"/>
      <c r="D682" s="264"/>
      <c r="E682" s="264"/>
      <c r="F682" s="265"/>
      <c r="G682" s="264"/>
      <c r="H682" s="263"/>
      <c r="I682" s="263"/>
      <c r="J682" s="263"/>
      <c r="K682" s="263"/>
      <c r="L682" s="263"/>
      <c r="M682" s="263"/>
      <c r="N682" s="263"/>
      <c r="O682" s="263"/>
      <c r="P682" s="263"/>
      <c r="Q682" s="264"/>
      <c r="R682" s="263"/>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row>
    <row r="683" spans="1:44" ht="15.75" customHeight="1">
      <c r="A683" s="263"/>
      <c r="B683" s="264"/>
      <c r="C683" s="265"/>
      <c r="D683" s="264"/>
      <c r="E683" s="264"/>
      <c r="F683" s="265"/>
      <c r="G683" s="264"/>
      <c r="H683" s="263"/>
      <c r="I683" s="263"/>
      <c r="J683" s="263"/>
      <c r="K683" s="263"/>
      <c r="L683" s="263"/>
      <c r="M683" s="263"/>
      <c r="N683" s="263"/>
      <c r="O683" s="263"/>
      <c r="P683" s="263"/>
      <c r="Q683" s="264"/>
      <c r="R683" s="263"/>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row>
    <row r="684" spans="1:44" ht="15.75" customHeight="1">
      <c r="A684" s="263"/>
      <c r="B684" s="264"/>
      <c r="C684" s="265"/>
      <c r="D684" s="264"/>
      <c r="E684" s="264"/>
      <c r="F684" s="265"/>
      <c r="G684" s="264"/>
      <c r="H684" s="263"/>
      <c r="I684" s="263"/>
      <c r="J684" s="263"/>
      <c r="K684" s="263"/>
      <c r="L684" s="263"/>
      <c r="M684" s="263"/>
      <c r="N684" s="263"/>
      <c r="O684" s="263"/>
      <c r="P684" s="263"/>
      <c r="Q684" s="264"/>
      <c r="R684" s="263"/>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row>
    <row r="685" spans="1:44" ht="15.75" customHeight="1">
      <c r="A685" s="263"/>
      <c r="B685" s="264"/>
      <c r="C685" s="265"/>
      <c r="D685" s="264"/>
      <c r="E685" s="264"/>
      <c r="F685" s="265"/>
      <c r="G685" s="264"/>
      <c r="H685" s="263"/>
      <c r="I685" s="263"/>
      <c r="J685" s="263"/>
      <c r="K685" s="263"/>
      <c r="L685" s="263"/>
      <c r="M685" s="263"/>
      <c r="N685" s="263"/>
      <c r="O685" s="263"/>
      <c r="P685" s="263"/>
      <c r="Q685" s="264"/>
      <c r="R685" s="263"/>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row>
    <row r="686" spans="1:44" ht="15.75" customHeight="1">
      <c r="A686" s="263"/>
      <c r="B686" s="264"/>
      <c r="C686" s="265"/>
      <c r="D686" s="264"/>
      <c r="E686" s="264"/>
      <c r="F686" s="265"/>
      <c r="G686" s="264"/>
      <c r="H686" s="263"/>
      <c r="I686" s="263"/>
      <c r="J686" s="263"/>
      <c r="K686" s="263"/>
      <c r="L686" s="263"/>
      <c r="M686" s="263"/>
      <c r="N686" s="263"/>
      <c r="O686" s="263"/>
      <c r="P686" s="263"/>
      <c r="Q686" s="264"/>
      <c r="R686" s="263"/>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row>
    <row r="687" spans="1:44" ht="15.75" customHeight="1">
      <c r="A687" s="263"/>
      <c r="B687" s="264"/>
      <c r="C687" s="265"/>
      <c r="D687" s="264"/>
      <c r="E687" s="264"/>
      <c r="F687" s="265"/>
      <c r="G687" s="264"/>
      <c r="H687" s="263"/>
      <c r="I687" s="263"/>
      <c r="J687" s="263"/>
      <c r="K687" s="263"/>
      <c r="L687" s="263"/>
      <c r="M687" s="263"/>
      <c r="N687" s="263"/>
      <c r="O687" s="263"/>
      <c r="P687" s="263"/>
      <c r="Q687" s="264"/>
      <c r="R687" s="263"/>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row>
    <row r="688" spans="1:44" ht="15.75" customHeight="1">
      <c r="A688" s="263"/>
      <c r="B688" s="264"/>
      <c r="C688" s="265"/>
      <c r="D688" s="264"/>
      <c r="E688" s="264"/>
      <c r="F688" s="265"/>
      <c r="G688" s="264"/>
      <c r="H688" s="263"/>
      <c r="I688" s="263"/>
      <c r="J688" s="263"/>
      <c r="K688" s="263"/>
      <c r="L688" s="263"/>
      <c r="M688" s="263"/>
      <c r="N688" s="263"/>
      <c r="O688" s="263"/>
      <c r="P688" s="263"/>
      <c r="Q688" s="264"/>
      <c r="R688" s="263"/>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row>
    <row r="689" spans="1:44" ht="15.75" customHeight="1">
      <c r="A689" s="263"/>
      <c r="B689" s="264"/>
      <c r="C689" s="265"/>
      <c r="D689" s="264"/>
      <c r="E689" s="264"/>
      <c r="F689" s="265"/>
      <c r="G689" s="264"/>
      <c r="H689" s="263"/>
      <c r="I689" s="263"/>
      <c r="J689" s="263"/>
      <c r="K689" s="263"/>
      <c r="L689" s="263"/>
      <c r="M689" s="263"/>
      <c r="N689" s="263"/>
      <c r="O689" s="263"/>
      <c r="P689" s="263"/>
      <c r="Q689" s="264"/>
      <c r="R689" s="263"/>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row>
    <row r="690" spans="1:44" ht="15.75" customHeight="1">
      <c r="A690" s="263"/>
      <c r="B690" s="264"/>
      <c r="C690" s="265"/>
      <c r="D690" s="264"/>
      <c r="E690" s="264"/>
      <c r="F690" s="265"/>
      <c r="G690" s="264"/>
      <c r="H690" s="263"/>
      <c r="I690" s="263"/>
      <c r="J690" s="263"/>
      <c r="K690" s="263"/>
      <c r="L690" s="263"/>
      <c r="M690" s="263"/>
      <c r="N690" s="263"/>
      <c r="O690" s="263"/>
      <c r="P690" s="263"/>
      <c r="Q690" s="264"/>
      <c r="R690" s="263"/>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row>
    <row r="691" spans="1:44" ht="15.75" customHeight="1">
      <c r="A691" s="263"/>
      <c r="B691" s="264"/>
      <c r="C691" s="265"/>
      <c r="D691" s="264"/>
      <c r="E691" s="264"/>
      <c r="F691" s="265"/>
      <c r="G691" s="264"/>
      <c r="H691" s="263"/>
      <c r="I691" s="263"/>
      <c r="J691" s="263"/>
      <c r="K691" s="263"/>
      <c r="L691" s="263"/>
      <c r="M691" s="263"/>
      <c r="N691" s="263"/>
      <c r="O691" s="263"/>
      <c r="P691" s="263"/>
      <c r="Q691" s="264"/>
      <c r="R691" s="263"/>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row>
    <row r="692" spans="1:44" ht="15.75" customHeight="1">
      <c r="A692" s="263"/>
      <c r="B692" s="264"/>
      <c r="C692" s="265"/>
      <c r="D692" s="264"/>
      <c r="E692" s="264"/>
      <c r="F692" s="265"/>
      <c r="G692" s="264"/>
      <c r="H692" s="263"/>
      <c r="I692" s="263"/>
      <c r="J692" s="263"/>
      <c r="K692" s="263"/>
      <c r="L692" s="263"/>
      <c r="M692" s="263"/>
      <c r="N692" s="263"/>
      <c r="O692" s="263"/>
      <c r="P692" s="263"/>
      <c r="Q692" s="264"/>
      <c r="R692" s="263"/>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row>
    <row r="693" spans="1:44" ht="15.75" customHeight="1">
      <c r="A693" s="263"/>
      <c r="B693" s="264"/>
      <c r="C693" s="265"/>
      <c r="D693" s="264"/>
      <c r="E693" s="264"/>
      <c r="F693" s="265"/>
      <c r="G693" s="264"/>
      <c r="H693" s="263"/>
      <c r="I693" s="263"/>
      <c r="J693" s="263"/>
      <c r="K693" s="263"/>
      <c r="L693" s="263"/>
      <c r="M693" s="263"/>
      <c r="N693" s="263"/>
      <c r="O693" s="263"/>
      <c r="P693" s="263"/>
      <c r="Q693" s="264"/>
      <c r="R693" s="263"/>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row>
    <row r="694" spans="1:44" ht="15.75" customHeight="1">
      <c r="A694" s="263"/>
      <c r="B694" s="264"/>
      <c r="C694" s="265"/>
      <c r="D694" s="264"/>
      <c r="E694" s="264"/>
      <c r="F694" s="265"/>
      <c r="G694" s="264"/>
      <c r="H694" s="263"/>
      <c r="I694" s="263"/>
      <c r="J694" s="263"/>
      <c r="K694" s="263"/>
      <c r="L694" s="263"/>
      <c r="M694" s="263"/>
      <c r="N694" s="263"/>
      <c r="O694" s="263"/>
      <c r="P694" s="263"/>
      <c r="Q694" s="264"/>
      <c r="R694" s="263"/>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row>
    <row r="695" spans="1:44" ht="15.75" customHeight="1">
      <c r="A695" s="263"/>
      <c r="B695" s="264"/>
      <c r="C695" s="265"/>
      <c r="D695" s="264"/>
      <c r="E695" s="264"/>
      <c r="F695" s="265"/>
      <c r="G695" s="264"/>
      <c r="H695" s="263"/>
      <c r="I695" s="263"/>
      <c r="J695" s="263"/>
      <c r="K695" s="263"/>
      <c r="L695" s="263"/>
      <c r="M695" s="263"/>
      <c r="N695" s="263"/>
      <c r="O695" s="263"/>
      <c r="P695" s="263"/>
      <c r="Q695" s="264"/>
      <c r="R695" s="263"/>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row>
    <row r="696" spans="1:44" ht="15.75" customHeight="1">
      <c r="A696" s="263"/>
      <c r="B696" s="264"/>
      <c r="C696" s="265"/>
      <c r="D696" s="264"/>
      <c r="E696" s="264"/>
      <c r="F696" s="265"/>
      <c r="G696" s="264"/>
      <c r="H696" s="263"/>
      <c r="I696" s="263"/>
      <c r="J696" s="263"/>
      <c r="K696" s="263"/>
      <c r="L696" s="263"/>
      <c r="M696" s="263"/>
      <c r="N696" s="263"/>
      <c r="O696" s="263"/>
      <c r="P696" s="263"/>
      <c r="Q696" s="264"/>
      <c r="R696" s="263"/>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row>
    <row r="697" spans="1:44" ht="15.75" customHeight="1">
      <c r="A697" s="263"/>
      <c r="B697" s="264"/>
      <c r="C697" s="265"/>
      <c r="D697" s="264"/>
      <c r="E697" s="264"/>
      <c r="F697" s="265"/>
      <c r="G697" s="264"/>
      <c r="H697" s="263"/>
      <c r="I697" s="263"/>
      <c r="J697" s="263"/>
      <c r="K697" s="263"/>
      <c r="L697" s="263"/>
      <c r="M697" s="263"/>
      <c r="N697" s="263"/>
      <c r="O697" s="263"/>
      <c r="P697" s="263"/>
      <c r="Q697" s="264"/>
      <c r="R697" s="263"/>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row>
    <row r="698" spans="1:44" ht="15.75" customHeight="1">
      <c r="A698" s="263"/>
      <c r="B698" s="264"/>
      <c r="C698" s="265"/>
      <c r="D698" s="264"/>
      <c r="E698" s="264"/>
      <c r="F698" s="265"/>
      <c r="G698" s="264"/>
      <c r="H698" s="263"/>
      <c r="I698" s="263"/>
      <c r="J698" s="263"/>
      <c r="K698" s="263"/>
      <c r="L698" s="263"/>
      <c r="M698" s="263"/>
      <c r="N698" s="263"/>
      <c r="O698" s="263"/>
      <c r="P698" s="263"/>
      <c r="Q698" s="264"/>
      <c r="R698" s="263"/>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row>
    <row r="699" spans="1:44" ht="15.75" customHeight="1">
      <c r="A699" s="263"/>
      <c r="B699" s="264"/>
      <c r="C699" s="265"/>
      <c r="D699" s="264"/>
      <c r="E699" s="264"/>
      <c r="F699" s="265"/>
      <c r="G699" s="264"/>
      <c r="H699" s="263"/>
      <c r="I699" s="263"/>
      <c r="J699" s="263"/>
      <c r="K699" s="263"/>
      <c r="L699" s="263"/>
      <c r="M699" s="263"/>
      <c r="N699" s="263"/>
      <c r="O699" s="263"/>
      <c r="P699" s="263"/>
      <c r="Q699" s="264"/>
      <c r="R699" s="263"/>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row>
    <row r="700" spans="1:44" ht="15.75" customHeight="1">
      <c r="A700" s="263"/>
      <c r="B700" s="264"/>
      <c r="C700" s="265"/>
      <c r="D700" s="264"/>
      <c r="E700" s="264"/>
      <c r="F700" s="265"/>
      <c r="G700" s="264"/>
      <c r="H700" s="263"/>
      <c r="I700" s="263"/>
      <c r="J700" s="263"/>
      <c r="K700" s="263"/>
      <c r="L700" s="263"/>
      <c r="M700" s="263"/>
      <c r="N700" s="263"/>
      <c r="O700" s="263"/>
      <c r="P700" s="263"/>
      <c r="Q700" s="264"/>
      <c r="R700" s="263"/>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row>
    <row r="701" spans="1:44" ht="15.75" customHeight="1">
      <c r="A701" s="263"/>
      <c r="B701" s="264"/>
      <c r="C701" s="265"/>
      <c r="D701" s="264"/>
      <c r="E701" s="264"/>
      <c r="F701" s="265"/>
      <c r="G701" s="264"/>
      <c r="H701" s="263"/>
      <c r="I701" s="263"/>
      <c r="J701" s="263"/>
      <c r="K701" s="263"/>
      <c r="L701" s="263"/>
      <c r="M701" s="263"/>
      <c r="N701" s="263"/>
      <c r="O701" s="263"/>
      <c r="P701" s="263"/>
      <c r="Q701" s="264"/>
      <c r="R701" s="263"/>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row>
    <row r="702" spans="1:44" ht="15.75" customHeight="1">
      <c r="A702" s="263"/>
      <c r="B702" s="264"/>
      <c r="C702" s="265"/>
      <c r="D702" s="264"/>
      <c r="E702" s="264"/>
      <c r="F702" s="265"/>
      <c r="G702" s="264"/>
      <c r="H702" s="263"/>
      <c r="I702" s="263"/>
      <c r="J702" s="263"/>
      <c r="K702" s="263"/>
      <c r="L702" s="263"/>
      <c r="M702" s="263"/>
      <c r="N702" s="263"/>
      <c r="O702" s="263"/>
      <c r="P702" s="263"/>
      <c r="Q702" s="264"/>
      <c r="R702" s="263"/>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row>
    <row r="703" spans="1:44" ht="15.75" customHeight="1">
      <c r="A703" s="263"/>
      <c r="B703" s="264"/>
      <c r="C703" s="265"/>
      <c r="D703" s="264"/>
      <c r="E703" s="264"/>
      <c r="F703" s="265"/>
      <c r="G703" s="264"/>
      <c r="H703" s="263"/>
      <c r="I703" s="263"/>
      <c r="J703" s="263"/>
      <c r="K703" s="263"/>
      <c r="L703" s="263"/>
      <c r="M703" s="263"/>
      <c r="N703" s="263"/>
      <c r="O703" s="263"/>
      <c r="P703" s="263"/>
      <c r="Q703" s="264"/>
      <c r="R703" s="263"/>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row>
    <row r="704" spans="1:44" ht="15.75" customHeight="1">
      <c r="A704" s="263"/>
      <c r="B704" s="264"/>
      <c r="C704" s="265"/>
      <c r="D704" s="264"/>
      <c r="E704" s="264"/>
      <c r="F704" s="265"/>
      <c r="G704" s="264"/>
      <c r="H704" s="263"/>
      <c r="I704" s="263"/>
      <c r="J704" s="263"/>
      <c r="K704" s="263"/>
      <c r="L704" s="263"/>
      <c r="M704" s="263"/>
      <c r="N704" s="263"/>
      <c r="O704" s="263"/>
      <c r="P704" s="263"/>
      <c r="Q704" s="264"/>
      <c r="R704" s="263"/>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row>
    <row r="705" spans="1:44" ht="15.75" customHeight="1">
      <c r="A705" s="263"/>
      <c r="B705" s="264"/>
      <c r="C705" s="265"/>
      <c r="D705" s="264"/>
      <c r="E705" s="264"/>
      <c r="F705" s="265"/>
      <c r="G705" s="264"/>
      <c r="H705" s="263"/>
      <c r="I705" s="263"/>
      <c r="J705" s="263"/>
      <c r="K705" s="263"/>
      <c r="L705" s="263"/>
      <c r="M705" s="263"/>
      <c r="N705" s="263"/>
      <c r="O705" s="263"/>
      <c r="P705" s="263"/>
      <c r="Q705" s="264"/>
      <c r="R705" s="263"/>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row>
    <row r="706" spans="1:44" ht="15.75" customHeight="1">
      <c r="A706" s="263"/>
      <c r="B706" s="264"/>
      <c r="C706" s="265"/>
      <c r="D706" s="264"/>
      <c r="E706" s="264"/>
      <c r="F706" s="265"/>
      <c r="G706" s="264"/>
      <c r="H706" s="263"/>
      <c r="I706" s="263"/>
      <c r="J706" s="263"/>
      <c r="K706" s="263"/>
      <c r="L706" s="263"/>
      <c r="M706" s="263"/>
      <c r="N706" s="263"/>
      <c r="O706" s="263"/>
      <c r="P706" s="263"/>
      <c r="Q706" s="264"/>
      <c r="R706" s="263"/>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row>
    <row r="707" spans="1:44" ht="15.75" customHeight="1">
      <c r="A707" s="263"/>
      <c r="B707" s="264"/>
      <c r="C707" s="265"/>
      <c r="D707" s="264"/>
      <c r="E707" s="264"/>
      <c r="F707" s="265"/>
      <c r="G707" s="264"/>
      <c r="H707" s="263"/>
      <c r="I707" s="263"/>
      <c r="J707" s="263"/>
      <c r="K707" s="263"/>
      <c r="L707" s="263"/>
      <c r="M707" s="263"/>
      <c r="N707" s="263"/>
      <c r="O707" s="263"/>
      <c r="P707" s="263"/>
      <c r="Q707" s="264"/>
      <c r="R707" s="263"/>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row>
    <row r="708" spans="1:44" ht="15.75" customHeight="1">
      <c r="A708" s="263"/>
      <c r="B708" s="264"/>
      <c r="C708" s="265"/>
      <c r="D708" s="264"/>
      <c r="E708" s="264"/>
      <c r="F708" s="265"/>
      <c r="G708" s="264"/>
      <c r="H708" s="263"/>
      <c r="I708" s="263"/>
      <c r="J708" s="263"/>
      <c r="K708" s="263"/>
      <c r="L708" s="263"/>
      <c r="M708" s="263"/>
      <c r="N708" s="263"/>
      <c r="O708" s="263"/>
      <c r="P708" s="263"/>
      <c r="Q708" s="264"/>
      <c r="R708" s="263"/>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row>
    <row r="709" spans="1:44" ht="15.75" customHeight="1">
      <c r="A709" s="263"/>
      <c r="B709" s="264"/>
      <c r="C709" s="265"/>
      <c r="D709" s="264"/>
      <c r="E709" s="264"/>
      <c r="F709" s="265"/>
      <c r="G709" s="264"/>
      <c r="H709" s="263"/>
      <c r="I709" s="263"/>
      <c r="J709" s="263"/>
      <c r="K709" s="263"/>
      <c r="L709" s="263"/>
      <c r="M709" s="263"/>
      <c r="N709" s="263"/>
      <c r="O709" s="263"/>
      <c r="P709" s="263"/>
      <c r="Q709" s="264"/>
      <c r="R709" s="263"/>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row>
    <row r="710" spans="1:44" ht="15.75" customHeight="1">
      <c r="A710" s="263"/>
      <c r="B710" s="264"/>
      <c r="C710" s="265"/>
      <c r="D710" s="264"/>
      <c r="E710" s="264"/>
      <c r="F710" s="265"/>
      <c r="G710" s="264"/>
      <c r="H710" s="263"/>
      <c r="I710" s="263"/>
      <c r="J710" s="263"/>
      <c r="K710" s="263"/>
      <c r="L710" s="263"/>
      <c r="M710" s="263"/>
      <c r="N710" s="263"/>
      <c r="O710" s="263"/>
      <c r="P710" s="263"/>
      <c r="Q710" s="264"/>
      <c r="R710" s="263"/>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row>
    <row r="711" spans="1:44" ht="15.75" customHeight="1">
      <c r="A711" s="263"/>
      <c r="B711" s="264"/>
      <c r="C711" s="265"/>
      <c r="D711" s="264"/>
      <c r="E711" s="264"/>
      <c r="F711" s="265"/>
      <c r="G711" s="264"/>
      <c r="H711" s="263"/>
      <c r="I711" s="263"/>
      <c r="J711" s="263"/>
      <c r="K711" s="263"/>
      <c r="L711" s="263"/>
      <c r="M711" s="263"/>
      <c r="N711" s="263"/>
      <c r="O711" s="263"/>
      <c r="P711" s="263"/>
      <c r="Q711" s="264"/>
      <c r="R711" s="263"/>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row>
    <row r="712" spans="1:44" ht="15.75" customHeight="1">
      <c r="A712" s="263"/>
      <c r="B712" s="264"/>
      <c r="C712" s="265"/>
      <c r="D712" s="264"/>
      <c r="E712" s="264"/>
      <c r="F712" s="265"/>
      <c r="G712" s="264"/>
      <c r="H712" s="263"/>
      <c r="I712" s="263"/>
      <c r="J712" s="263"/>
      <c r="K712" s="263"/>
      <c r="L712" s="263"/>
      <c r="M712" s="263"/>
      <c r="N712" s="263"/>
      <c r="O712" s="263"/>
      <c r="P712" s="263"/>
      <c r="Q712" s="264"/>
      <c r="R712" s="263"/>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row>
    <row r="713" spans="1:44" ht="15.75" customHeight="1">
      <c r="A713" s="263"/>
      <c r="B713" s="264"/>
      <c r="C713" s="265"/>
      <c r="D713" s="264"/>
      <c r="E713" s="264"/>
      <c r="F713" s="265"/>
      <c r="G713" s="264"/>
      <c r="H713" s="263"/>
      <c r="I713" s="263"/>
      <c r="J713" s="263"/>
      <c r="K713" s="263"/>
      <c r="L713" s="263"/>
      <c r="M713" s="263"/>
      <c r="N713" s="263"/>
      <c r="O713" s="263"/>
      <c r="P713" s="263"/>
      <c r="Q713" s="264"/>
      <c r="R713" s="263"/>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row>
    <row r="714" spans="1:44" ht="15.75" customHeight="1">
      <c r="A714" s="263"/>
      <c r="B714" s="264"/>
      <c r="C714" s="265"/>
      <c r="D714" s="264"/>
      <c r="E714" s="264"/>
      <c r="F714" s="265"/>
      <c r="G714" s="264"/>
      <c r="H714" s="263"/>
      <c r="I714" s="263"/>
      <c r="J714" s="263"/>
      <c r="K714" s="263"/>
      <c r="L714" s="263"/>
      <c r="M714" s="263"/>
      <c r="N714" s="263"/>
      <c r="O714" s="263"/>
      <c r="P714" s="263"/>
      <c r="Q714" s="264"/>
      <c r="R714" s="263"/>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row>
    <row r="715" spans="1:44" ht="15.75" customHeight="1">
      <c r="A715" s="263"/>
      <c r="B715" s="264"/>
      <c r="C715" s="265"/>
      <c r="D715" s="264"/>
      <c r="E715" s="264"/>
      <c r="F715" s="265"/>
      <c r="G715" s="264"/>
      <c r="H715" s="263"/>
      <c r="I715" s="263"/>
      <c r="J715" s="263"/>
      <c r="K715" s="263"/>
      <c r="L715" s="263"/>
      <c r="M715" s="263"/>
      <c r="N715" s="263"/>
      <c r="O715" s="263"/>
      <c r="P715" s="263"/>
      <c r="Q715" s="264"/>
      <c r="R715" s="263"/>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row>
    <row r="716" spans="1:44" ht="15.75" customHeight="1">
      <c r="A716" s="263"/>
      <c r="B716" s="264"/>
      <c r="C716" s="265"/>
      <c r="D716" s="264"/>
      <c r="E716" s="264"/>
      <c r="F716" s="265"/>
      <c r="G716" s="264"/>
      <c r="H716" s="263"/>
      <c r="I716" s="263"/>
      <c r="J716" s="263"/>
      <c r="K716" s="263"/>
      <c r="L716" s="263"/>
      <c r="M716" s="263"/>
      <c r="N716" s="263"/>
      <c r="O716" s="263"/>
      <c r="P716" s="263"/>
      <c r="Q716" s="264"/>
      <c r="R716" s="263"/>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row>
    <row r="717" spans="1:44" ht="15.75" customHeight="1">
      <c r="A717" s="263"/>
      <c r="B717" s="264"/>
      <c r="C717" s="265"/>
      <c r="D717" s="264"/>
      <c r="E717" s="264"/>
      <c r="F717" s="265"/>
      <c r="G717" s="264"/>
      <c r="H717" s="263"/>
      <c r="I717" s="263"/>
      <c r="J717" s="263"/>
      <c r="K717" s="263"/>
      <c r="L717" s="263"/>
      <c r="M717" s="263"/>
      <c r="N717" s="263"/>
      <c r="O717" s="263"/>
      <c r="P717" s="263"/>
      <c r="Q717" s="264"/>
      <c r="R717" s="263"/>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row>
    <row r="718" spans="1:44" ht="15.75" customHeight="1">
      <c r="A718" s="263"/>
      <c r="B718" s="264"/>
      <c r="C718" s="265"/>
      <c r="D718" s="264"/>
      <c r="E718" s="264"/>
      <c r="F718" s="265"/>
      <c r="G718" s="264"/>
      <c r="H718" s="263"/>
      <c r="I718" s="263"/>
      <c r="J718" s="263"/>
      <c r="K718" s="263"/>
      <c r="L718" s="263"/>
      <c r="M718" s="263"/>
      <c r="N718" s="263"/>
      <c r="O718" s="263"/>
      <c r="P718" s="263"/>
      <c r="Q718" s="264"/>
      <c r="R718" s="263"/>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row>
    <row r="719" spans="1:44" ht="15.75" customHeight="1">
      <c r="A719" s="263"/>
      <c r="B719" s="264"/>
      <c r="C719" s="265"/>
      <c r="D719" s="264"/>
      <c r="E719" s="264"/>
      <c r="F719" s="265"/>
      <c r="G719" s="264"/>
      <c r="H719" s="263"/>
      <c r="I719" s="263"/>
      <c r="J719" s="263"/>
      <c r="K719" s="263"/>
      <c r="L719" s="263"/>
      <c r="M719" s="263"/>
      <c r="N719" s="263"/>
      <c r="O719" s="263"/>
      <c r="P719" s="263"/>
      <c r="Q719" s="264"/>
      <c r="R719" s="263"/>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row>
    <row r="720" spans="1:44" ht="15.75" customHeight="1">
      <c r="A720" s="263"/>
      <c r="B720" s="264"/>
      <c r="C720" s="265"/>
      <c r="D720" s="264"/>
      <c r="E720" s="264"/>
      <c r="F720" s="265"/>
      <c r="G720" s="264"/>
      <c r="H720" s="263"/>
      <c r="I720" s="263"/>
      <c r="J720" s="263"/>
      <c r="K720" s="263"/>
      <c r="L720" s="263"/>
      <c r="M720" s="263"/>
      <c r="N720" s="263"/>
      <c r="O720" s="263"/>
      <c r="P720" s="263"/>
      <c r="Q720" s="264"/>
      <c r="R720" s="263"/>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row>
    <row r="721" spans="1:44" ht="15.75" customHeight="1">
      <c r="A721" s="263"/>
      <c r="B721" s="264"/>
      <c r="C721" s="265"/>
      <c r="D721" s="264"/>
      <c r="E721" s="264"/>
      <c r="F721" s="265"/>
      <c r="G721" s="264"/>
      <c r="H721" s="263"/>
      <c r="I721" s="263"/>
      <c r="J721" s="263"/>
      <c r="K721" s="263"/>
      <c r="L721" s="263"/>
      <c r="M721" s="263"/>
      <c r="N721" s="263"/>
      <c r="O721" s="263"/>
      <c r="P721" s="263"/>
      <c r="Q721" s="264"/>
      <c r="R721" s="263"/>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row>
    <row r="722" spans="1:44" ht="15.75" customHeight="1">
      <c r="A722" s="263"/>
      <c r="B722" s="264"/>
      <c r="C722" s="265"/>
      <c r="D722" s="264"/>
      <c r="E722" s="264"/>
      <c r="F722" s="265"/>
      <c r="G722" s="264"/>
      <c r="H722" s="263"/>
      <c r="I722" s="263"/>
      <c r="J722" s="263"/>
      <c r="K722" s="263"/>
      <c r="L722" s="263"/>
      <c r="M722" s="263"/>
      <c r="N722" s="263"/>
      <c r="O722" s="263"/>
      <c r="P722" s="263"/>
      <c r="Q722" s="264"/>
      <c r="R722" s="263"/>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row>
    <row r="723" spans="1:44" ht="15.75" customHeight="1">
      <c r="A723" s="263"/>
      <c r="B723" s="264"/>
      <c r="C723" s="265"/>
      <c r="D723" s="264"/>
      <c r="E723" s="264"/>
      <c r="F723" s="265"/>
      <c r="G723" s="264"/>
      <c r="H723" s="263"/>
      <c r="I723" s="263"/>
      <c r="J723" s="263"/>
      <c r="K723" s="263"/>
      <c r="L723" s="263"/>
      <c r="M723" s="263"/>
      <c r="N723" s="263"/>
      <c r="O723" s="263"/>
      <c r="P723" s="263"/>
      <c r="Q723" s="264"/>
      <c r="R723" s="263"/>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row>
    <row r="724" spans="1:44" ht="15.75" customHeight="1">
      <c r="A724" s="263"/>
      <c r="B724" s="264"/>
      <c r="C724" s="265"/>
      <c r="D724" s="264"/>
      <c r="E724" s="264"/>
      <c r="F724" s="265"/>
      <c r="G724" s="264"/>
      <c r="H724" s="263"/>
      <c r="I724" s="263"/>
      <c r="J724" s="263"/>
      <c r="K724" s="263"/>
      <c r="L724" s="263"/>
      <c r="M724" s="263"/>
      <c r="N724" s="263"/>
      <c r="O724" s="263"/>
      <c r="P724" s="263"/>
      <c r="Q724" s="264"/>
      <c r="R724" s="263"/>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row>
    <row r="725" spans="1:44" ht="15.75" customHeight="1">
      <c r="A725" s="263"/>
      <c r="B725" s="264"/>
      <c r="C725" s="265"/>
      <c r="D725" s="264"/>
      <c r="E725" s="264"/>
      <c r="F725" s="265"/>
      <c r="G725" s="264"/>
      <c r="H725" s="263"/>
      <c r="I725" s="263"/>
      <c r="J725" s="263"/>
      <c r="K725" s="263"/>
      <c r="L725" s="263"/>
      <c r="M725" s="263"/>
      <c r="N725" s="263"/>
      <c r="O725" s="263"/>
      <c r="P725" s="263"/>
      <c r="Q725" s="264"/>
      <c r="R725" s="263"/>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row>
    <row r="726" spans="1:44" ht="15.75" customHeight="1">
      <c r="A726" s="263"/>
      <c r="B726" s="264"/>
      <c r="C726" s="265"/>
      <c r="D726" s="264"/>
      <c r="E726" s="264"/>
      <c r="F726" s="265"/>
      <c r="G726" s="264"/>
      <c r="H726" s="263"/>
      <c r="I726" s="263"/>
      <c r="J726" s="263"/>
      <c r="K726" s="263"/>
      <c r="L726" s="263"/>
      <c r="M726" s="263"/>
      <c r="N726" s="263"/>
      <c r="O726" s="263"/>
      <c r="P726" s="263"/>
      <c r="Q726" s="264"/>
      <c r="R726" s="263"/>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row>
    <row r="727" spans="1:44" ht="15.75" customHeight="1">
      <c r="A727" s="263"/>
      <c r="B727" s="264"/>
      <c r="C727" s="265"/>
      <c r="D727" s="264"/>
      <c r="E727" s="264"/>
      <c r="F727" s="265"/>
      <c r="G727" s="264"/>
      <c r="H727" s="263"/>
      <c r="I727" s="263"/>
      <c r="J727" s="263"/>
      <c r="K727" s="263"/>
      <c r="L727" s="263"/>
      <c r="M727" s="263"/>
      <c r="N727" s="263"/>
      <c r="O727" s="263"/>
      <c r="P727" s="263"/>
      <c r="Q727" s="264"/>
      <c r="R727" s="263"/>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row>
    <row r="728" spans="1:44" ht="15.75" customHeight="1">
      <c r="A728" s="263"/>
      <c r="B728" s="264"/>
      <c r="C728" s="265"/>
      <c r="D728" s="264"/>
      <c r="E728" s="264"/>
      <c r="F728" s="265"/>
      <c r="G728" s="264"/>
      <c r="H728" s="263"/>
      <c r="I728" s="263"/>
      <c r="J728" s="263"/>
      <c r="K728" s="263"/>
      <c r="L728" s="263"/>
      <c r="M728" s="263"/>
      <c r="N728" s="263"/>
      <c r="O728" s="263"/>
      <c r="P728" s="263"/>
      <c r="Q728" s="264"/>
      <c r="R728" s="263"/>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row>
    <row r="729" spans="1:44" ht="15.75" customHeight="1">
      <c r="A729" s="263"/>
      <c r="B729" s="264"/>
      <c r="C729" s="265"/>
      <c r="D729" s="264"/>
      <c r="E729" s="264"/>
      <c r="F729" s="265"/>
      <c r="G729" s="264"/>
      <c r="H729" s="263"/>
      <c r="I729" s="263"/>
      <c r="J729" s="263"/>
      <c r="K729" s="263"/>
      <c r="L729" s="263"/>
      <c r="M729" s="263"/>
      <c r="N729" s="263"/>
      <c r="O729" s="263"/>
      <c r="P729" s="263"/>
      <c r="Q729" s="264"/>
      <c r="R729" s="263"/>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row>
    <row r="730" spans="1:44" ht="15.75" customHeight="1">
      <c r="A730" s="263"/>
      <c r="B730" s="264"/>
      <c r="C730" s="265"/>
      <c r="D730" s="264"/>
      <c r="E730" s="264"/>
      <c r="F730" s="265"/>
      <c r="G730" s="264"/>
      <c r="H730" s="263"/>
      <c r="I730" s="263"/>
      <c r="J730" s="263"/>
      <c r="K730" s="263"/>
      <c r="L730" s="263"/>
      <c r="M730" s="263"/>
      <c r="N730" s="263"/>
      <c r="O730" s="263"/>
      <c r="P730" s="263"/>
      <c r="Q730" s="264"/>
      <c r="R730" s="263"/>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row>
    <row r="731" spans="1:44" ht="15.75" customHeight="1">
      <c r="A731" s="263"/>
      <c r="B731" s="264"/>
      <c r="C731" s="265"/>
      <c r="D731" s="264"/>
      <c r="E731" s="264"/>
      <c r="F731" s="265"/>
      <c r="G731" s="264"/>
      <c r="H731" s="263"/>
      <c r="I731" s="263"/>
      <c r="J731" s="263"/>
      <c r="K731" s="263"/>
      <c r="L731" s="263"/>
      <c r="M731" s="263"/>
      <c r="N731" s="263"/>
      <c r="O731" s="263"/>
      <c r="P731" s="263"/>
      <c r="Q731" s="264"/>
      <c r="R731" s="263"/>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row>
    <row r="732" spans="1:44" ht="15.75" customHeight="1">
      <c r="A732" s="263"/>
      <c r="B732" s="264"/>
      <c r="C732" s="265"/>
      <c r="D732" s="264"/>
      <c r="E732" s="264"/>
      <c r="F732" s="265"/>
      <c r="G732" s="264"/>
      <c r="H732" s="263"/>
      <c r="I732" s="263"/>
      <c r="J732" s="263"/>
      <c r="K732" s="263"/>
      <c r="L732" s="263"/>
      <c r="M732" s="263"/>
      <c r="N732" s="263"/>
      <c r="O732" s="263"/>
      <c r="P732" s="263"/>
      <c r="Q732" s="264"/>
      <c r="R732" s="263"/>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row>
    <row r="733" spans="1:44" ht="15.75" customHeight="1">
      <c r="A733" s="263"/>
      <c r="B733" s="264"/>
      <c r="C733" s="265"/>
      <c r="D733" s="264"/>
      <c r="E733" s="264"/>
      <c r="F733" s="265"/>
      <c r="G733" s="264"/>
      <c r="H733" s="263"/>
      <c r="I733" s="263"/>
      <c r="J733" s="263"/>
      <c r="K733" s="263"/>
      <c r="L733" s="263"/>
      <c r="M733" s="263"/>
      <c r="N733" s="263"/>
      <c r="O733" s="263"/>
      <c r="P733" s="263"/>
      <c r="Q733" s="264"/>
      <c r="R733" s="263"/>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row>
    <row r="734" spans="1:44" ht="15.75" customHeight="1">
      <c r="A734" s="263"/>
      <c r="B734" s="264"/>
      <c r="C734" s="265"/>
      <c r="D734" s="264"/>
      <c r="E734" s="264"/>
      <c r="F734" s="265"/>
      <c r="G734" s="264"/>
      <c r="H734" s="263"/>
      <c r="I734" s="263"/>
      <c r="J734" s="263"/>
      <c r="K734" s="263"/>
      <c r="L734" s="263"/>
      <c r="M734" s="263"/>
      <c r="N734" s="263"/>
      <c r="O734" s="263"/>
      <c r="P734" s="263"/>
      <c r="Q734" s="264"/>
      <c r="R734" s="263"/>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row>
    <row r="735" spans="1:44" ht="15.75" customHeight="1">
      <c r="A735" s="263"/>
      <c r="B735" s="264"/>
      <c r="C735" s="265"/>
      <c r="D735" s="264"/>
      <c r="E735" s="264"/>
      <c r="F735" s="265"/>
      <c r="G735" s="264"/>
      <c r="H735" s="263"/>
      <c r="I735" s="263"/>
      <c r="J735" s="263"/>
      <c r="K735" s="263"/>
      <c r="L735" s="263"/>
      <c r="M735" s="263"/>
      <c r="N735" s="263"/>
      <c r="O735" s="263"/>
      <c r="P735" s="263"/>
      <c r="Q735" s="264"/>
      <c r="R735" s="263"/>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row>
    <row r="736" spans="1:44" ht="15.75" customHeight="1">
      <c r="A736" s="263"/>
      <c r="B736" s="264"/>
      <c r="C736" s="265"/>
      <c r="D736" s="264"/>
      <c r="E736" s="264"/>
      <c r="F736" s="265"/>
      <c r="G736" s="264"/>
      <c r="H736" s="263"/>
      <c r="I736" s="263"/>
      <c r="J736" s="263"/>
      <c r="K736" s="263"/>
      <c r="L736" s="263"/>
      <c r="M736" s="263"/>
      <c r="N736" s="263"/>
      <c r="O736" s="263"/>
      <c r="P736" s="263"/>
      <c r="Q736" s="264"/>
      <c r="R736" s="263"/>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row>
    <row r="737" spans="1:44" ht="15.75" customHeight="1">
      <c r="A737" s="263"/>
      <c r="B737" s="264"/>
      <c r="C737" s="265"/>
      <c r="D737" s="264"/>
      <c r="E737" s="264"/>
      <c r="F737" s="265"/>
      <c r="G737" s="264"/>
      <c r="H737" s="263"/>
      <c r="I737" s="263"/>
      <c r="J737" s="263"/>
      <c r="K737" s="263"/>
      <c r="L737" s="263"/>
      <c r="M737" s="263"/>
      <c r="N737" s="263"/>
      <c r="O737" s="263"/>
      <c r="P737" s="263"/>
      <c r="Q737" s="264"/>
      <c r="R737" s="263"/>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row>
    <row r="738" spans="1:44" ht="15.75" customHeight="1">
      <c r="A738" s="263"/>
      <c r="B738" s="264"/>
      <c r="C738" s="265"/>
      <c r="D738" s="264"/>
      <c r="E738" s="264"/>
      <c r="F738" s="265"/>
      <c r="G738" s="264"/>
      <c r="H738" s="263"/>
      <c r="I738" s="263"/>
      <c r="J738" s="263"/>
      <c r="K738" s="263"/>
      <c r="L738" s="263"/>
      <c r="M738" s="263"/>
      <c r="N738" s="263"/>
      <c r="O738" s="263"/>
      <c r="P738" s="263"/>
      <c r="Q738" s="264"/>
      <c r="R738" s="263"/>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row>
    <row r="739" spans="1:44" ht="15.75" customHeight="1">
      <c r="A739" s="263"/>
      <c r="B739" s="264"/>
      <c r="C739" s="265"/>
      <c r="D739" s="264"/>
      <c r="E739" s="264"/>
      <c r="F739" s="265"/>
      <c r="G739" s="264"/>
      <c r="H739" s="263"/>
      <c r="I739" s="263"/>
      <c r="J739" s="263"/>
      <c r="K739" s="263"/>
      <c r="L739" s="263"/>
      <c r="M739" s="263"/>
      <c r="N739" s="263"/>
      <c r="O739" s="263"/>
      <c r="P739" s="263"/>
      <c r="Q739" s="264"/>
      <c r="R739" s="263"/>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row>
    <row r="740" spans="1:44" ht="15.75" customHeight="1">
      <c r="A740" s="263"/>
      <c r="B740" s="264"/>
      <c r="C740" s="265"/>
      <c r="D740" s="264"/>
      <c r="E740" s="264"/>
      <c r="F740" s="265"/>
      <c r="G740" s="264"/>
      <c r="H740" s="263"/>
      <c r="I740" s="263"/>
      <c r="J740" s="263"/>
      <c r="K740" s="263"/>
      <c r="L740" s="263"/>
      <c r="M740" s="263"/>
      <c r="N740" s="263"/>
      <c r="O740" s="263"/>
      <c r="P740" s="263"/>
      <c r="Q740" s="264"/>
      <c r="R740" s="263"/>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row>
    <row r="741" spans="1:44" ht="15.75" customHeight="1">
      <c r="A741" s="263"/>
      <c r="B741" s="264"/>
      <c r="C741" s="265"/>
      <c r="D741" s="264"/>
      <c r="E741" s="264"/>
      <c r="F741" s="265"/>
      <c r="G741" s="264"/>
      <c r="H741" s="263"/>
      <c r="I741" s="263"/>
      <c r="J741" s="263"/>
      <c r="K741" s="263"/>
      <c r="L741" s="263"/>
      <c r="M741" s="263"/>
      <c r="N741" s="263"/>
      <c r="O741" s="263"/>
      <c r="P741" s="263"/>
      <c r="Q741" s="264"/>
      <c r="R741" s="263"/>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row>
    <row r="742" spans="1:44" ht="15.75" customHeight="1">
      <c r="A742" s="263"/>
      <c r="B742" s="264"/>
      <c r="C742" s="265"/>
      <c r="D742" s="264"/>
      <c r="E742" s="264"/>
      <c r="F742" s="265"/>
      <c r="G742" s="264"/>
      <c r="H742" s="263"/>
      <c r="I742" s="263"/>
      <c r="J742" s="263"/>
      <c r="K742" s="263"/>
      <c r="L742" s="263"/>
      <c r="M742" s="263"/>
      <c r="N742" s="263"/>
      <c r="O742" s="263"/>
      <c r="P742" s="263"/>
      <c r="Q742" s="264"/>
      <c r="R742" s="263"/>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row>
    <row r="743" spans="1:44" ht="15.75" customHeight="1">
      <c r="A743" s="263"/>
      <c r="B743" s="264"/>
      <c r="C743" s="265"/>
      <c r="D743" s="264"/>
      <c r="E743" s="264"/>
      <c r="F743" s="265"/>
      <c r="G743" s="264"/>
      <c r="H743" s="263"/>
      <c r="I743" s="263"/>
      <c r="J743" s="263"/>
      <c r="K743" s="263"/>
      <c r="L743" s="263"/>
      <c r="M743" s="263"/>
      <c r="N743" s="263"/>
      <c r="O743" s="263"/>
      <c r="P743" s="263"/>
      <c r="Q743" s="264"/>
      <c r="R743" s="263"/>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row>
    <row r="744" spans="1:44" ht="15.75" customHeight="1">
      <c r="A744" s="263"/>
      <c r="B744" s="264"/>
      <c r="C744" s="265"/>
      <c r="D744" s="264"/>
      <c r="E744" s="264"/>
      <c r="F744" s="265"/>
      <c r="G744" s="264"/>
      <c r="H744" s="263"/>
      <c r="I744" s="263"/>
      <c r="J744" s="263"/>
      <c r="K744" s="263"/>
      <c r="L744" s="263"/>
      <c r="M744" s="263"/>
      <c r="N744" s="263"/>
      <c r="O744" s="263"/>
      <c r="P744" s="263"/>
      <c r="Q744" s="264"/>
      <c r="R744" s="263"/>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row>
    <row r="745" spans="1:44" ht="15.75" customHeight="1">
      <c r="A745" s="263"/>
      <c r="B745" s="264"/>
      <c r="C745" s="265"/>
      <c r="D745" s="264"/>
      <c r="E745" s="264"/>
      <c r="F745" s="265"/>
      <c r="G745" s="264"/>
      <c r="H745" s="263"/>
      <c r="I745" s="263"/>
      <c r="J745" s="263"/>
      <c r="K745" s="263"/>
      <c r="L745" s="263"/>
      <c r="M745" s="263"/>
      <c r="N745" s="263"/>
      <c r="O745" s="263"/>
      <c r="P745" s="263"/>
      <c r="Q745" s="264"/>
      <c r="R745" s="263"/>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row>
    <row r="746" spans="1:44" ht="15.75" customHeight="1">
      <c r="A746" s="263"/>
      <c r="B746" s="264"/>
      <c r="C746" s="265"/>
      <c r="D746" s="264"/>
      <c r="E746" s="264"/>
      <c r="F746" s="265"/>
      <c r="G746" s="264"/>
      <c r="H746" s="263"/>
      <c r="I746" s="263"/>
      <c r="J746" s="263"/>
      <c r="K746" s="263"/>
      <c r="L746" s="263"/>
      <c r="M746" s="263"/>
      <c r="N746" s="263"/>
      <c r="O746" s="263"/>
      <c r="P746" s="263"/>
      <c r="Q746" s="264"/>
      <c r="R746" s="263"/>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row>
    <row r="747" spans="1:44" ht="15.75" customHeight="1">
      <c r="A747" s="263"/>
      <c r="B747" s="264"/>
      <c r="C747" s="265"/>
      <c r="D747" s="264"/>
      <c r="E747" s="264"/>
      <c r="F747" s="265"/>
      <c r="G747" s="264"/>
      <c r="H747" s="263"/>
      <c r="I747" s="263"/>
      <c r="J747" s="263"/>
      <c r="K747" s="263"/>
      <c r="L747" s="263"/>
      <c r="M747" s="263"/>
      <c r="N747" s="263"/>
      <c r="O747" s="263"/>
      <c r="P747" s="263"/>
      <c r="Q747" s="264"/>
      <c r="R747" s="263"/>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row>
    <row r="748" spans="1:44" ht="15.75" customHeight="1">
      <c r="A748" s="263"/>
      <c r="B748" s="264"/>
      <c r="C748" s="265"/>
      <c r="D748" s="264"/>
      <c r="E748" s="264"/>
      <c r="F748" s="265"/>
      <c r="G748" s="264"/>
      <c r="H748" s="263"/>
      <c r="I748" s="263"/>
      <c r="J748" s="263"/>
      <c r="K748" s="263"/>
      <c r="L748" s="263"/>
      <c r="M748" s="263"/>
      <c r="N748" s="263"/>
      <c r="O748" s="263"/>
      <c r="P748" s="263"/>
      <c r="Q748" s="264"/>
      <c r="R748" s="263"/>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row>
    <row r="749" spans="1:44" ht="15.75" customHeight="1">
      <c r="A749" s="263"/>
      <c r="B749" s="264"/>
      <c r="C749" s="265"/>
      <c r="D749" s="264"/>
      <c r="E749" s="264"/>
      <c r="F749" s="265"/>
      <c r="G749" s="264"/>
      <c r="H749" s="263"/>
      <c r="I749" s="263"/>
      <c r="J749" s="263"/>
      <c r="K749" s="263"/>
      <c r="L749" s="263"/>
      <c r="M749" s="263"/>
      <c r="N749" s="263"/>
      <c r="O749" s="263"/>
      <c r="P749" s="263"/>
      <c r="Q749" s="264"/>
      <c r="R749" s="263"/>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row>
    <row r="750" spans="1:44" ht="15.75" customHeight="1">
      <c r="A750" s="263"/>
      <c r="B750" s="264"/>
      <c r="C750" s="265"/>
      <c r="D750" s="264"/>
      <c r="E750" s="264"/>
      <c r="F750" s="265"/>
      <c r="G750" s="264"/>
      <c r="H750" s="263"/>
      <c r="I750" s="263"/>
      <c r="J750" s="263"/>
      <c r="K750" s="263"/>
      <c r="L750" s="263"/>
      <c r="M750" s="263"/>
      <c r="N750" s="263"/>
      <c r="O750" s="263"/>
      <c r="P750" s="263"/>
      <c r="Q750" s="264"/>
      <c r="R750" s="263"/>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row>
    <row r="751" spans="1:44" ht="15.75" customHeight="1">
      <c r="A751" s="263"/>
      <c r="B751" s="264"/>
      <c r="C751" s="265"/>
      <c r="D751" s="264"/>
      <c r="E751" s="264"/>
      <c r="F751" s="265"/>
      <c r="G751" s="264"/>
      <c r="H751" s="263"/>
      <c r="I751" s="263"/>
      <c r="J751" s="263"/>
      <c r="K751" s="263"/>
      <c r="L751" s="263"/>
      <c r="M751" s="263"/>
      <c r="N751" s="263"/>
      <c r="O751" s="263"/>
      <c r="P751" s="263"/>
      <c r="Q751" s="264"/>
      <c r="R751" s="263"/>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row>
    <row r="752" spans="1:44" ht="15.75" customHeight="1">
      <c r="A752" s="263"/>
      <c r="B752" s="264"/>
      <c r="C752" s="265"/>
      <c r="D752" s="264"/>
      <c r="E752" s="264"/>
      <c r="F752" s="265"/>
      <c r="G752" s="264"/>
      <c r="H752" s="263"/>
      <c r="I752" s="263"/>
      <c r="J752" s="263"/>
      <c r="K752" s="263"/>
      <c r="L752" s="263"/>
      <c r="M752" s="263"/>
      <c r="N752" s="263"/>
      <c r="O752" s="263"/>
      <c r="P752" s="263"/>
      <c r="Q752" s="264"/>
      <c r="R752" s="263"/>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row>
    <row r="753" spans="1:44" ht="15.75" customHeight="1">
      <c r="A753" s="263"/>
      <c r="B753" s="264"/>
      <c r="C753" s="265"/>
      <c r="D753" s="264"/>
      <c r="E753" s="264"/>
      <c r="F753" s="265"/>
      <c r="G753" s="264"/>
      <c r="H753" s="263"/>
      <c r="I753" s="263"/>
      <c r="J753" s="263"/>
      <c r="K753" s="263"/>
      <c r="L753" s="263"/>
      <c r="M753" s="263"/>
      <c r="N753" s="263"/>
      <c r="O753" s="263"/>
      <c r="P753" s="263"/>
      <c r="Q753" s="264"/>
      <c r="R753" s="263"/>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row>
    <row r="754" spans="1:44" ht="15.75" customHeight="1">
      <c r="A754" s="263"/>
      <c r="B754" s="264"/>
      <c r="C754" s="265"/>
      <c r="D754" s="264"/>
      <c r="E754" s="264"/>
      <c r="F754" s="265"/>
      <c r="G754" s="264"/>
      <c r="H754" s="263"/>
      <c r="I754" s="263"/>
      <c r="J754" s="263"/>
      <c r="K754" s="263"/>
      <c r="L754" s="263"/>
      <c r="M754" s="263"/>
      <c r="N754" s="263"/>
      <c r="O754" s="263"/>
      <c r="P754" s="263"/>
      <c r="Q754" s="264"/>
      <c r="R754" s="263"/>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row>
    <row r="755" spans="1:44" ht="15.75" customHeight="1">
      <c r="A755" s="263"/>
      <c r="B755" s="264"/>
      <c r="C755" s="265"/>
      <c r="D755" s="264"/>
      <c r="E755" s="264"/>
      <c r="F755" s="265"/>
      <c r="G755" s="264"/>
      <c r="H755" s="263"/>
      <c r="I755" s="263"/>
      <c r="J755" s="263"/>
      <c r="K755" s="263"/>
      <c r="L755" s="263"/>
      <c r="M755" s="263"/>
      <c r="N755" s="263"/>
      <c r="O755" s="263"/>
      <c r="P755" s="263"/>
      <c r="Q755" s="264"/>
      <c r="R755" s="263"/>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row>
    <row r="756" spans="1:44" ht="15.75" customHeight="1">
      <c r="A756" s="263"/>
      <c r="B756" s="264"/>
      <c r="C756" s="265"/>
      <c r="D756" s="264"/>
      <c r="E756" s="264"/>
      <c r="F756" s="265"/>
      <c r="G756" s="264"/>
      <c r="H756" s="263"/>
      <c r="I756" s="263"/>
      <c r="J756" s="263"/>
      <c r="K756" s="263"/>
      <c r="L756" s="263"/>
      <c r="M756" s="263"/>
      <c r="N756" s="263"/>
      <c r="O756" s="263"/>
      <c r="P756" s="263"/>
      <c r="Q756" s="264"/>
      <c r="R756" s="263"/>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row>
    <row r="757" spans="1:44" ht="15.75" customHeight="1">
      <c r="A757" s="263"/>
      <c r="B757" s="264"/>
      <c r="C757" s="265"/>
      <c r="D757" s="264"/>
      <c r="E757" s="264"/>
      <c r="F757" s="265"/>
      <c r="G757" s="264"/>
      <c r="H757" s="263"/>
      <c r="I757" s="263"/>
      <c r="J757" s="263"/>
      <c r="K757" s="263"/>
      <c r="L757" s="263"/>
      <c r="M757" s="263"/>
      <c r="N757" s="263"/>
      <c r="O757" s="263"/>
      <c r="P757" s="263"/>
      <c r="Q757" s="264"/>
      <c r="R757" s="263"/>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row>
    <row r="758" spans="1:44" ht="15.75" customHeight="1">
      <c r="A758" s="263"/>
      <c r="B758" s="264"/>
      <c r="C758" s="265"/>
      <c r="D758" s="264"/>
      <c r="E758" s="264"/>
      <c r="F758" s="265"/>
      <c r="G758" s="264"/>
      <c r="H758" s="263"/>
      <c r="I758" s="263"/>
      <c r="J758" s="263"/>
      <c r="K758" s="263"/>
      <c r="L758" s="263"/>
      <c r="M758" s="263"/>
      <c r="N758" s="263"/>
      <c r="O758" s="263"/>
      <c r="P758" s="263"/>
      <c r="Q758" s="264"/>
      <c r="R758" s="263"/>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row>
    <row r="759" spans="1:44" ht="15.75" customHeight="1">
      <c r="A759" s="263"/>
      <c r="B759" s="264"/>
      <c r="C759" s="265"/>
      <c r="D759" s="264"/>
      <c r="E759" s="264"/>
      <c r="F759" s="265"/>
      <c r="G759" s="264"/>
      <c r="H759" s="263"/>
      <c r="I759" s="263"/>
      <c r="J759" s="263"/>
      <c r="K759" s="263"/>
      <c r="L759" s="263"/>
      <c r="M759" s="263"/>
      <c r="N759" s="263"/>
      <c r="O759" s="263"/>
      <c r="P759" s="263"/>
      <c r="Q759" s="264"/>
      <c r="R759" s="263"/>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row>
    <row r="760" spans="1:44" ht="15.75" customHeight="1">
      <c r="A760" s="263"/>
      <c r="B760" s="264"/>
      <c r="C760" s="265"/>
      <c r="D760" s="264"/>
      <c r="E760" s="264"/>
      <c r="F760" s="265"/>
      <c r="G760" s="264"/>
      <c r="H760" s="263"/>
      <c r="I760" s="263"/>
      <c r="J760" s="263"/>
      <c r="K760" s="263"/>
      <c r="L760" s="263"/>
      <c r="M760" s="263"/>
      <c r="N760" s="263"/>
      <c r="O760" s="263"/>
      <c r="P760" s="263"/>
      <c r="Q760" s="264"/>
      <c r="R760" s="263"/>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row>
    <row r="761" spans="1:44" ht="15.75" customHeight="1">
      <c r="A761" s="263"/>
      <c r="B761" s="264"/>
      <c r="C761" s="265"/>
      <c r="D761" s="264"/>
      <c r="E761" s="264"/>
      <c r="F761" s="265"/>
      <c r="G761" s="264"/>
      <c r="H761" s="263"/>
      <c r="I761" s="263"/>
      <c r="J761" s="263"/>
      <c r="K761" s="263"/>
      <c r="L761" s="263"/>
      <c r="M761" s="263"/>
      <c r="N761" s="263"/>
      <c r="O761" s="263"/>
      <c r="P761" s="263"/>
      <c r="Q761" s="264"/>
      <c r="R761" s="263"/>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row>
    <row r="762" spans="1:44" ht="15.75" customHeight="1">
      <c r="A762" s="263"/>
      <c r="B762" s="264"/>
      <c r="C762" s="265"/>
      <c r="D762" s="264"/>
      <c r="E762" s="264"/>
      <c r="F762" s="265"/>
      <c r="G762" s="264"/>
      <c r="H762" s="263"/>
      <c r="I762" s="263"/>
      <c r="J762" s="263"/>
      <c r="K762" s="263"/>
      <c r="L762" s="263"/>
      <c r="M762" s="263"/>
      <c r="N762" s="263"/>
      <c r="O762" s="263"/>
      <c r="P762" s="263"/>
      <c r="Q762" s="264"/>
      <c r="R762" s="263"/>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row>
    <row r="763" spans="1:44" ht="15.75" customHeight="1">
      <c r="A763" s="263"/>
      <c r="B763" s="264"/>
      <c r="C763" s="265"/>
      <c r="D763" s="264"/>
      <c r="E763" s="264"/>
      <c r="F763" s="265"/>
      <c r="G763" s="264"/>
      <c r="H763" s="263"/>
      <c r="I763" s="263"/>
      <c r="J763" s="263"/>
      <c r="K763" s="263"/>
      <c r="L763" s="263"/>
      <c r="M763" s="263"/>
      <c r="N763" s="263"/>
      <c r="O763" s="263"/>
      <c r="P763" s="263"/>
      <c r="Q763" s="264"/>
      <c r="R763" s="263"/>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row>
    <row r="764" spans="1:44" ht="15.75" customHeight="1">
      <c r="A764" s="263"/>
      <c r="B764" s="264"/>
      <c r="C764" s="265"/>
      <c r="D764" s="264"/>
      <c r="E764" s="264"/>
      <c r="F764" s="265"/>
      <c r="G764" s="264"/>
      <c r="H764" s="263"/>
      <c r="I764" s="263"/>
      <c r="J764" s="263"/>
      <c r="K764" s="263"/>
      <c r="L764" s="263"/>
      <c r="M764" s="263"/>
      <c r="N764" s="263"/>
      <c r="O764" s="263"/>
      <c r="P764" s="263"/>
      <c r="Q764" s="264"/>
      <c r="R764" s="263"/>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row>
    <row r="765" spans="1:44" ht="15.75" customHeight="1">
      <c r="A765" s="263"/>
      <c r="B765" s="264"/>
      <c r="C765" s="265"/>
      <c r="D765" s="264"/>
      <c r="E765" s="264"/>
      <c r="F765" s="265"/>
      <c r="G765" s="264"/>
      <c r="H765" s="263"/>
      <c r="I765" s="263"/>
      <c r="J765" s="263"/>
      <c r="K765" s="263"/>
      <c r="L765" s="263"/>
      <c r="M765" s="263"/>
      <c r="N765" s="263"/>
      <c r="O765" s="263"/>
      <c r="P765" s="263"/>
      <c r="Q765" s="264"/>
      <c r="R765" s="263"/>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row>
    <row r="766" spans="1:44" ht="15.75" customHeight="1">
      <c r="A766" s="263"/>
      <c r="B766" s="264"/>
      <c r="C766" s="265"/>
      <c r="D766" s="264"/>
      <c r="E766" s="264"/>
      <c r="F766" s="265"/>
      <c r="G766" s="264"/>
      <c r="H766" s="263"/>
      <c r="I766" s="263"/>
      <c r="J766" s="263"/>
      <c r="K766" s="263"/>
      <c r="L766" s="263"/>
      <c r="M766" s="263"/>
      <c r="N766" s="263"/>
      <c r="O766" s="263"/>
      <c r="P766" s="263"/>
      <c r="Q766" s="264"/>
      <c r="R766" s="263"/>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row>
    <row r="767" spans="1:44" ht="15.75" customHeight="1">
      <c r="A767" s="263"/>
      <c r="B767" s="264"/>
      <c r="C767" s="265"/>
      <c r="D767" s="264"/>
      <c r="E767" s="264"/>
      <c r="F767" s="265"/>
      <c r="G767" s="264"/>
      <c r="H767" s="263"/>
      <c r="I767" s="263"/>
      <c r="J767" s="263"/>
      <c r="K767" s="263"/>
      <c r="L767" s="263"/>
      <c r="M767" s="263"/>
      <c r="N767" s="263"/>
      <c r="O767" s="263"/>
      <c r="P767" s="263"/>
      <c r="Q767" s="264"/>
      <c r="R767" s="263"/>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row>
    <row r="768" spans="1:44" ht="15.75" customHeight="1">
      <c r="A768" s="263"/>
      <c r="B768" s="264"/>
      <c r="C768" s="265"/>
      <c r="D768" s="264"/>
      <c r="E768" s="264"/>
      <c r="F768" s="265"/>
      <c r="G768" s="264"/>
      <c r="H768" s="263"/>
      <c r="I768" s="263"/>
      <c r="J768" s="263"/>
      <c r="K768" s="263"/>
      <c r="L768" s="263"/>
      <c r="M768" s="263"/>
      <c r="N768" s="263"/>
      <c r="O768" s="263"/>
      <c r="P768" s="263"/>
      <c r="Q768" s="264"/>
      <c r="R768" s="263"/>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row>
    <row r="769" spans="1:44" ht="15.75" customHeight="1">
      <c r="A769" s="263"/>
      <c r="B769" s="264"/>
      <c r="C769" s="265"/>
      <c r="D769" s="264"/>
      <c r="E769" s="264"/>
      <c r="F769" s="265"/>
      <c r="G769" s="264"/>
      <c r="H769" s="263"/>
      <c r="I769" s="263"/>
      <c r="J769" s="263"/>
      <c r="K769" s="263"/>
      <c r="L769" s="263"/>
      <c r="M769" s="263"/>
      <c r="N769" s="263"/>
      <c r="O769" s="263"/>
      <c r="P769" s="263"/>
      <c r="Q769" s="264"/>
      <c r="R769" s="263"/>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row>
    <row r="770" spans="1:44" ht="15.75" customHeight="1">
      <c r="A770" s="263"/>
      <c r="B770" s="264"/>
      <c r="C770" s="265"/>
      <c r="D770" s="264"/>
      <c r="E770" s="264"/>
      <c r="F770" s="265"/>
      <c r="G770" s="264"/>
      <c r="H770" s="263"/>
      <c r="I770" s="263"/>
      <c r="J770" s="263"/>
      <c r="K770" s="263"/>
      <c r="L770" s="263"/>
      <c r="M770" s="263"/>
      <c r="N770" s="263"/>
      <c r="O770" s="263"/>
      <c r="P770" s="263"/>
      <c r="Q770" s="264"/>
      <c r="R770" s="263"/>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row>
    <row r="771" spans="1:44" ht="15.75" customHeight="1">
      <c r="A771" s="263"/>
      <c r="B771" s="264"/>
      <c r="C771" s="265"/>
      <c r="D771" s="264"/>
      <c r="E771" s="264"/>
      <c r="F771" s="265"/>
      <c r="G771" s="264"/>
      <c r="H771" s="263"/>
      <c r="I771" s="263"/>
      <c r="J771" s="263"/>
      <c r="K771" s="263"/>
      <c r="L771" s="263"/>
      <c r="M771" s="263"/>
      <c r="N771" s="263"/>
      <c r="O771" s="263"/>
      <c r="P771" s="263"/>
      <c r="Q771" s="264"/>
      <c r="R771" s="263"/>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row>
    <row r="772" spans="1:44" ht="15.75" customHeight="1">
      <c r="A772" s="263"/>
      <c r="B772" s="264"/>
      <c r="C772" s="265"/>
      <c r="D772" s="264"/>
      <c r="E772" s="264"/>
      <c r="F772" s="265"/>
      <c r="G772" s="264"/>
      <c r="H772" s="263"/>
      <c r="I772" s="263"/>
      <c r="J772" s="263"/>
      <c r="K772" s="263"/>
      <c r="L772" s="263"/>
      <c r="M772" s="263"/>
      <c r="N772" s="263"/>
      <c r="O772" s="263"/>
      <c r="P772" s="263"/>
      <c r="Q772" s="264"/>
      <c r="R772" s="263"/>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row>
    <row r="773" spans="1:44" ht="15.75" customHeight="1">
      <c r="A773" s="263"/>
      <c r="B773" s="264"/>
      <c r="C773" s="265"/>
      <c r="D773" s="264"/>
      <c r="E773" s="264"/>
      <c r="F773" s="265"/>
      <c r="G773" s="264"/>
      <c r="H773" s="263"/>
      <c r="I773" s="263"/>
      <c r="J773" s="263"/>
      <c r="K773" s="263"/>
      <c r="L773" s="263"/>
      <c r="M773" s="263"/>
      <c r="N773" s="263"/>
      <c r="O773" s="263"/>
      <c r="P773" s="263"/>
      <c r="Q773" s="264"/>
      <c r="R773" s="263"/>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row>
    <row r="774" spans="1:44" ht="15.75" customHeight="1">
      <c r="A774" s="263"/>
      <c r="B774" s="264"/>
      <c r="C774" s="265"/>
      <c r="D774" s="264"/>
      <c r="E774" s="264"/>
      <c r="F774" s="265"/>
      <c r="G774" s="264"/>
      <c r="H774" s="263"/>
      <c r="I774" s="263"/>
      <c r="J774" s="263"/>
      <c r="K774" s="263"/>
      <c r="L774" s="263"/>
      <c r="M774" s="263"/>
      <c r="N774" s="263"/>
      <c r="O774" s="263"/>
      <c r="P774" s="263"/>
      <c r="Q774" s="264"/>
      <c r="R774" s="263"/>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row>
    <row r="775" spans="1:44" ht="15.75" customHeight="1">
      <c r="A775" s="263"/>
      <c r="B775" s="264"/>
      <c r="C775" s="265"/>
      <c r="D775" s="264"/>
      <c r="E775" s="264"/>
      <c r="F775" s="265"/>
      <c r="G775" s="264"/>
      <c r="H775" s="263"/>
      <c r="I775" s="263"/>
      <c r="J775" s="263"/>
      <c r="K775" s="263"/>
      <c r="L775" s="263"/>
      <c r="M775" s="263"/>
      <c r="N775" s="263"/>
      <c r="O775" s="263"/>
      <c r="P775" s="263"/>
      <c r="Q775" s="264"/>
      <c r="R775" s="263"/>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row>
    <row r="776" spans="1:44" ht="15.75" customHeight="1">
      <c r="A776" s="263"/>
      <c r="B776" s="264"/>
      <c r="C776" s="265"/>
      <c r="D776" s="264"/>
      <c r="E776" s="264"/>
      <c r="F776" s="265"/>
      <c r="G776" s="264"/>
      <c r="H776" s="263"/>
      <c r="I776" s="263"/>
      <c r="J776" s="263"/>
      <c r="K776" s="263"/>
      <c r="L776" s="263"/>
      <c r="M776" s="263"/>
      <c r="N776" s="263"/>
      <c r="O776" s="263"/>
      <c r="P776" s="263"/>
      <c r="Q776" s="264"/>
      <c r="R776" s="263"/>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row>
    <row r="777" spans="1:44" ht="15.75" customHeight="1">
      <c r="A777" s="263"/>
      <c r="B777" s="264"/>
      <c r="C777" s="265"/>
      <c r="D777" s="264"/>
      <c r="E777" s="264"/>
      <c r="F777" s="265"/>
      <c r="G777" s="264"/>
      <c r="H777" s="263"/>
      <c r="I777" s="263"/>
      <c r="J777" s="263"/>
      <c r="K777" s="263"/>
      <c r="L777" s="263"/>
      <c r="M777" s="263"/>
      <c r="N777" s="263"/>
      <c r="O777" s="263"/>
      <c r="P777" s="263"/>
      <c r="Q777" s="264"/>
      <c r="R777" s="263"/>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row>
    <row r="778" spans="1:44" ht="15.75" customHeight="1">
      <c r="A778" s="263"/>
      <c r="B778" s="264"/>
      <c r="C778" s="265"/>
      <c r="D778" s="264"/>
      <c r="E778" s="264"/>
      <c r="F778" s="265"/>
      <c r="G778" s="264"/>
      <c r="H778" s="263"/>
      <c r="I778" s="263"/>
      <c r="J778" s="263"/>
      <c r="K778" s="263"/>
      <c r="L778" s="263"/>
      <c r="M778" s="263"/>
      <c r="N778" s="263"/>
      <c r="O778" s="263"/>
      <c r="P778" s="263"/>
      <c r="Q778" s="264"/>
      <c r="R778" s="263"/>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row>
    <row r="779" spans="1:44" ht="15.75" customHeight="1">
      <c r="A779" s="263"/>
      <c r="B779" s="264"/>
      <c r="C779" s="265"/>
      <c r="D779" s="264"/>
      <c r="E779" s="264"/>
      <c r="F779" s="265"/>
      <c r="G779" s="264"/>
      <c r="H779" s="263"/>
      <c r="I779" s="263"/>
      <c r="J779" s="263"/>
      <c r="K779" s="263"/>
      <c r="L779" s="263"/>
      <c r="M779" s="263"/>
      <c r="N779" s="263"/>
      <c r="O779" s="263"/>
      <c r="P779" s="263"/>
      <c r="Q779" s="264"/>
      <c r="R779" s="263"/>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row>
    <row r="780" spans="1:44" ht="15.75" customHeight="1">
      <c r="A780" s="263"/>
      <c r="B780" s="264"/>
      <c r="C780" s="265"/>
      <c r="D780" s="264"/>
      <c r="E780" s="264"/>
      <c r="F780" s="265"/>
      <c r="G780" s="264"/>
      <c r="H780" s="263"/>
      <c r="I780" s="263"/>
      <c r="J780" s="263"/>
      <c r="K780" s="263"/>
      <c r="L780" s="263"/>
      <c r="M780" s="263"/>
      <c r="N780" s="263"/>
      <c r="O780" s="263"/>
      <c r="P780" s="263"/>
      <c r="Q780" s="264"/>
      <c r="R780" s="263"/>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row>
    <row r="781" spans="1:44" ht="15.75" customHeight="1">
      <c r="A781" s="263"/>
      <c r="B781" s="264"/>
      <c r="C781" s="265"/>
      <c r="D781" s="264"/>
      <c r="E781" s="264"/>
      <c r="F781" s="265"/>
      <c r="G781" s="264"/>
      <c r="H781" s="263"/>
      <c r="I781" s="263"/>
      <c r="J781" s="263"/>
      <c r="K781" s="263"/>
      <c r="L781" s="263"/>
      <c r="M781" s="263"/>
      <c r="N781" s="263"/>
      <c r="O781" s="263"/>
      <c r="P781" s="263"/>
      <c r="Q781" s="264"/>
      <c r="R781" s="263"/>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row>
    <row r="782" spans="1:44" ht="15.75" customHeight="1">
      <c r="A782" s="263"/>
      <c r="B782" s="264"/>
      <c r="C782" s="265"/>
      <c r="D782" s="264"/>
      <c r="E782" s="264"/>
      <c r="F782" s="265"/>
      <c r="G782" s="264"/>
      <c r="H782" s="263"/>
      <c r="I782" s="263"/>
      <c r="J782" s="263"/>
      <c r="K782" s="263"/>
      <c r="L782" s="263"/>
      <c r="M782" s="263"/>
      <c r="N782" s="263"/>
      <c r="O782" s="263"/>
      <c r="P782" s="263"/>
      <c r="Q782" s="264"/>
      <c r="R782" s="263"/>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row>
    <row r="783" spans="1:44" ht="15.75" customHeight="1">
      <c r="A783" s="263"/>
      <c r="B783" s="264"/>
      <c r="C783" s="265"/>
      <c r="D783" s="264"/>
      <c r="E783" s="264"/>
      <c r="F783" s="265"/>
      <c r="G783" s="264"/>
      <c r="H783" s="263"/>
      <c r="I783" s="263"/>
      <c r="J783" s="263"/>
      <c r="K783" s="263"/>
      <c r="L783" s="263"/>
      <c r="M783" s="263"/>
      <c r="N783" s="263"/>
      <c r="O783" s="263"/>
      <c r="P783" s="263"/>
      <c r="Q783" s="264"/>
      <c r="R783" s="263"/>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row>
    <row r="784" spans="1:44" ht="15.75" customHeight="1">
      <c r="A784" s="263"/>
      <c r="B784" s="264"/>
      <c r="C784" s="265"/>
      <c r="D784" s="264"/>
      <c r="E784" s="264"/>
      <c r="F784" s="265"/>
      <c r="G784" s="264"/>
      <c r="H784" s="263"/>
      <c r="I784" s="263"/>
      <c r="J784" s="263"/>
      <c r="K784" s="263"/>
      <c r="L784" s="263"/>
      <c r="M784" s="263"/>
      <c r="N784" s="263"/>
      <c r="O784" s="263"/>
      <c r="P784" s="263"/>
      <c r="Q784" s="264"/>
      <c r="R784" s="263"/>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row>
    <row r="785" spans="1:44" ht="15.75" customHeight="1">
      <c r="A785" s="263"/>
      <c r="B785" s="264"/>
      <c r="C785" s="265"/>
      <c r="D785" s="264"/>
      <c r="E785" s="264"/>
      <c r="F785" s="265"/>
      <c r="G785" s="264"/>
      <c r="H785" s="263"/>
      <c r="I785" s="263"/>
      <c r="J785" s="263"/>
      <c r="K785" s="263"/>
      <c r="L785" s="263"/>
      <c r="M785" s="263"/>
      <c r="N785" s="263"/>
      <c r="O785" s="263"/>
      <c r="P785" s="263"/>
      <c r="Q785" s="264"/>
      <c r="R785" s="263"/>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row>
    <row r="786" spans="1:44" ht="15.75" customHeight="1">
      <c r="A786" s="263"/>
      <c r="B786" s="264"/>
      <c r="C786" s="265"/>
      <c r="D786" s="264"/>
      <c r="E786" s="264"/>
      <c r="F786" s="265"/>
      <c r="G786" s="264"/>
      <c r="H786" s="263"/>
      <c r="I786" s="263"/>
      <c r="J786" s="263"/>
      <c r="K786" s="263"/>
      <c r="L786" s="263"/>
      <c r="M786" s="263"/>
      <c r="N786" s="263"/>
      <c r="O786" s="263"/>
      <c r="P786" s="263"/>
      <c r="Q786" s="264"/>
      <c r="R786" s="263"/>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row>
    <row r="787" spans="1:44" ht="15.75" customHeight="1">
      <c r="A787" s="263"/>
      <c r="B787" s="264"/>
      <c r="C787" s="265"/>
      <c r="D787" s="264"/>
      <c r="E787" s="264"/>
      <c r="F787" s="265"/>
      <c r="G787" s="264"/>
      <c r="H787" s="263"/>
      <c r="I787" s="263"/>
      <c r="J787" s="263"/>
      <c r="K787" s="263"/>
      <c r="L787" s="263"/>
      <c r="M787" s="263"/>
      <c r="N787" s="263"/>
      <c r="O787" s="263"/>
      <c r="P787" s="263"/>
      <c r="Q787" s="264"/>
      <c r="R787" s="263"/>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row>
    <row r="788" spans="1:44" ht="15.75" customHeight="1">
      <c r="A788" s="263"/>
      <c r="B788" s="264"/>
      <c r="C788" s="265"/>
      <c r="D788" s="264"/>
      <c r="E788" s="264"/>
      <c r="F788" s="265"/>
      <c r="G788" s="264"/>
      <c r="H788" s="263"/>
      <c r="I788" s="263"/>
      <c r="J788" s="263"/>
      <c r="K788" s="263"/>
      <c r="L788" s="263"/>
      <c r="M788" s="263"/>
      <c r="N788" s="263"/>
      <c r="O788" s="263"/>
      <c r="P788" s="263"/>
      <c r="Q788" s="264"/>
      <c r="R788" s="263"/>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row>
    <row r="789" spans="1:44" ht="15.75" customHeight="1">
      <c r="A789" s="263"/>
      <c r="B789" s="264"/>
      <c r="C789" s="265"/>
      <c r="D789" s="264"/>
      <c r="E789" s="264"/>
      <c r="F789" s="265"/>
      <c r="G789" s="264"/>
      <c r="H789" s="263"/>
      <c r="I789" s="263"/>
      <c r="J789" s="263"/>
      <c r="K789" s="263"/>
      <c r="L789" s="263"/>
      <c r="M789" s="263"/>
      <c r="N789" s="263"/>
      <c r="O789" s="263"/>
      <c r="P789" s="263"/>
      <c r="Q789" s="264"/>
      <c r="R789" s="263"/>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row>
    <row r="790" spans="1:44" ht="15.75" customHeight="1">
      <c r="A790" s="263"/>
      <c r="B790" s="264"/>
      <c r="C790" s="265"/>
      <c r="D790" s="264"/>
      <c r="E790" s="264"/>
      <c r="F790" s="265"/>
      <c r="G790" s="264"/>
      <c r="H790" s="263"/>
      <c r="I790" s="263"/>
      <c r="J790" s="263"/>
      <c r="K790" s="263"/>
      <c r="L790" s="263"/>
      <c r="M790" s="263"/>
      <c r="N790" s="263"/>
      <c r="O790" s="263"/>
      <c r="P790" s="263"/>
      <c r="Q790" s="264"/>
      <c r="R790" s="263"/>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row>
    <row r="791" spans="1:44" ht="15.75" customHeight="1">
      <c r="A791" s="263"/>
      <c r="B791" s="264"/>
      <c r="C791" s="265"/>
      <c r="D791" s="264"/>
      <c r="E791" s="264"/>
      <c r="F791" s="265"/>
      <c r="G791" s="264"/>
      <c r="H791" s="263"/>
      <c r="I791" s="263"/>
      <c r="J791" s="263"/>
      <c r="K791" s="263"/>
      <c r="L791" s="263"/>
      <c r="M791" s="263"/>
      <c r="N791" s="263"/>
      <c r="O791" s="263"/>
      <c r="P791" s="263"/>
      <c r="Q791" s="264"/>
      <c r="R791" s="263"/>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row>
    <row r="792" spans="1:44" ht="15.75" customHeight="1">
      <c r="A792" s="263"/>
      <c r="B792" s="264"/>
      <c r="C792" s="265"/>
      <c r="D792" s="264"/>
      <c r="E792" s="264"/>
      <c r="F792" s="265"/>
      <c r="G792" s="264"/>
      <c r="H792" s="263"/>
      <c r="I792" s="263"/>
      <c r="J792" s="263"/>
      <c r="K792" s="263"/>
      <c r="L792" s="263"/>
      <c r="M792" s="263"/>
      <c r="N792" s="263"/>
      <c r="O792" s="263"/>
      <c r="P792" s="263"/>
      <c r="Q792" s="264"/>
      <c r="R792" s="263"/>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row>
    <row r="793" spans="1:44" ht="15.75" customHeight="1">
      <c r="A793" s="263"/>
      <c r="B793" s="264"/>
      <c r="C793" s="265"/>
      <c r="D793" s="264"/>
      <c r="E793" s="264"/>
      <c r="F793" s="265"/>
      <c r="G793" s="264"/>
      <c r="H793" s="263"/>
      <c r="I793" s="263"/>
      <c r="J793" s="263"/>
      <c r="K793" s="263"/>
      <c r="L793" s="263"/>
      <c r="M793" s="263"/>
      <c r="N793" s="263"/>
      <c r="O793" s="263"/>
      <c r="P793" s="263"/>
      <c r="Q793" s="264"/>
      <c r="R793" s="263"/>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row>
    <row r="794" spans="1:44" ht="15.75" customHeight="1">
      <c r="A794" s="263"/>
      <c r="B794" s="264"/>
      <c r="C794" s="265"/>
      <c r="D794" s="264"/>
      <c r="E794" s="264"/>
      <c r="F794" s="265"/>
      <c r="G794" s="264"/>
      <c r="H794" s="263"/>
      <c r="I794" s="263"/>
      <c r="J794" s="263"/>
      <c r="K794" s="263"/>
      <c r="L794" s="263"/>
      <c r="M794" s="263"/>
      <c r="N794" s="263"/>
      <c r="O794" s="263"/>
      <c r="P794" s="263"/>
      <c r="Q794" s="264"/>
      <c r="R794" s="263"/>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row>
    <row r="795" spans="1:44" ht="15.75" customHeight="1">
      <c r="A795" s="263"/>
      <c r="B795" s="264"/>
      <c r="C795" s="265"/>
      <c r="D795" s="264"/>
      <c r="E795" s="264"/>
      <c r="F795" s="265"/>
      <c r="G795" s="264"/>
      <c r="H795" s="263"/>
      <c r="I795" s="263"/>
      <c r="J795" s="263"/>
      <c r="K795" s="263"/>
      <c r="L795" s="263"/>
      <c r="M795" s="263"/>
      <c r="N795" s="263"/>
      <c r="O795" s="263"/>
      <c r="P795" s="263"/>
      <c r="Q795" s="264"/>
      <c r="R795" s="263"/>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row>
    <row r="796" spans="1:44" ht="15.75" customHeight="1">
      <c r="A796" s="263"/>
      <c r="B796" s="264"/>
      <c r="C796" s="265"/>
      <c r="D796" s="264"/>
      <c r="E796" s="264"/>
      <c r="F796" s="265"/>
      <c r="G796" s="264"/>
      <c r="H796" s="263"/>
      <c r="I796" s="263"/>
      <c r="J796" s="263"/>
      <c r="K796" s="263"/>
      <c r="L796" s="263"/>
      <c r="M796" s="263"/>
      <c r="N796" s="263"/>
      <c r="O796" s="263"/>
      <c r="P796" s="263"/>
      <c r="Q796" s="264"/>
      <c r="R796" s="263"/>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row>
    <row r="797" spans="1:44" ht="15.75" customHeight="1">
      <c r="A797" s="263"/>
      <c r="B797" s="264"/>
      <c r="C797" s="265"/>
      <c r="D797" s="264"/>
      <c r="E797" s="264"/>
      <c r="F797" s="265"/>
      <c r="G797" s="264"/>
      <c r="H797" s="263"/>
      <c r="I797" s="263"/>
      <c r="J797" s="263"/>
      <c r="K797" s="263"/>
      <c r="L797" s="263"/>
      <c r="M797" s="263"/>
      <c r="N797" s="263"/>
      <c r="O797" s="263"/>
      <c r="P797" s="263"/>
      <c r="Q797" s="264"/>
      <c r="R797" s="263"/>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row>
    <row r="798" spans="1:44" ht="15.75" customHeight="1">
      <c r="A798" s="263"/>
      <c r="B798" s="264"/>
      <c r="C798" s="265"/>
      <c r="D798" s="264"/>
      <c r="E798" s="264"/>
      <c r="F798" s="265"/>
      <c r="G798" s="264"/>
      <c r="H798" s="263"/>
      <c r="I798" s="263"/>
      <c r="J798" s="263"/>
      <c r="K798" s="263"/>
      <c r="L798" s="263"/>
      <c r="M798" s="263"/>
      <c r="N798" s="263"/>
      <c r="O798" s="263"/>
      <c r="P798" s="263"/>
      <c r="Q798" s="264"/>
      <c r="R798" s="263"/>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row>
    <row r="799" spans="1:44" ht="15.75" customHeight="1">
      <c r="A799" s="263"/>
      <c r="B799" s="264"/>
      <c r="C799" s="265"/>
      <c r="D799" s="264"/>
      <c r="E799" s="264"/>
      <c r="F799" s="265"/>
      <c r="G799" s="264"/>
      <c r="H799" s="263"/>
      <c r="I799" s="263"/>
      <c r="J799" s="263"/>
      <c r="K799" s="263"/>
      <c r="L799" s="263"/>
      <c r="M799" s="263"/>
      <c r="N799" s="263"/>
      <c r="O799" s="263"/>
      <c r="P799" s="263"/>
      <c r="Q799" s="264"/>
      <c r="R799" s="263"/>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row>
    <row r="800" spans="1:44" ht="15.75" customHeight="1">
      <c r="A800" s="263"/>
      <c r="B800" s="264"/>
      <c r="C800" s="265"/>
      <c r="D800" s="264"/>
      <c r="E800" s="264"/>
      <c r="F800" s="265"/>
      <c r="G800" s="264"/>
      <c r="H800" s="263"/>
      <c r="I800" s="263"/>
      <c r="J800" s="263"/>
      <c r="K800" s="263"/>
      <c r="L800" s="263"/>
      <c r="M800" s="263"/>
      <c r="N800" s="263"/>
      <c r="O800" s="263"/>
      <c r="P800" s="263"/>
      <c r="Q800" s="264"/>
      <c r="R800" s="263"/>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row>
    <row r="801" spans="1:44" ht="15.75" customHeight="1">
      <c r="A801" s="263"/>
      <c r="B801" s="264"/>
      <c r="C801" s="265"/>
      <c r="D801" s="264"/>
      <c r="E801" s="264"/>
      <c r="F801" s="265"/>
      <c r="G801" s="264"/>
      <c r="H801" s="263"/>
      <c r="I801" s="263"/>
      <c r="J801" s="263"/>
      <c r="K801" s="263"/>
      <c r="L801" s="263"/>
      <c r="M801" s="263"/>
      <c r="N801" s="263"/>
      <c r="O801" s="263"/>
      <c r="P801" s="263"/>
      <c r="Q801" s="264"/>
      <c r="R801" s="263"/>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row>
    <row r="802" spans="1:44" ht="15.75" customHeight="1">
      <c r="A802" s="263"/>
      <c r="B802" s="264"/>
      <c r="C802" s="265"/>
      <c r="D802" s="264"/>
      <c r="E802" s="264"/>
      <c r="F802" s="265"/>
      <c r="G802" s="264"/>
      <c r="H802" s="263"/>
      <c r="I802" s="263"/>
      <c r="J802" s="263"/>
      <c r="K802" s="263"/>
      <c r="L802" s="263"/>
      <c r="M802" s="263"/>
      <c r="N802" s="263"/>
      <c r="O802" s="263"/>
      <c r="P802" s="263"/>
      <c r="Q802" s="264"/>
      <c r="R802" s="263"/>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row>
    <row r="803" spans="1:44" ht="15.75" customHeight="1">
      <c r="A803" s="263"/>
      <c r="B803" s="264"/>
      <c r="C803" s="265"/>
      <c r="D803" s="264"/>
      <c r="E803" s="264"/>
      <c r="F803" s="265"/>
      <c r="G803" s="264"/>
      <c r="H803" s="263"/>
      <c r="I803" s="263"/>
      <c r="J803" s="263"/>
      <c r="K803" s="263"/>
      <c r="L803" s="263"/>
      <c r="M803" s="263"/>
      <c r="N803" s="263"/>
      <c r="O803" s="263"/>
      <c r="P803" s="263"/>
      <c r="Q803" s="264"/>
      <c r="R803" s="263"/>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row>
    <row r="804" spans="1:44" ht="15.75" customHeight="1">
      <c r="A804" s="263"/>
      <c r="B804" s="264"/>
      <c r="C804" s="265"/>
      <c r="D804" s="264"/>
      <c r="E804" s="264"/>
      <c r="F804" s="265"/>
      <c r="G804" s="264"/>
      <c r="H804" s="263"/>
      <c r="I804" s="263"/>
      <c r="J804" s="263"/>
      <c r="K804" s="263"/>
      <c r="L804" s="263"/>
      <c r="M804" s="263"/>
      <c r="N804" s="263"/>
      <c r="O804" s="263"/>
      <c r="P804" s="263"/>
      <c r="Q804" s="264"/>
      <c r="R804" s="263"/>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row>
    <row r="805" spans="1:44" ht="15.75" customHeight="1">
      <c r="A805" s="263"/>
      <c r="B805" s="264"/>
      <c r="C805" s="265"/>
      <c r="D805" s="264"/>
      <c r="E805" s="264"/>
      <c r="F805" s="265"/>
      <c r="G805" s="264"/>
      <c r="H805" s="263"/>
      <c r="I805" s="263"/>
      <c r="J805" s="263"/>
      <c r="K805" s="263"/>
      <c r="L805" s="263"/>
      <c r="M805" s="263"/>
      <c r="N805" s="263"/>
      <c r="O805" s="263"/>
      <c r="P805" s="263"/>
      <c r="Q805" s="264"/>
      <c r="R805" s="263"/>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row>
    <row r="806" spans="1:44" ht="15.75" customHeight="1">
      <c r="A806" s="263"/>
      <c r="B806" s="264"/>
      <c r="C806" s="265"/>
      <c r="D806" s="264"/>
      <c r="E806" s="264"/>
      <c r="F806" s="265"/>
      <c r="G806" s="264"/>
      <c r="H806" s="263"/>
      <c r="I806" s="263"/>
      <c r="J806" s="263"/>
      <c r="K806" s="263"/>
      <c r="L806" s="263"/>
      <c r="M806" s="263"/>
      <c r="N806" s="263"/>
      <c r="O806" s="263"/>
      <c r="P806" s="263"/>
      <c r="Q806" s="264"/>
      <c r="R806" s="263"/>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row>
    <row r="807" spans="1:44" ht="15.75" customHeight="1">
      <c r="A807" s="263"/>
      <c r="B807" s="264"/>
      <c r="C807" s="265"/>
      <c r="D807" s="264"/>
      <c r="E807" s="264"/>
      <c r="F807" s="265"/>
      <c r="G807" s="264"/>
      <c r="H807" s="263"/>
      <c r="I807" s="263"/>
      <c r="J807" s="263"/>
      <c r="K807" s="263"/>
      <c r="L807" s="263"/>
      <c r="M807" s="263"/>
      <c r="N807" s="263"/>
      <c r="O807" s="263"/>
      <c r="P807" s="263"/>
      <c r="Q807" s="264"/>
      <c r="R807" s="263"/>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row>
    <row r="808" spans="1:44" ht="15.75" customHeight="1">
      <c r="A808" s="263"/>
      <c r="B808" s="264"/>
      <c r="C808" s="265"/>
      <c r="D808" s="264"/>
      <c r="E808" s="264"/>
      <c r="F808" s="265"/>
      <c r="G808" s="264"/>
      <c r="H808" s="263"/>
      <c r="I808" s="263"/>
      <c r="J808" s="263"/>
      <c r="K808" s="263"/>
      <c r="L808" s="263"/>
      <c r="M808" s="263"/>
      <c r="N808" s="263"/>
      <c r="O808" s="263"/>
      <c r="P808" s="263"/>
      <c r="Q808" s="264"/>
      <c r="R808" s="263"/>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row>
    <row r="809" spans="1:44" ht="15.75" customHeight="1">
      <c r="A809" s="263"/>
      <c r="B809" s="264"/>
      <c r="C809" s="265"/>
      <c r="D809" s="264"/>
      <c r="E809" s="264"/>
      <c r="F809" s="265"/>
      <c r="G809" s="264"/>
      <c r="H809" s="263"/>
      <c r="I809" s="263"/>
      <c r="J809" s="263"/>
      <c r="K809" s="263"/>
      <c r="L809" s="263"/>
      <c r="M809" s="263"/>
      <c r="N809" s="263"/>
      <c r="O809" s="263"/>
      <c r="P809" s="263"/>
      <c r="Q809" s="264"/>
      <c r="R809" s="263"/>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row>
    <row r="810" spans="1:44" ht="15.75" customHeight="1">
      <c r="A810" s="263"/>
      <c r="B810" s="264"/>
      <c r="C810" s="265"/>
      <c r="D810" s="264"/>
      <c r="E810" s="264"/>
      <c r="F810" s="265"/>
      <c r="G810" s="264"/>
      <c r="H810" s="263"/>
      <c r="I810" s="263"/>
      <c r="J810" s="263"/>
      <c r="K810" s="263"/>
      <c r="L810" s="263"/>
      <c r="M810" s="263"/>
      <c r="N810" s="263"/>
      <c r="O810" s="263"/>
      <c r="P810" s="263"/>
      <c r="Q810" s="264"/>
      <c r="R810" s="263"/>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row>
    <row r="811" spans="1:44" ht="15.75" customHeight="1">
      <c r="A811" s="263"/>
      <c r="B811" s="264"/>
      <c r="C811" s="265"/>
      <c r="D811" s="264"/>
      <c r="E811" s="264"/>
      <c r="F811" s="265"/>
      <c r="G811" s="264"/>
      <c r="H811" s="263"/>
      <c r="I811" s="263"/>
      <c r="J811" s="263"/>
      <c r="K811" s="263"/>
      <c r="L811" s="263"/>
      <c r="M811" s="263"/>
      <c r="N811" s="263"/>
      <c r="O811" s="263"/>
      <c r="P811" s="263"/>
      <c r="Q811" s="264"/>
      <c r="R811" s="263"/>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row>
    <row r="812" spans="1:44" ht="15.75" customHeight="1">
      <c r="A812" s="263"/>
      <c r="B812" s="264"/>
      <c r="C812" s="265"/>
      <c r="D812" s="264"/>
      <c r="E812" s="264"/>
      <c r="F812" s="265"/>
      <c r="G812" s="264"/>
      <c r="H812" s="263"/>
      <c r="I812" s="263"/>
      <c r="J812" s="263"/>
      <c r="K812" s="263"/>
      <c r="L812" s="263"/>
      <c r="M812" s="263"/>
      <c r="N812" s="263"/>
      <c r="O812" s="263"/>
      <c r="P812" s="263"/>
      <c r="Q812" s="264"/>
      <c r="R812" s="263"/>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row>
    <row r="813" spans="1:44" ht="15.75" customHeight="1">
      <c r="A813" s="263"/>
      <c r="B813" s="264"/>
      <c r="C813" s="265"/>
      <c r="D813" s="264"/>
      <c r="E813" s="264"/>
      <c r="F813" s="265"/>
      <c r="G813" s="264"/>
      <c r="H813" s="263"/>
      <c r="I813" s="263"/>
      <c r="J813" s="263"/>
      <c r="K813" s="263"/>
      <c r="L813" s="263"/>
      <c r="M813" s="263"/>
      <c r="N813" s="263"/>
      <c r="O813" s="263"/>
      <c r="P813" s="263"/>
      <c r="Q813" s="264"/>
      <c r="R813" s="263"/>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row>
    <row r="814" spans="1:44" ht="15.75" customHeight="1">
      <c r="A814" s="263"/>
      <c r="B814" s="264"/>
      <c r="C814" s="265"/>
      <c r="D814" s="264"/>
      <c r="E814" s="264"/>
      <c r="F814" s="265"/>
      <c r="G814" s="264"/>
      <c r="H814" s="263"/>
      <c r="I814" s="263"/>
      <c r="J814" s="263"/>
      <c r="K814" s="263"/>
      <c r="L814" s="263"/>
      <c r="M814" s="263"/>
      <c r="N814" s="263"/>
      <c r="O814" s="263"/>
      <c r="P814" s="263"/>
      <c r="Q814" s="264"/>
      <c r="R814" s="263"/>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row>
    <row r="815" spans="1:44" ht="15.75" customHeight="1">
      <c r="A815" s="263"/>
      <c r="B815" s="264"/>
      <c r="C815" s="265"/>
      <c r="D815" s="264"/>
      <c r="E815" s="264"/>
      <c r="F815" s="265"/>
      <c r="G815" s="264"/>
      <c r="H815" s="263"/>
      <c r="I815" s="263"/>
      <c r="J815" s="263"/>
      <c r="K815" s="263"/>
      <c r="L815" s="263"/>
      <c r="M815" s="263"/>
      <c r="N815" s="263"/>
      <c r="O815" s="263"/>
      <c r="P815" s="263"/>
      <c r="Q815" s="264"/>
      <c r="R815" s="263"/>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row>
    <row r="816" spans="1:44" ht="15.75" customHeight="1">
      <c r="A816" s="263"/>
      <c r="B816" s="264"/>
      <c r="C816" s="265"/>
      <c r="D816" s="264"/>
      <c r="E816" s="264"/>
      <c r="F816" s="265"/>
      <c r="G816" s="264"/>
      <c r="H816" s="263"/>
      <c r="I816" s="263"/>
      <c r="J816" s="263"/>
      <c r="K816" s="263"/>
      <c r="L816" s="263"/>
      <c r="M816" s="263"/>
      <c r="N816" s="263"/>
      <c r="O816" s="263"/>
      <c r="P816" s="263"/>
      <c r="Q816" s="264"/>
      <c r="R816" s="263"/>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row>
    <row r="817" spans="1:44" ht="15.75" customHeight="1">
      <c r="A817" s="263"/>
      <c r="B817" s="264"/>
      <c r="C817" s="265"/>
      <c r="D817" s="264"/>
      <c r="E817" s="264"/>
      <c r="F817" s="265"/>
      <c r="G817" s="264"/>
      <c r="H817" s="263"/>
      <c r="I817" s="263"/>
      <c r="J817" s="263"/>
      <c r="K817" s="263"/>
      <c r="L817" s="263"/>
      <c r="M817" s="263"/>
      <c r="N817" s="263"/>
      <c r="O817" s="263"/>
      <c r="P817" s="263"/>
      <c r="Q817" s="264"/>
      <c r="R817" s="263"/>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row>
    <row r="818" spans="1:44" ht="15.75" customHeight="1">
      <c r="A818" s="263"/>
      <c r="B818" s="264"/>
      <c r="C818" s="265"/>
      <c r="D818" s="264"/>
      <c r="E818" s="264"/>
      <c r="F818" s="265"/>
      <c r="G818" s="264"/>
      <c r="H818" s="263"/>
      <c r="I818" s="263"/>
      <c r="J818" s="263"/>
      <c r="K818" s="263"/>
      <c r="L818" s="263"/>
      <c r="M818" s="263"/>
      <c r="N818" s="263"/>
      <c r="O818" s="263"/>
      <c r="P818" s="263"/>
      <c r="Q818" s="264"/>
      <c r="R818" s="263"/>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row>
    <row r="819" spans="1:44" ht="15.75" customHeight="1">
      <c r="A819" s="263"/>
      <c r="B819" s="264"/>
      <c r="C819" s="265"/>
      <c r="D819" s="264"/>
      <c r="E819" s="264"/>
      <c r="F819" s="265"/>
      <c r="G819" s="264"/>
      <c r="H819" s="263"/>
      <c r="I819" s="263"/>
      <c r="J819" s="263"/>
      <c r="K819" s="263"/>
      <c r="L819" s="263"/>
      <c r="M819" s="263"/>
      <c r="N819" s="263"/>
      <c r="O819" s="263"/>
      <c r="P819" s="263"/>
      <c r="Q819" s="264"/>
      <c r="R819" s="263"/>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row>
    <row r="820" spans="1:44" ht="15.75" customHeight="1">
      <c r="A820" s="263"/>
      <c r="B820" s="264"/>
      <c r="C820" s="265"/>
      <c r="D820" s="264"/>
      <c r="E820" s="264"/>
      <c r="F820" s="265"/>
      <c r="G820" s="264"/>
      <c r="H820" s="263"/>
      <c r="I820" s="263"/>
      <c r="J820" s="263"/>
      <c r="K820" s="263"/>
      <c r="L820" s="263"/>
      <c r="M820" s="263"/>
      <c r="N820" s="263"/>
      <c r="O820" s="263"/>
      <c r="P820" s="263"/>
      <c r="Q820" s="264"/>
      <c r="R820" s="263"/>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row>
    <row r="821" spans="1:44" ht="15.75" customHeight="1">
      <c r="A821" s="263"/>
      <c r="B821" s="264"/>
      <c r="C821" s="265"/>
      <c r="D821" s="264"/>
      <c r="E821" s="264"/>
      <c r="F821" s="265"/>
      <c r="G821" s="264"/>
      <c r="H821" s="263"/>
      <c r="I821" s="263"/>
      <c r="J821" s="263"/>
      <c r="K821" s="263"/>
      <c r="L821" s="263"/>
      <c r="M821" s="263"/>
      <c r="N821" s="263"/>
      <c r="O821" s="263"/>
      <c r="P821" s="263"/>
      <c r="Q821" s="264"/>
      <c r="R821" s="263"/>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row>
    <row r="822" spans="1:44" ht="15.75" customHeight="1">
      <c r="A822" s="263"/>
      <c r="B822" s="264"/>
      <c r="C822" s="265"/>
      <c r="D822" s="264"/>
      <c r="E822" s="264"/>
      <c r="F822" s="265"/>
      <c r="G822" s="264"/>
      <c r="H822" s="263"/>
      <c r="I822" s="263"/>
      <c r="J822" s="263"/>
      <c r="K822" s="263"/>
      <c r="L822" s="263"/>
      <c r="M822" s="263"/>
      <c r="N822" s="263"/>
      <c r="O822" s="263"/>
      <c r="P822" s="263"/>
      <c r="Q822" s="264"/>
      <c r="R822" s="263"/>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row>
    <row r="823" spans="1:44" ht="15.75" customHeight="1">
      <c r="A823" s="263"/>
      <c r="B823" s="264"/>
      <c r="C823" s="265"/>
      <c r="D823" s="264"/>
      <c r="E823" s="264"/>
      <c r="F823" s="265"/>
      <c r="G823" s="264"/>
      <c r="H823" s="263"/>
      <c r="I823" s="263"/>
      <c r="J823" s="263"/>
      <c r="K823" s="263"/>
      <c r="L823" s="263"/>
      <c r="M823" s="263"/>
      <c r="N823" s="263"/>
      <c r="O823" s="263"/>
      <c r="P823" s="263"/>
      <c r="Q823" s="264"/>
      <c r="R823" s="263"/>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row>
    <row r="824" spans="1:44" ht="15.75" customHeight="1">
      <c r="A824" s="263"/>
      <c r="B824" s="264"/>
      <c r="C824" s="265"/>
      <c r="D824" s="264"/>
      <c r="E824" s="264"/>
      <c r="F824" s="265"/>
      <c r="G824" s="264"/>
      <c r="H824" s="263"/>
      <c r="I824" s="263"/>
      <c r="J824" s="263"/>
      <c r="K824" s="263"/>
      <c r="L824" s="263"/>
      <c r="M824" s="263"/>
      <c r="N824" s="263"/>
      <c r="O824" s="263"/>
      <c r="P824" s="263"/>
      <c r="Q824" s="264"/>
      <c r="R824" s="263"/>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row>
    <row r="825" spans="1:44" ht="15.75" customHeight="1">
      <c r="A825" s="263"/>
      <c r="B825" s="264"/>
      <c r="C825" s="265"/>
      <c r="D825" s="264"/>
      <c r="E825" s="264"/>
      <c r="F825" s="265"/>
      <c r="G825" s="264"/>
      <c r="H825" s="263"/>
      <c r="I825" s="263"/>
      <c r="J825" s="263"/>
      <c r="K825" s="263"/>
      <c r="L825" s="263"/>
      <c r="M825" s="263"/>
      <c r="N825" s="263"/>
      <c r="O825" s="263"/>
      <c r="P825" s="263"/>
      <c r="Q825" s="264"/>
      <c r="R825" s="263"/>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row>
    <row r="826" spans="1:44" ht="15.75" customHeight="1">
      <c r="A826" s="263"/>
      <c r="B826" s="264"/>
      <c r="C826" s="265"/>
      <c r="D826" s="264"/>
      <c r="E826" s="264"/>
      <c r="F826" s="265"/>
      <c r="G826" s="264"/>
      <c r="H826" s="263"/>
      <c r="I826" s="263"/>
      <c r="J826" s="263"/>
      <c r="K826" s="263"/>
      <c r="L826" s="263"/>
      <c r="M826" s="263"/>
      <c r="N826" s="263"/>
      <c r="O826" s="263"/>
      <c r="P826" s="263"/>
      <c r="Q826" s="264"/>
      <c r="R826" s="263"/>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row>
    <row r="827" spans="1:44" ht="15.75" customHeight="1">
      <c r="A827" s="263"/>
      <c r="B827" s="264"/>
      <c r="C827" s="265"/>
      <c r="D827" s="264"/>
      <c r="E827" s="264"/>
      <c r="F827" s="265"/>
      <c r="G827" s="264"/>
      <c r="H827" s="263"/>
      <c r="I827" s="263"/>
      <c r="J827" s="263"/>
      <c r="K827" s="263"/>
      <c r="L827" s="263"/>
      <c r="M827" s="263"/>
      <c r="N827" s="263"/>
      <c r="O827" s="263"/>
      <c r="P827" s="263"/>
      <c r="Q827" s="264"/>
      <c r="R827" s="263"/>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row>
    <row r="828" spans="1:44" ht="15.75" customHeight="1">
      <c r="A828" s="263"/>
      <c r="B828" s="264"/>
      <c r="C828" s="265"/>
      <c r="D828" s="264"/>
      <c r="E828" s="264"/>
      <c r="F828" s="265"/>
      <c r="G828" s="264"/>
      <c r="H828" s="263"/>
      <c r="I828" s="263"/>
      <c r="J828" s="263"/>
      <c r="K828" s="263"/>
      <c r="L828" s="263"/>
      <c r="M828" s="263"/>
      <c r="N828" s="263"/>
      <c r="O828" s="263"/>
      <c r="P828" s="263"/>
      <c r="Q828" s="264"/>
      <c r="R828" s="263"/>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row>
    <row r="829" spans="1:44" ht="15.75" customHeight="1">
      <c r="A829" s="263"/>
      <c r="B829" s="264"/>
      <c r="C829" s="265"/>
      <c r="D829" s="264"/>
      <c r="E829" s="264"/>
      <c r="F829" s="265"/>
      <c r="G829" s="264"/>
      <c r="H829" s="263"/>
      <c r="I829" s="263"/>
      <c r="J829" s="263"/>
      <c r="K829" s="263"/>
      <c r="L829" s="263"/>
      <c r="M829" s="263"/>
      <c r="N829" s="263"/>
      <c r="O829" s="263"/>
      <c r="P829" s="263"/>
      <c r="Q829" s="264"/>
      <c r="R829" s="263"/>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row>
    <row r="830" spans="1:44" ht="15.75" customHeight="1">
      <c r="A830" s="263"/>
      <c r="B830" s="264"/>
      <c r="C830" s="265"/>
      <c r="D830" s="264"/>
      <c r="E830" s="264"/>
      <c r="F830" s="265"/>
      <c r="G830" s="264"/>
      <c r="H830" s="263"/>
      <c r="I830" s="263"/>
      <c r="J830" s="263"/>
      <c r="K830" s="263"/>
      <c r="L830" s="263"/>
      <c r="M830" s="263"/>
      <c r="N830" s="263"/>
      <c r="O830" s="263"/>
      <c r="P830" s="263"/>
      <c r="Q830" s="264"/>
      <c r="R830" s="263"/>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row>
    <row r="831" spans="1:44" ht="15.75" customHeight="1">
      <c r="A831" s="263"/>
      <c r="B831" s="264"/>
      <c r="C831" s="265"/>
      <c r="D831" s="264"/>
      <c r="E831" s="264"/>
      <c r="F831" s="265"/>
      <c r="G831" s="264"/>
      <c r="H831" s="263"/>
      <c r="I831" s="263"/>
      <c r="J831" s="263"/>
      <c r="K831" s="263"/>
      <c r="L831" s="263"/>
      <c r="M831" s="263"/>
      <c r="N831" s="263"/>
      <c r="O831" s="263"/>
      <c r="P831" s="263"/>
      <c r="Q831" s="264"/>
      <c r="R831" s="263"/>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row>
    <row r="832" spans="1:44" ht="15.75" customHeight="1">
      <c r="A832" s="263"/>
      <c r="B832" s="264"/>
      <c r="C832" s="265"/>
      <c r="D832" s="264"/>
      <c r="E832" s="264"/>
      <c r="F832" s="265"/>
      <c r="G832" s="264"/>
      <c r="H832" s="263"/>
      <c r="I832" s="263"/>
      <c r="J832" s="263"/>
      <c r="K832" s="263"/>
      <c r="L832" s="263"/>
      <c r="M832" s="263"/>
      <c r="N832" s="263"/>
      <c r="O832" s="263"/>
      <c r="P832" s="263"/>
      <c r="Q832" s="264"/>
      <c r="R832" s="263"/>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row>
    <row r="833" spans="1:44" ht="15.75" customHeight="1">
      <c r="A833" s="263"/>
      <c r="B833" s="264"/>
      <c r="C833" s="265"/>
      <c r="D833" s="264"/>
      <c r="E833" s="264"/>
      <c r="F833" s="265"/>
      <c r="G833" s="264"/>
      <c r="H833" s="263"/>
      <c r="I833" s="263"/>
      <c r="J833" s="263"/>
      <c r="K833" s="263"/>
      <c r="L833" s="263"/>
      <c r="M833" s="263"/>
      <c r="N833" s="263"/>
      <c r="O833" s="263"/>
      <c r="P833" s="263"/>
      <c r="Q833" s="264"/>
      <c r="R833" s="263"/>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row>
    <row r="834" spans="1:44" ht="15.75" customHeight="1">
      <c r="A834" s="263"/>
      <c r="B834" s="264"/>
      <c r="C834" s="265"/>
      <c r="D834" s="264"/>
      <c r="E834" s="264"/>
      <c r="F834" s="265"/>
      <c r="G834" s="264"/>
      <c r="H834" s="263"/>
      <c r="I834" s="263"/>
      <c r="J834" s="263"/>
      <c r="K834" s="263"/>
      <c r="L834" s="263"/>
      <c r="M834" s="263"/>
      <c r="N834" s="263"/>
      <c r="O834" s="263"/>
      <c r="P834" s="263"/>
      <c r="Q834" s="264"/>
      <c r="R834" s="263"/>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row>
    <row r="835" spans="1:44" ht="15.75" customHeight="1">
      <c r="A835" s="263"/>
      <c r="B835" s="264"/>
      <c r="C835" s="265"/>
      <c r="D835" s="264"/>
      <c r="E835" s="264"/>
      <c r="F835" s="265"/>
      <c r="G835" s="264"/>
      <c r="H835" s="263"/>
      <c r="I835" s="263"/>
      <c r="J835" s="263"/>
      <c r="K835" s="263"/>
      <c r="L835" s="263"/>
      <c r="M835" s="263"/>
      <c r="N835" s="263"/>
      <c r="O835" s="263"/>
      <c r="P835" s="263"/>
      <c r="Q835" s="264"/>
      <c r="R835" s="263"/>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row>
    <row r="836" spans="1:44" ht="15.75" customHeight="1">
      <c r="A836" s="263"/>
      <c r="B836" s="264"/>
      <c r="C836" s="265"/>
      <c r="D836" s="264"/>
      <c r="E836" s="264"/>
      <c r="F836" s="265"/>
      <c r="G836" s="264"/>
      <c r="H836" s="263"/>
      <c r="I836" s="263"/>
      <c r="J836" s="263"/>
      <c r="K836" s="263"/>
      <c r="L836" s="263"/>
      <c r="M836" s="263"/>
      <c r="N836" s="263"/>
      <c r="O836" s="263"/>
      <c r="P836" s="263"/>
      <c r="Q836" s="264"/>
      <c r="R836" s="263"/>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row>
    <row r="837" spans="1:44" ht="15.75" customHeight="1">
      <c r="A837" s="263"/>
      <c r="B837" s="264"/>
      <c r="C837" s="265"/>
      <c r="D837" s="264"/>
      <c r="E837" s="264"/>
      <c r="F837" s="265"/>
      <c r="G837" s="264"/>
      <c r="H837" s="263"/>
      <c r="I837" s="263"/>
      <c r="J837" s="263"/>
      <c r="K837" s="263"/>
      <c r="L837" s="263"/>
      <c r="M837" s="263"/>
      <c r="N837" s="263"/>
      <c r="O837" s="263"/>
      <c r="P837" s="263"/>
      <c r="Q837" s="264"/>
      <c r="R837" s="263"/>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row>
    <row r="838" spans="1:44" ht="15.75" customHeight="1">
      <c r="A838" s="263"/>
      <c r="B838" s="264"/>
      <c r="C838" s="265"/>
      <c r="D838" s="264"/>
      <c r="E838" s="264"/>
      <c r="F838" s="265"/>
      <c r="G838" s="264"/>
      <c r="H838" s="263"/>
      <c r="I838" s="263"/>
      <c r="J838" s="263"/>
      <c r="K838" s="263"/>
      <c r="L838" s="263"/>
      <c r="M838" s="263"/>
      <c r="N838" s="263"/>
      <c r="O838" s="263"/>
      <c r="P838" s="263"/>
      <c r="Q838" s="264"/>
      <c r="R838" s="263"/>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row>
    <row r="839" spans="1:44" ht="15.75" customHeight="1">
      <c r="A839" s="263"/>
      <c r="B839" s="264"/>
      <c r="C839" s="265"/>
      <c r="D839" s="264"/>
      <c r="E839" s="264"/>
      <c r="F839" s="265"/>
      <c r="G839" s="264"/>
      <c r="H839" s="263"/>
      <c r="I839" s="263"/>
      <c r="J839" s="263"/>
      <c r="K839" s="263"/>
      <c r="L839" s="263"/>
      <c r="M839" s="263"/>
      <c r="N839" s="263"/>
      <c r="O839" s="263"/>
      <c r="P839" s="263"/>
      <c r="Q839" s="264"/>
      <c r="R839" s="263"/>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row>
    <row r="840" spans="1:44" ht="15.75" customHeight="1">
      <c r="A840" s="263"/>
      <c r="B840" s="264"/>
      <c r="C840" s="265"/>
      <c r="D840" s="264"/>
      <c r="E840" s="264"/>
      <c r="F840" s="265"/>
      <c r="G840" s="264"/>
      <c r="H840" s="263"/>
      <c r="I840" s="263"/>
      <c r="J840" s="263"/>
      <c r="K840" s="263"/>
      <c r="L840" s="263"/>
      <c r="M840" s="263"/>
      <c r="N840" s="263"/>
      <c r="O840" s="263"/>
      <c r="P840" s="263"/>
      <c r="Q840" s="264"/>
      <c r="R840" s="263"/>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row>
    <row r="841" spans="1:44" ht="15.75" customHeight="1">
      <c r="A841" s="263"/>
      <c r="B841" s="264"/>
      <c r="C841" s="265"/>
      <c r="D841" s="264"/>
      <c r="E841" s="264"/>
      <c r="F841" s="265"/>
      <c r="G841" s="264"/>
      <c r="H841" s="263"/>
      <c r="I841" s="263"/>
      <c r="J841" s="263"/>
      <c r="K841" s="263"/>
      <c r="L841" s="263"/>
      <c r="M841" s="263"/>
      <c r="N841" s="263"/>
      <c r="O841" s="263"/>
      <c r="P841" s="263"/>
      <c r="Q841" s="264"/>
      <c r="R841" s="263"/>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row>
    <row r="842" spans="1:44" ht="15.75" customHeight="1">
      <c r="A842" s="263"/>
      <c r="B842" s="264"/>
      <c r="C842" s="265"/>
      <c r="D842" s="264"/>
      <c r="E842" s="264"/>
      <c r="F842" s="265"/>
      <c r="G842" s="264"/>
      <c r="H842" s="263"/>
      <c r="I842" s="263"/>
      <c r="J842" s="263"/>
      <c r="K842" s="263"/>
      <c r="L842" s="263"/>
      <c r="M842" s="263"/>
      <c r="N842" s="263"/>
      <c r="O842" s="263"/>
      <c r="P842" s="263"/>
      <c r="Q842" s="264"/>
      <c r="R842" s="263"/>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row>
    <row r="843" spans="1:44" ht="15.75" customHeight="1">
      <c r="A843" s="263"/>
      <c r="B843" s="264"/>
      <c r="C843" s="265"/>
      <c r="D843" s="264"/>
      <c r="E843" s="264"/>
      <c r="F843" s="265"/>
      <c r="G843" s="264"/>
      <c r="H843" s="263"/>
      <c r="I843" s="263"/>
      <c r="J843" s="263"/>
      <c r="K843" s="263"/>
      <c r="L843" s="263"/>
      <c r="M843" s="263"/>
      <c r="N843" s="263"/>
      <c r="O843" s="263"/>
      <c r="P843" s="263"/>
      <c r="Q843" s="264"/>
      <c r="R843" s="263"/>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row>
    <row r="844" spans="1:44" ht="15.75" customHeight="1">
      <c r="A844" s="263"/>
      <c r="B844" s="264"/>
      <c r="C844" s="265"/>
      <c r="D844" s="264"/>
      <c r="E844" s="264"/>
      <c r="F844" s="265"/>
      <c r="G844" s="264"/>
      <c r="H844" s="263"/>
      <c r="I844" s="263"/>
      <c r="J844" s="263"/>
      <c r="K844" s="263"/>
      <c r="L844" s="263"/>
      <c r="M844" s="263"/>
      <c r="N844" s="263"/>
      <c r="O844" s="263"/>
      <c r="P844" s="263"/>
      <c r="Q844" s="264"/>
      <c r="R844" s="263"/>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row>
    <row r="845" spans="1:44" ht="15.75" customHeight="1">
      <c r="A845" s="263"/>
      <c r="B845" s="264"/>
      <c r="C845" s="265"/>
      <c r="D845" s="264"/>
      <c r="E845" s="264"/>
      <c r="F845" s="265"/>
      <c r="G845" s="264"/>
      <c r="H845" s="263"/>
      <c r="I845" s="263"/>
      <c r="J845" s="263"/>
      <c r="K845" s="263"/>
      <c r="L845" s="263"/>
      <c r="M845" s="263"/>
      <c r="N845" s="263"/>
      <c r="O845" s="263"/>
      <c r="P845" s="263"/>
      <c r="Q845" s="264"/>
      <c r="R845" s="263"/>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row>
    <row r="846" spans="1:44" ht="15.75" customHeight="1">
      <c r="A846" s="263"/>
      <c r="B846" s="264"/>
      <c r="C846" s="265"/>
      <c r="D846" s="264"/>
      <c r="E846" s="264"/>
      <c r="F846" s="265"/>
      <c r="G846" s="264"/>
      <c r="H846" s="263"/>
      <c r="I846" s="263"/>
      <c r="J846" s="263"/>
      <c r="K846" s="263"/>
      <c r="L846" s="263"/>
      <c r="M846" s="263"/>
      <c r="N846" s="263"/>
      <c r="O846" s="263"/>
      <c r="P846" s="263"/>
      <c r="Q846" s="264"/>
      <c r="R846" s="263"/>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row>
    <row r="847" spans="1:44" ht="15.75" customHeight="1">
      <c r="A847" s="263"/>
      <c r="B847" s="264"/>
      <c r="C847" s="265"/>
      <c r="D847" s="264"/>
      <c r="E847" s="264"/>
      <c r="F847" s="265"/>
      <c r="G847" s="264"/>
      <c r="H847" s="263"/>
      <c r="I847" s="263"/>
      <c r="J847" s="263"/>
      <c r="K847" s="263"/>
      <c r="L847" s="263"/>
      <c r="M847" s="263"/>
      <c r="N847" s="263"/>
      <c r="O847" s="263"/>
      <c r="P847" s="263"/>
      <c r="Q847" s="264"/>
      <c r="R847" s="263"/>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row>
    <row r="848" spans="1:44" ht="15.75" customHeight="1">
      <c r="A848" s="263"/>
      <c r="B848" s="264"/>
      <c r="C848" s="265"/>
      <c r="D848" s="264"/>
      <c r="E848" s="264"/>
      <c r="F848" s="265"/>
      <c r="G848" s="264"/>
      <c r="H848" s="263"/>
      <c r="I848" s="263"/>
      <c r="J848" s="263"/>
      <c r="K848" s="263"/>
      <c r="L848" s="263"/>
      <c r="M848" s="263"/>
      <c r="N848" s="263"/>
      <c r="O848" s="263"/>
      <c r="P848" s="263"/>
      <c r="Q848" s="264"/>
      <c r="R848" s="263"/>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row>
    <row r="849" spans="1:44" ht="15.75" customHeight="1">
      <c r="A849" s="263"/>
      <c r="B849" s="264"/>
      <c r="C849" s="265"/>
      <c r="D849" s="264"/>
      <c r="E849" s="264"/>
      <c r="F849" s="265"/>
      <c r="G849" s="264"/>
      <c r="H849" s="263"/>
      <c r="I849" s="263"/>
      <c r="J849" s="263"/>
      <c r="K849" s="263"/>
      <c r="L849" s="263"/>
      <c r="M849" s="263"/>
      <c r="N849" s="263"/>
      <c r="O849" s="263"/>
      <c r="P849" s="263"/>
      <c r="Q849" s="264"/>
      <c r="R849" s="263"/>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row>
    <row r="850" spans="1:44" ht="15.75" customHeight="1">
      <c r="A850" s="263"/>
      <c r="B850" s="264"/>
      <c r="C850" s="265"/>
      <c r="D850" s="264"/>
      <c r="E850" s="264"/>
      <c r="F850" s="265"/>
      <c r="G850" s="264"/>
      <c r="H850" s="263"/>
      <c r="I850" s="263"/>
      <c r="J850" s="263"/>
      <c r="K850" s="263"/>
      <c r="L850" s="263"/>
      <c r="M850" s="263"/>
      <c r="N850" s="263"/>
      <c r="O850" s="263"/>
      <c r="P850" s="263"/>
      <c r="Q850" s="264"/>
      <c r="R850" s="263"/>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row>
    <row r="851" spans="1:44" ht="15.75" customHeight="1">
      <c r="A851" s="263"/>
      <c r="B851" s="264"/>
      <c r="C851" s="265"/>
      <c r="D851" s="264"/>
      <c r="E851" s="264"/>
      <c r="F851" s="265"/>
      <c r="G851" s="264"/>
      <c r="H851" s="263"/>
      <c r="I851" s="263"/>
      <c r="J851" s="263"/>
      <c r="K851" s="263"/>
      <c r="L851" s="263"/>
      <c r="M851" s="263"/>
      <c r="N851" s="263"/>
      <c r="O851" s="263"/>
      <c r="P851" s="263"/>
      <c r="Q851" s="264"/>
      <c r="R851" s="263"/>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row>
    <row r="852" spans="1:44" ht="15.75" customHeight="1">
      <c r="A852" s="263"/>
      <c r="B852" s="264"/>
      <c r="C852" s="265"/>
      <c r="D852" s="264"/>
      <c r="E852" s="264"/>
      <c r="F852" s="265"/>
      <c r="G852" s="264"/>
      <c r="H852" s="263"/>
      <c r="I852" s="263"/>
      <c r="J852" s="263"/>
      <c r="K852" s="263"/>
      <c r="L852" s="263"/>
      <c r="M852" s="263"/>
      <c r="N852" s="263"/>
      <c r="O852" s="263"/>
      <c r="P852" s="263"/>
      <c r="Q852" s="264"/>
      <c r="R852" s="263"/>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row>
    <row r="853" spans="1:44" ht="15.75" customHeight="1">
      <c r="A853" s="263"/>
      <c r="B853" s="264"/>
      <c r="C853" s="265"/>
      <c r="D853" s="264"/>
      <c r="E853" s="264"/>
      <c r="F853" s="265"/>
      <c r="G853" s="264"/>
      <c r="H853" s="263"/>
      <c r="I853" s="263"/>
      <c r="J853" s="263"/>
      <c r="K853" s="263"/>
      <c r="L853" s="263"/>
      <c r="M853" s="263"/>
      <c r="N853" s="263"/>
      <c r="O853" s="263"/>
      <c r="P853" s="263"/>
      <c r="Q853" s="264"/>
      <c r="R853" s="263"/>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row>
    <row r="854" spans="1:44" ht="15.75" customHeight="1">
      <c r="A854" s="263"/>
      <c r="B854" s="264"/>
      <c r="C854" s="265"/>
      <c r="D854" s="264"/>
      <c r="E854" s="264"/>
      <c r="F854" s="265"/>
      <c r="G854" s="264"/>
      <c r="H854" s="263"/>
      <c r="I854" s="263"/>
      <c r="J854" s="263"/>
      <c r="K854" s="263"/>
      <c r="L854" s="263"/>
      <c r="M854" s="263"/>
      <c r="N854" s="263"/>
      <c r="O854" s="263"/>
      <c r="P854" s="263"/>
      <c r="Q854" s="264"/>
      <c r="R854" s="263"/>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row>
    <row r="855" spans="1:44" ht="15.75" customHeight="1">
      <c r="A855" s="263"/>
      <c r="B855" s="264"/>
      <c r="C855" s="265"/>
      <c r="D855" s="264"/>
      <c r="E855" s="264"/>
      <c r="F855" s="265"/>
      <c r="G855" s="264"/>
      <c r="H855" s="263"/>
      <c r="I855" s="263"/>
      <c r="J855" s="263"/>
      <c r="K855" s="263"/>
      <c r="L855" s="263"/>
      <c r="M855" s="263"/>
      <c r="N855" s="263"/>
      <c r="O855" s="263"/>
      <c r="P855" s="263"/>
      <c r="Q855" s="264"/>
      <c r="R855" s="263"/>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row>
    <row r="856" spans="1:44" ht="15.75" customHeight="1">
      <c r="A856" s="263"/>
      <c r="B856" s="264"/>
      <c r="C856" s="265"/>
      <c r="D856" s="264"/>
      <c r="E856" s="264"/>
      <c r="F856" s="265"/>
      <c r="G856" s="264"/>
      <c r="H856" s="263"/>
      <c r="I856" s="263"/>
      <c r="J856" s="263"/>
      <c r="K856" s="263"/>
      <c r="L856" s="263"/>
      <c r="M856" s="263"/>
      <c r="N856" s="263"/>
      <c r="O856" s="263"/>
      <c r="P856" s="263"/>
      <c r="Q856" s="264"/>
      <c r="R856" s="263"/>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row>
    <row r="857" spans="1:44" ht="15.75" customHeight="1">
      <c r="A857" s="263"/>
      <c r="B857" s="264"/>
      <c r="C857" s="265"/>
      <c r="D857" s="264"/>
      <c r="E857" s="264"/>
      <c r="F857" s="265"/>
      <c r="G857" s="264"/>
      <c r="H857" s="263"/>
      <c r="I857" s="263"/>
      <c r="J857" s="263"/>
      <c r="K857" s="263"/>
      <c r="L857" s="263"/>
      <c r="M857" s="263"/>
      <c r="N857" s="263"/>
      <c r="O857" s="263"/>
      <c r="P857" s="263"/>
      <c r="Q857" s="264"/>
      <c r="R857" s="263"/>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row>
    <row r="858" spans="1:44" ht="15.75" customHeight="1">
      <c r="A858" s="263"/>
      <c r="B858" s="264"/>
      <c r="C858" s="265"/>
      <c r="D858" s="264"/>
      <c r="E858" s="264"/>
      <c r="F858" s="265"/>
      <c r="G858" s="264"/>
      <c r="H858" s="263"/>
      <c r="I858" s="263"/>
      <c r="J858" s="263"/>
      <c r="K858" s="263"/>
      <c r="L858" s="263"/>
      <c r="M858" s="263"/>
      <c r="N858" s="263"/>
      <c r="O858" s="263"/>
      <c r="P858" s="263"/>
      <c r="Q858" s="264"/>
      <c r="R858" s="263"/>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row>
    <row r="859" spans="1:44" ht="15.75" customHeight="1">
      <c r="A859" s="263"/>
      <c r="B859" s="264"/>
      <c r="C859" s="265"/>
      <c r="D859" s="264"/>
      <c r="E859" s="264"/>
      <c r="F859" s="265"/>
      <c r="G859" s="264"/>
      <c r="H859" s="263"/>
      <c r="I859" s="263"/>
      <c r="J859" s="263"/>
      <c r="K859" s="263"/>
      <c r="L859" s="263"/>
      <c r="M859" s="263"/>
      <c r="N859" s="263"/>
      <c r="O859" s="263"/>
      <c r="P859" s="263"/>
      <c r="Q859" s="264"/>
      <c r="R859" s="263"/>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row>
    <row r="860" spans="1:44" ht="15.75" customHeight="1">
      <c r="A860" s="263"/>
      <c r="B860" s="264"/>
      <c r="C860" s="265"/>
      <c r="D860" s="264"/>
      <c r="E860" s="264"/>
      <c r="F860" s="265"/>
      <c r="G860" s="264"/>
      <c r="H860" s="263"/>
      <c r="I860" s="263"/>
      <c r="J860" s="263"/>
      <c r="K860" s="263"/>
      <c r="L860" s="263"/>
      <c r="M860" s="263"/>
      <c r="N860" s="263"/>
      <c r="O860" s="263"/>
      <c r="P860" s="263"/>
      <c r="Q860" s="264"/>
      <c r="R860" s="263"/>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row>
    <row r="861" spans="1:44" ht="15.75" customHeight="1">
      <c r="A861" s="263"/>
      <c r="B861" s="264"/>
      <c r="C861" s="265"/>
      <c r="D861" s="264"/>
      <c r="E861" s="264"/>
      <c r="F861" s="265"/>
      <c r="G861" s="264"/>
      <c r="H861" s="263"/>
      <c r="I861" s="263"/>
      <c r="J861" s="263"/>
      <c r="K861" s="263"/>
      <c r="L861" s="263"/>
      <c r="M861" s="263"/>
      <c r="N861" s="263"/>
      <c r="O861" s="263"/>
      <c r="P861" s="263"/>
      <c r="Q861" s="264"/>
      <c r="R861" s="263"/>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row>
    <row r="862" spans="1:44" ht="15.75" customHeight="1">
      <c r="A862" s="263"/>
      <c r="B862" s="264"/>
      <c r="C862" s="265"/>
      <c r="D862" s="264"/>
      <c r="E862" s="264"/>
      <c r="F862" s="265"/>
      <c r="G862" s="264"/>
      <c r="H862" s="263"/>
      <c r="I862" s="263"/>
      <c r="J862" s="263"/>
      <c r="K862" s="263"/>
      <c r="L862" s="263"/>
      <c r="M862" s="263"/>
      <c r="N862" s="263"/>
      <c r="O862" s="263"/>
      <c r="P862" s="263"/>
      <c r="Q862" s="264"/>
      <c r="R862" s="263"/>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row>
    <row r="863" spans="1:44" ht="15.75" customHeight="1">
      <c r="A863" s="263"/>
      <c r="B863" s="264"/>
      <c r="C863" s="265"/>
      <c r="D863" s="264"/>
      <c r="E863" s="264"/>
      <c r="F863" s="265"/>
      <c r="G863" s="264"/>
      <c r="H863" s="263"/>
      <c r="I863" s="263"/>
      <c r="J863" s="263"/>
      <c r="K863" s="263"/>
      <c r="L863" s="263"/>
      <c r="M863" s="263"/>
      <c r="N863" s="263"/>
      <c r="O863" s="263"/>
      <c r="P863" s="263"/>
      <c r="Q863" s="264"/>
      <c r="R863" s="263"/>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row>
    <row r="864" spans="1:44" ht="15.75" customHeight="1">
      <c r="A864" s="263"/>
      <c r="B864" s="264"/>
      <c r="C864" s="265"/>
      <c r="D864" s="264"/>
      <c r="E864" s="264"/>
      <c r="F864" s="265"/>
      <c r="G864" s="264"/>
      <c r="H864" s="263"/>
      <c r="I864" s="263"/>
      <c r="J864" s="263"/>
      <c r="K864" s="263"/>
      <c r="L864" s="263"/>
      <c r="M864" s="263"/>
      <c r="N864" s="263"/>
      <c r="O864" s="263"/>
      <c r="P864" s="263"/>
      <c r="Q864" s="264"/>
      <c r="R864" s="263"/>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row>
    <row r="865" spans="1:44" ht="15.75" customHeight="1">
      <c r="A865" s="263"/>
      <c r="B865" s="264"/>
      <c r="C865" s="265"/>
      <c r="D865" s="264"/>
      <c r="E865" s="264"/>
      <c r="F865" s="265"/>
      <c r="G865" s="264"/>
      <c r="H865" s="263"/>
      <c r="I865" s="263"/>
      <c r="J865" s="263"/>
      <c r="K865" s="263"/>
      <c r="L865" s="263"/>
      <c r="M865" s="263"/>
      <c r="N865" s="263"/>
      <c r="O865" s="263"/>
      <c r="P865" s="263"/>
      <c r="Q865" s="264"/>
      <c r="R865" s="263"/>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row>
    <row r="866" spans="1:44" ht="15.75" customHeight="1">
      <c r="A866" s="263"/>
      <c r="B866" s="264"/>
      <c r="C866" s="265"/>
      <c r="D866" s="264"/>
      <c r="E866" s="264"/>
      <c r="F866" s="265"/>
      <c r="G866" s="264"/>
      <c r="H866" s="263"/>
      <c r="I866" s="263"/>
      <c r="J866" s="263"/>
      <c r="K866" s="263"/>
      <c r="L866" s="263"/>
      <c r="M866" s="263"/>
      <c r="N866" s="263"/>
      <c r="O866" s="263"/>
      <c r="P866" s="263"/>
      <c r="Q866" s="264"/>
      <c r="R866" s="263"/>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row>
    <row r="867" spans="1:44" ht="15.75" customHeight="1">
      <c r="A867" s="263"/>
      <c r="B867" s="264"/>
      <c r="C867" s="265"/>
      <c r="D867" s="264"/>
      <c r="E867" s="264"/>
      <c r="F867" s="265"/>
      <c r="G867" s="264"/>
      <c r="H867" s="263"/>
      <c r="I867" s="263"/>
      <c r="J867" s="263"/>
      <c r="K867" s="263"/>
      <c r="L867" s="263"/>
      <c r="M867" s="263"/>
      <c r="N867" s="263"/>
      <c r="O867" s="263"/>
      <c r="P867" s="263"/>
      <c r="Q867" s="264"/>
      <c r="R867" s="263"/>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row>
    <row r="868" spans="1:44" ht="15.75" customHeight="1">
      <c r="A868" s="263"/>
      <c r="B868" s="264"/>
      <c r="C868" s="265"/>
      <c r="D868" s="264"/>
      <c r="E868" s="264"/>
      <c r="F868" s="265"/>
      <c r="G868" s="264"/>
      <c r="H868" s="263"/>
      <c r="I868" s="263"/>
      <c r="J868" s="263"/>
      <c r="K868" s="263"/>
      <c r="L868" s="263"/>
      <c r="M868" s="263"/>
      <c r="N868" s="263"/>
      <c r="O868" s="263"/>
      <c r="P868" s="263"/>
      <c r="Q868" s="264"/>
      <c r="R868" s="263"/>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row>
    <row r="869" spans="1:44" ht="15.75" customHeight="1">
      <c r="A869" s="263"/>
      <c r="B869" s="264"/>
      <c r="C869" s="265"/>
      <c r="D869" s="264"/>
      <c r="E869" s="264"/>
      <c r="F869" s="265"/>
      <c r="G869" s="264"/>
      <c r="H869" s="263"/>
      <c r="I869" s="263"/>
      <c r="J869" s="263"/>
      <c r="K869" s="263"/>
      <c r="L869" s="263"/>
      <c r="M869" s="263"/>
      <c r="N869" s="263"/>
      <c r="O869" s="263"/>
      <c r="P869" s="263"/>
      <c r="Q869" s="264"/>
      <c r="R869" s="263"/>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row>
    <row r="870" spans="1:44" ht="15.75" customHeight="1">
      <c r="A870" s="263"/>
      <c r="B870" s="264"/>
      <c r="C870" s="265"/>
      <c r="D870" s="264"/>
      <c r="E870" s="264"/>
      <c r="F870" s="265"/>
      <c r="G870" s="264"/>
      <c r="H870" s="263"/>
      <c r="I870" s="263"/>
      <c r="J870" s="263"/>
      <c r="K870" s="263"/>
      <c r="L870" s="263"/>
      <c r="M870" s="263"/>
      <c r="N870" s="263"/>
      <c r="O870" s="263"/>
      <c r="P870" s="263"/>
      <c r="Q870" s="264"/>
      <c r="R870" s="263"/>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row>
    <row r="871" spans="1:44" ht="15.75" customHeight="1">
      <c r="A871" s="263"/>
      <c r="B871" s="264"/>
      <c r="C871" s="265"/>
      <c r="D871" s="264"/>
      <c r="E871" s="264"/>
      <c r="F871" s="265"/>
      <c r="G871" s="264"/>
      <c r="H871" s="263"/>
      <c r="I871" s="263"/>
      <c r="J871" s="263"/>
      <c r="K871" s="263"/>
      <c r="L871" s="263"/>
      <c r="M871" s="263"/>
      <c r="N871" s="263"/>
      <c r="O871" s="263"/>
      <c r="P871" s="263"/>
      <c r="Q871" s="264"/>
      <c r="R871" s="263"/>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row>
    <row r="872" spans="1:44" ht="15.75" customHeight="1">
      <c r="A872" s="263"/>
      <c r="B872" s="264"/>
      <c r="C872" s="265"/>
      <c r="D872" s="264"/>
      <c r="E872" s="264"/>
      <c r="F872" s="265"/>
      <c r="G872" s="264"/>
      <c r="H872" s="263"/>
      <c r="I872" s="263"/>
      <c r="J872" s="263"/>
      <c r="K872" s="263"/>
      <c r="L872" s="263"/>
      <c r="M872" s="263"/>
      <c r="N872" s="263"/>
      <c r="O872" s="263"/>
      <c r="P872" s="263"/>
      <c r="Q872" s="264"/>
      <c r="R872" s="263"/>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row>
    <row r="873" spans="1:44" ht="15.75" customHeight="1">
      <c r="A873" s="263"/>
      <c r="B873" s="264"/>
      <c r="C873" s="265"/>
      <c r="D873" s="264"/>
      <c r="E873" s="264"/>
      <c r="F873" s="265"/>
      <c r="G873" s="264"/>
      <c r="H873" s="263"/>
      <c r="I873" s="263"/>
      <c r="J873" s="263"/>
      <c r="K873" s="263"/>
      <c r="L873" s="263"/>
      <c r="M873" s="263"/>
      <c r="N873" s="263"/>
      <c r="O873" s="263"/>
      <c r="P873" s="263"/>
      <c r="Q873" s="264"/>
      <c r="R873" s="263"/>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row>
    <row r="874" spans="1:44" ht="15.75" customHeight="1">
      <c r="A874" s="263"/>
      <c r="B874" s="264"/>
      <c r="C874" s="265"/>
      <c r="D874" s="264"/>
      <c r="E874" s="264"/>
      <c r="F874" s="265"/>
      <c r="G874" s="264"/>
      <c r="H874" s="263"/>
      <c r="I874" s="263"/>
      <c r="J874" s="263"/>
      <c r="K874" s="263"/>
      <c r="L874" s="263"/>
      <c r="M874" s="263"/>
      <c r="N874" s="263"/>
      <c r="O874" s="263"/>
      <c r="P874" s="263"/>
      <c r="Q874" s="264"/>
      <c r="R874" s="263"/>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row>
    <row r="875" spans="1:44" ht="15.75" customHeight="1">
      <c r="A875" s="263"/>
      <c r="B875" s="264"/>
      <c r="C875" s="265"/>
      <c r="D875" s="264"/>
      <c r="E875" s="264"/>
      <c r="F875" s="265"/>
      <c r="G875" s="264"/>
      <c r="H875" s="263"/>
      <c r="I875" s="263"/>
      <c r="J875" s="263"/>
      <c r="K875" s="263"/>
      <c r="L875" s="263"/>
      <c r="M875" s="263"/>
      <c r="N875" s="263"/>
      <c r="O875" s="263"/>
      <c r="P875" s="263"/>
      <c r="Q875" s="264"/>
      <c r="R875" s="263"/>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row>
    <row r="876" spans="1:44" ht="15.75" customHeight="1">
      <c r="A876" s="263"/>
      <c r="B876" s="264"/>
      <c r="C876" s="265"/>
      <c r="D876" s="264"/>
      <c r="E876" s="264"/>
      <c r="F876" s="265"/>
      <c r="G876" s="264"/>
      <c r="H876" s="263"/>
      <c r="I876" s="263"/>
      <c r="J876" s="263"/>
      <c r="K876" s="263"/>
      <c r="L876" s="263"/>
      <c r="M876" s="263"/>
      <c r="N876" s="263"/>
      <c r="O876" s="263"/>
      <c r="P876" s="263"/>
      <c r="Q876" s="264"/>
      <c r="R876" s="263"/>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row>
    <row r="877" spans="1:44" ht="15.75" customHeight="1">
      <c r="A877" s="263"/>
      <c r="B877" s="264"/>
      <c r="C877" s="265"/>
      <c r="D877" s="264"/>
      <c r="E877" s="264"/>
      <c r="F877" s="265"/>
      <c r="G877" s="264"/>
      <c r="H877" s="263"/>
      <c r="I877" s="263"/>
      <c r="J877" s="263"/>
      <c r="K877" s="263"/>
      <c r="L877" s="263"/>
      <c r="M877" s="263"/>
      <c r="N877" s="263"/>
      <c r="O877" s="263"/>
      <c r="P877" s="263"/>
      <c r="Q877" s="264"/>
      <c r="R877" s="263"/>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row>
    <row r="878" spans="1:44" ht="15.75" customHeight="1">
      <c r="A878" s="263"/>
      <c r="B878" s="264"/>
      <c r="C878" s="265"/>
      <c r="D878" s="264"/>
      <c r="E878" s="264"/>
      <c r="F878" s="265"/>
      <c r="G878" s="264"/>
      <c r="H878" s="263"/>
      <c r="I878" s="263"/>
      <c r="J878" s="263"/>
      <c r="K878" s="263"/>
      <c r="L878" s="263"/>
      <c r="M878" s="263"/>
      <c r="N878" s="263"/>
      <c r="O878" s="263"/>
      <c r="P878" s="263"/>
      <c r="Q878" s="264"/>
      <c r="R878" s="263"/>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row>
    <row r="879" spans="1:44" ht="15.75" customHeight="1">
      <c r="A879" s="263"/>
      <c r="B879" s="264"/>
      <c r="C879" s="265"/>
      <c r="D879" s="264"/>
      <c r="E879" s="264"/>
      <c r="F879" s="265"/>
      <c r="G879" s="264"/>
      <c r="H879" s="263"/>
      <c r="I879" s="263"/>
      <c r="J879" s="263"/>
      <c r="K879" s="263"/>
      <c r="L879" s="263"/>
      <c r="M879" s="263"/>
      <c r="N879" s="263"/>
      <c r="O879" s="263"/>
      <c r="P879" s="263"/>
      <c r="Q879" s="264"/>
      <c r="R879" s="263"/>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row>
    <row r="880" spans="1:44" ht="15.75" customHeight="1">
      <c r="A880" s="263"/>
      <c r="B880" s="264"/>
      <c r="C880" s="265"/>
      <c r="D880" s="264"/>
      <c r="E880" s="264"/>
      <c r="F880" s="265"/>
      <c r="G880" s="264"/>
      <c r="H880" s="263"/>
      <c r="I880" s="263"/>
      <c r="J880" s="263"/>
      <c r="K880" s="263"/>
      <c r="L880" s="263"/>
      <c r="M880" s="263"/>
      <c r="N880" s="263"/>
      <c r="O880" s="263"/>
      <c r="P880" s="263"/>
      <c r="Q880" s="264"/>
      <c r="R880" s="263"/>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row>
    <row r="881" spans="1:44" ht="15.75" customHeight="1">
      <c r="A881" s="263"/>
      <c r="B881" s="264"/>
      <c r="C881" s="265"/>
      <c r="D881" s="264"/>
      <c r="E881" s="264"/>
      <c r="F881" s="265"/>
      <c r="G881" s="264"/>
      <c r="H881" s="263"/>
      <c r="I881" s="263"/>
      <c r="J881" s="263"/>
      <c r="K881" s="263"/>
      <c r="L881" s="263"/>
      <c r="M881" s="263"/>
      <c r="N881" s="263"/>
      <c r="O881" s="263"/>
      <c r="P881" s="263"/>
      <c r="Q881" s="264"/>
      <c r="R881" s="263"/>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row>
    <row r="882" spans="1:44" ht="15.75" customHeight="1">
      <c r="A882" s="263"/>
      <c r="B882" s="264"/>
      <c r="C882" s="265"/>
      <c r="D882" s="264"/>
      <c r="E882" s="264"/>
      <c r="F882" s="265"/>
      <c r="G882" s="264"/>
      <c r="H882" s="263"/>
      <c r="I882" s="263"/>
      <c r="J882" s="263"/>
      <c r="K882" s="263"/>
      <c r="L882" s="263"/>
      <c r="M882" s="263"/>
      <c r="N882" s="263"/>
      <c r="O882" s="263"/>
      <c r="P882" s="263"/>
      <c r="Q882" s="264"/>
      <c r="R882" s="263"/>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row>
    <row r="883" spans="1:44" ht="15.75" customHeight="1">
      <c r="A883" s="263"/>
      <c r="B883" s="264"/>
      <c r="C883" s="265"/>
      <c r="D883" s="264"/>
      <c r="E883" s="264"/>
      <c r="F883" s="265"/>
      <c r="G883" s="264"/>
      <c r="H883" s="263"/>
      <c r="I883" s="263"/>
      <c r="J883" s="263"/>
      <c r="K883" s="263"/>
      <c r="L883" s="263"/>
      <c r="M883" s="263"/>
      <c r="N883" s="263"/>
      <c r="O883" s="263"/>
      <c r="P883" s="263"/>
      <c r="Q883" s="264"/>
      <c r="R883" s="263"/>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row>
    <row r="884" spans="1:44" ht="15.75" customHeight="1">
      <c r="A884" s="263"/>
      <c r="B884" s="264"/>
      <c r="C884" s="265"/>
      <c r="D884" s="264"/>
      <c r="E884" s="264"/>
      <c r="F884" s="265"/>
      <c r="G884" s="264"/>
      <c r="H884" s="263"/>
      <c r="I884" s="263"/>
      <c r="J884" s="263"/>
      <c r="K884" s="263"/>
      <c r="L884" s="263"/>
      <c r="M884" s="263"/>
      <c r="N884" s="263"/>
      <c r="O884" s="263"/>
      <c r="P884" s="263"/>
      <c r="Q884" s="264"/>
      <c r="R884" s="263"/>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row>
    <row r="885" spans="1:44" ht="15.75" customHeight="1">
      <c r="A885" s="263"/>
      <c r="B885" s="264"/>
      <c r="C885" s="265"/>
      <c r="D885" s="264"/>
      <c r="E885" s="264"/>
      <c r="F885" s="265"/>
      <c r="G885" s="264"/>
      <c r="H885" s="263"/>
      <c r="I885" s="263"/>
      <c r="J885" s="263"/>
      <c r="K885" s="263"/>
      <c r="L885" s="263"/>
      <c r="M885" s="263"/>
      <c r="N885" s="263"/>
      <c r="O885" s="263"/>
      <c r="P885" s="263"/>
      <c r="Q885" s="264"/>
      <c r="R885" s="263"/>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row>
    <row r="886" spans="1:44" ht="15.75" customHeight="1">
      <c r="A886" s="263"/>
      <c r="B886" s="264"/>
      <c r="C886" s="265"/>
      <c r="D886" s="264"/>
      <c r="E886" s="264"/>
      <c r="F886" s="265"/>
      <c r="G886" s="264"/>
      <c r="H886" s="263"/>
      <c r="I886" s="263"/>
      <c r="J886" s="263"/>
      <c r="K886" s="263"/>
      <c r="L886" s="263"/>
      <c r="M886" s="263"/>
      <c r="N886" s="263"/>
      <c r="O886" s="263"/>
      <c r="P886" s="263"/>
      <c r="Q886" s="264"/>
      <c r="R886" s="263"/>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row>
    <row r="887" spans="1:44" ht="15.75" customHeight="1">
      <c r="A887" s="263"/>
      <c r="B887" s="264"/>
      <c r="C887" s="265"/>
      <c r="D887" s="264"/>
      <c r="E887" s="264"/>
      <c r="F887" s="265"/>
      <c r="G887" s="264"/>
      <c r="H887" s="263"/>
      <c r="I887" s="263"/>
      <c r="J887" s="263"/>
      <c r="K887" s="263"/>
      <c r="L887" s="263"/>
      <c r="M887" s="263"/>
      <c r="N887" s="263"/>
      <c r="O887" s="263"/>
      <c r="P887" s="263"/>
      <c r="Q887" s="264"/>
      <c r="R887" s="263"/>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row>
    <row r="888" spans="1:44" ht="15.75" customHeight="1">
      <c r="A888" s="263"/>
      <c r="B888" s="264"/>
      <c r="C888" s="265"/>
      <c r="D888" s="264"/>
      <c r="E888" s="264"/>
      <c r="F888" s="265"/>
      <c r="G888" s="264"/>
      <c r="H888" s="263"/>
      <c r="I888" s="263"/>
      <c r="J888" s="263"/>
      <c r="K888" s="263"/>
      <c r="L888" s="263"/>
      <c r="M888" s="263"/>
      <c r="N888" s="263"/>
      <c r="O888" s="263"/>
      <c r="P888" s="263"/>
      <c r="Q888" s="264"/>
      <c r="R888" s="263"/>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row>
    <row r="889" spans="1:44" ht="15.75" customHeight="1">
      <c r="A889" s="263"/>
      <c r="B889" s="264"/>
      <c r="C889" s="265"/>
      <c r="D889" s="264"/>
      <c r="E889" s="264"/>
      <c r="F889" s="265"/>
      <c r="G889" s="264"/>
      <c r="H889" s="263"/>
      <c r="I889" s="263"/>
      <c r="J889" s="263"/>
      <c r="K889" s="263"/>
      <c r="L889" s="263"/>
      <c r="M889" s="263"/>
      <c r="N889" s="263"/>
      <c r="O889" s="263"/>
      <c r="P889" s="263"/>
      <c r="Q889" s="264"/>
      <c r="R889" s="263"/>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row>
    <row r="890" spans="1:44" ht="15.75" customHeight="1">
      <c r="A890" s="263"/>
      <c r="B890" s="264"/>
      <c r="C890" s="265"/>
      <c r="D890" s="264"/>
      <c r="E890" s="264"/>
      <c r="F890" s="265"/>
      <c r="G890" s="264"/>
      <c r="H890" s="263"/>
      <c r="I890" s="263"/>
      <c r="J890" s="263"/>
      <c r="K890" s="263"/>
      <c r="L890" s="263"/>
      <c r="M890" s="263"/>
      <c r="N890" s="263"/>
      <c r="O890" s="263"/>
      <c r="P890" s="263"/>
      <c r="Q890" s="264"/>
      <c r="R890" s="263"/>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row>
    <row r="891" spans="1:44" ht="15.75" customHeight="1">
      <c r="A891" s="263"/>
      <c r="B891" s="264"/>
      <c r="C891" s="265"/>
      <c r="D891" s="264"/>
      <c r="E891" s="264"/>
      <c r="F891" s="265"/>
      <c r="G891" s="264"/>
      <c r="H891" s="263"/>
      <c r="I891" s="263"/>
      <c r="J891" s="263"/>
      <c r="K891" s="263"/>
      <c r="L891" s="263"/>
      <c r="M891" s="263"/>
      <c r="N891" s="263"/>
      <c r="O891" s="263"/>
      <c r="P891" s="263"/>
      <c r="Q891" s="264"/>
      <c r="R891" s="263"/>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row>
    <row r="892" spans="1:44" ht="15.75" customHeight="1">
      <c r="A892" s="263"/>
      <c r="B892" s="264"/>
      <c r="C892" s="265"/>
      <c r="D892" s="264"/>
      <c r="E892" s="264"/>
      <c r="F892" s="265"/>
      <c r="G892" s="264"/>
      <c r="H892" s="263"/>
      <c r="I892" s="263"/>
      <c r="J892" s="263"/>
      <c r="K892" s="263"/>
      <c r="L892" s="263"/>
      <c r="M892" s="263"/>
      <c r="N892" s="263"/>
      <c r="O892" s="263"/>
      <c r="P892" s="263"/>
      <c r="Q892" s="264"/>
      <c r="R892" s="263"/>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row>
    <row r="893" spans="1:44" ht="15.75" customHeight="1">
      <c r="A893" s="263"/>
      <c r="B893" s="264"/>
      <c r="C893" s="265"/>
      <c r="D893" s="264"/>
      <c r="E893" s="264"/>
      <c r="F893" s="265"/>
      <c r="G893" s="264"/>
      <c r="H893" s="263"/>
      <c r="I893" s="263"/>
      <c r="J893" s="263"/>
      <c r="K893" s="263"/>
      <c r="L893" s="263"/>
      <c r="M893" s="263"/>
      <c r="N893" s="263"/>
      <c r="O893" s="263"/>
      <c r="P893" s="263"/>
      <c r="Q893" s="264"/>
      <c r="R893" s="263"/>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row>
    <row r="894" spans="1:44" ht="15.75" customHeight="1">
      <c r="A894" s="263"/>
      <c r="B894" s="264"/>
      <c r="C894" s="265"/>
      <c r="D894" s="264"/>
      <c r="E894" s="264"/>
      <c r="F894" s="265"/>
      <c r="G894" s="264"/>
      <c r="H894" s="263"/>
      <c r="I894" s="263"/>
      <c r="J894" s="263"/>
      <c r="K894" s="263"/>
      <c r="L894" s="263"/>
      <c r="M894" s="263"/>
      <c r="N894" s="263"/>
      <c r="O894" s="263"/>
      <c r="P894" s="263"/>
      <c r="Q894" s="264"/>
      <c r="R894" s="263"/>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row>
    <row r="895" spans="1:44" ht="15.75" customHeight="1">
      <c r="A895" s="263"/>
      <c r="B895" s="264"/>
      <c r="C895" s="265"/>
      <c r="D895" s="264"/>
      <c r="E895" s="264"/>
      <c r="F895" s="265"/>
      <c r="G895" s="264"/>
      <c r="H895" s="263"/>
      <c r="I895" s="263"/>
      <c r="J895" s="263"/>
      <c r="K895" s="263"/>
      <c r="L895" s="263"/>
      <c r="M895" s="263"/>
      <c r="N895" s="263"/>
      <c r="O895" s="263"/>
      <c r="P895" s="263"/>
      <c r="Q895" s="264"/>
      <c r="R895" s="263"/>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row>
    <row r="896" spans="1:44" ht="15.75" customHeight="1">
      <c r="A896" s="263"/>
      <c r="B896" s="264"/>
      <c r="C896" s="265"/>
      <c r="D896" s="264"/>
      <c r="E896" s="264"/>
      <c r="F896" s="265"/>
      <c r="G896" s="264"/>
      <c r="H896" s="263"/>
      <c r="I896" s="263"/>
      <c r="J896" s="263"/>
      <c r="K896" s="263"/>
      <c r="L896" s="263"/>
      <c r="M896" s="263"/>
      <c r="N896" s="263"/>
      <c r="O896" s="263"/>
      <c r="P896" s="263"/>
      <c r="Q896" s="264"/>
      <c r="R896" s="263"/>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row>
    <row r="897" spans="1:44" ht="15.75" customHeight="1">
      <c r="A897" s="263"/>
      <c r="B897" s="264"/>
      <c r="C897" s="265"/>
      <c r="D897" s="264"/>
      <c r="E897" s="264"/>
      <c r="F897" s="265"/>
      <c r="G897" s="264"/>
      <c r="H897" s="263"/>
      <c r="I897" s="263"/>
      <c r="J897" s="263"/>
      <c r="K897" s="263"/>
      <c r="L897" s="263"/>
      <c r="M897" s="263"/>
      <c r="N897" s="263"/>
      <c r="O897" s="263"/>
      <c r="P897" s="263"/>
      <c r="Q897" s="264"/>
      <c r="R897" s="263"/>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row>
    <row r="898" spans="1:44" ht="15.75" customHeight="1">
      <c r="A898" s="263"/>
      <c r="B898" s="264"/>
      <c r="C898" s="265"/>
      <c r="D898" s="264"/>
      <c r="E898" s="264"/>
      <c r="F898" s="265"/>
      <c r="G898" s="264"/>
      <c r="H898" s="263"/>
      <c r="I898" s="263"/>
      <c r="J898" s="263"/>
      <c r="K898" s="263"/>
      <c r="L898" s="263"/>
      <c r="M898" s="263"/>
      <c r="N898" s="263"/>
      <c r="O898" s="263"/>
      <c r="P898" s="263"/>
      <c r="Q898" s="264"/>
      <c r="R898" s="263"/>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row>
    <row r="899" spans="1:44" ht="15.75" customHeight="1">
      <c r="A899" s="263"/>
      <c r="B899" s="264"/>
      <c r="C899" s="265"/>
      <c r="D899" s="264"/>
      <c r="E899" s="264"/>
      <c r="F899" s="265"/>
      <c r="G899" s="264"/>
      <c r="H899" s="263"/>
      <c r="I899" s="263"/>
      <c r="J899" s="263"/>
      <c r="K899" s="263"/>
      <c r="L899" s="263"/>
      <c r="M899" s="263"/>
      <c r="N899" s="263"/>
      <c r="O899" s="263"/>
      <c r="P899" s="263"/>
      <c r="Q899" s="264"/>
      <c r="R899" s="263"/>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row>
    <row r="900" spans="1:44" ht="15.75" customHeight="1">
      <c r="A900" s="263"/>
      <c r="B900" s="264"/>
      <c r="C900" s="265"/>
      <c r="D900" s="264"/>
      <c r="E900" s="264"/>
      <c r="F900" s="265"/>
      <c r="G900" s="264"/>
      <c r="H900" s="263"/>
      <c r="I900" s="263"/>
      <c r="J900" s="263"/>
      <c r="K900" s="263"/>
      <c r="L900" s="263"/>
      <c r="M900" s="263"/>
      <c r="N900" s="263"/>
      <c r="O900" s="263"/>
      <c r="P900" s="263"/>
      <c r="Q900" s="264"/>
      <c r="R900" s="263"/>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row>
    <row r="901" spans="1:44" ht="15.75" customHeight="1">
      <c r="A901" s="263"/>
      <c r="B901" s="264"/>
      <c r="C901" s="265"/>
      <c r="D901" s="264"/>
      <c r="E901" s="264"/>
      <c r="F901" s="265"/>
      <c r="G901" s="264"/>
      <c r="H901" s="263"/>
      <c r="I901" s="263"/>
      <c r="J901" s="263"/>
      <c r="K901" s="263"/>
      <c r="L901" s="263"/>
      <c r="M901" s="263"/>
      <c r="N901" s="263"/>
      <c r="O901" s="263"/>
      <c r="P901" s="263"/>
      <c r="Q901" s="264"/>
      <c r="R901" s="263"/>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row>
    <row r="902" spans="1:44" ht="15.75" customHeight="1">
      <c r="A902" s="263"/>
      <c r="B902" s="264"/>
      <c r="C902" s="265"/>
      <c r="D902" s="264"/>
      <c r="E902" s="264"/>
      <c r="F902" s="265"/>
      <c r="G902" s="264"/>
      <c r="H902" s="263"/>
      <c r="I902" s="263"/>
      <c r="J902" s="263"/>
      <c r="K902" s="263"/>
      <c r="L902" s="263"/>
      <c r="M902" s="263"/>
      <c r="N902" s="263"/>
      <c r="O902" s="263"/>
      <c r="P902" s="263"/>
      <c r="Q902" s="264"/>
      <c r="R902" s="263"/>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row>
    <row r="903" spans="1:44" ht="15.75" customHeight="1">
      <c r="A903" s="263"/>
      <c r="B903" s="264"/>
      <c r="C903" s="265"/>
      <c r="D903" s="264"/>
      <c r="E903" s="264"/>
      <c r="F903" s="265"/>
      <c r="G903" s="264"/>
      <c r="H903" s="263"/>
      <c r="I903" s="263"/>
      <c r="J903" s="263"/>
      <c r="K903" s="263"/>
      <c r="L903" s="263"/>
      <c r="M903" s="263"/>
      <c r="N903" s="263"/>
      <c r="O903" s="263"/>
      <c r="P903" s="263"/>
      <c r="Q903" s="264"/>
      <c r="R903" s="263"/>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row>
    <row r="904" spans="1:44" ht="15.75" customHeight="1">
      <c r="A904" s="263"/>
      <c r="B904" s="264"/>
      <c r="C904" s="265"/>
      <c r="D904" s="264"/>
      <c r="E904" s="264"/>
      <c r="F904" s="265"/>
      <c r="G904" s="264"/>
      <c r="H904" s="263"/>
      <c r="I904" s="263"/>
      <c r="J904" s="263"/>
      <c r="K904" s="263"/>
      <c r="L904" s="263"/>
      <c r="M904" s="263"/>
      <c r="N904" s="263"/>
      <c r="O904" s="263"/>
      <c r="P904" s="263"/>
      <c r="Q904" s="264"/>
      <c r="R904" s="263"/>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row>
    <row r="905" spans="1:44" ht="15.75" customHeight="1">
      <c r="A905" s="263"/>
      <c r="B905" s="264"/>
      <c r="C905" s="265"/>
      <c r="D905" s="264"/>
      <c r="E905" s="264"/>
      <c r="F905" s="265"/>
      <c r="G905" s="264"/>
      <c r="H905" s="263"/>
      <c r="I905" s="263"/>
      <c r="J905" s="263"/>
      <c r="K905" s="263"/>
      <c r="L905" s="263"/>
      <c r="M905" s="263"/>
      <c r="N905" s="263"/>
      <c r="O905" s="263"/>
      <c r="P905" s="263"/>
      <c r="Q905" s="264"/>
      <c r="R905" s="263"/>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row>
    <row r="906" spans="1:44" ht="15.75" customHeight="1">
      <c r="A906" s="263"/>
      <c r="B906" s="264"/>
      <c r="C906" s="265"/>
      <c r="D906" s="264"/>
      <c r="E906" s="264"/>
      <c r="F906" s="265"/>
      <c r="G906" s="264"/>
      <c r="H906" s="263"/>
      <c r="I906" s="263"/>
      <c r="J906" s="263"/>
      <c r="K906" s="263"/>
      <c r="L906" s="263"/>
      <c r="M906" s="263"/>
      <c r="N906" s="263"/>
      <c r="O906" s="263"/>
      <c r="P906" s="263"/>
      <c r="Q906" s="264"/>
      <c r="R906" s="263"/>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row>
    <row r="907" spans="1:44" ht="15.75" customHeight="1">
      <c r="A907" s="263"/>
      <c r="B907" s="264"/>
      <c r="C907" s="265"/>
      <c r="D907" s="264"/>
      <c r="E907" s="264"/>
      <c r="F907" s="265"/>
      <c r="G907" s="264"/>
      <c r="H907" s="263"/>
      <c r="I907" s="263"/>
      <c r="J907" s="263"/>
      <c r="K907" s="263"/>
      <c r="L907" s="263"/>
      <c r="M907" s="263"/>
      <c r="N907" s="263"/>
      <c r="O907" s="263"/>
      <c r="P907" s="263"/>
      <c r="Q907" s="264"/>
      <c r="R907" s="263"/>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row>
    <row r="908" spans="1:44" ht="15.75" customHeight="1">
      <c r="A908" s="263"/>
      <c r="B908" s="264"/>
      <c r="C908" s="265"/>
      <c r="D908" s="264"/>
      <c r="E908" s="264"/>
      <c r="F908" s="265"/>
      <c r="G908" s="264"/>
      <c r="H908" s="263"/>
      <c r="I908" s="263"/>
      <c r="J908" s="263"/>
      <c r="K908" s="263"/>
      <c r="L908" s="263"/>
      <c r="M908" s="263"/>
      <c r="N908" s="263"/>
      <c r="O908" s="263"/>
      <c r="P908" s="263"/>
      <c r="Q908" s="264"/>
      <c r="R908" s="263"/>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row>
    <row r="909" spans="1:44" ht="15.75" customHeight="1">
      <c r="A909" s="263"/>
      <c r="B909" s="264"/>
      <c r="C909" s="265"/>
      <c r="D909" s="264"/>
      <c r="E909" s="264"/>
      <c r="F909" s="265"/>
      <c r="G909" s="264"/>
      <c r="H909" s="263"/>
      <c r="I909" s="263"/>
      <c r="J909" s="263"/>
      <c r="K909" s="263"/>
      <c r="L909" s="263"/>
      <c r="M909" s="263"/>
      <c r="N909" s="263"/>
      <c r="O909" s="263"/>
      <c r="P909" s="263"/>
      <c r="Q909" s="264"/>
      <c r="R909" s="263"/>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row>
    <row r="910" spans="1:44" ht="15.75" customHeight="1">
      <c r="A910" s="263"/>
      <c r="B910" s="264"/>
      <c r="C910" s="265"/>
      <c r="D910" s="264"/>
      <c r="E910" s="264"/>
      <c r="F910" s="265"/>
      <c r="G910" s="264"/>
      <c r="H910" s="263"/>
      <c r="I910" s="263"/>
      <c r="J910" s="263"/>
      <c r="K910" s="263"/>
      <c r="L910" s="263"/>
      <c r="M910" s="263"/>
      <c r="N910" s="263"/>
      <c r="O910" s="263"/>
      <c r="P910" s="263"/>
      <c r="Q910" s="264"/>
      <c r="R910" s="263"/>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row>
    <row r="911" spans="1:44" ht="15.75" customHeight="1">
      <c r="A911" s="263"/>
      <c r="B911" s="264"/>
      <c r="C911" s="265"/>
      <c r="D911" s="264"/>
      <c r="E911" s="264"/>
      <c r="F911" s="265"/>
      <c r="G911" s="264"/>
      <c r="H911" s="263"/>
      <c r="I911" s="263"/>
      <c r="J911" s="263"/>
      <c r="K911" s="263"/>
      <c r="L911" s="263"/>
      <c r="M911" s="263"/>
      <c r="N911" s="263"/>
      <c r="O911" s="263"/>
      <c r="P911" s="263"/>
      <c r="Q911" s="264"/>
      <c r="R911" s="263"/>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row>
    <row r="912" spans="1:44" ht="15.75" customHeight="1">
      <c r="A912" s="263"/>
      <c r="B912" s="264"/>
      <c r="C912" s="265"/>
      <c r="D912" s="264"/>
      <c r="E912" s="264"/>
      <c r="F912" s="265"/>
      <c r="G912" s="264"/>
      <c r="H912" s="263"/>
      <c r="I912" s="263"/>
      <c r="J912" s="263"/>
      <c r="K912" s="263"/>
      <c r="L912" s="263"/>
      <c r="M912" s="263"/>
      <c r="N912" s="263"/>
      <c r="O912" s="263"/>
      <c r="P912" s="263"/>
      <c r="Q912" s="264"/>
      <c r="R912" s="263"/>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row>
    <row r="913" spans="1:44" ht="15.75" customHeight="1">
      <c r="A913" s="263"/>
      <c r="B913" s="264"/>
      <c r="C913" s="265"/>
      <c r="D913" s="264"/>
      <c r="E913" s="264"/>
      <c r="F913" s="265"/>
      <c r="G913" s="264"/>
      <c r="H913" s="263"/>
      <c r="I913" s="263"/>
      <c r="J913" s="263"/>
      <c r="K913" s="263"/>
      <c r="L913" s="263"/>
      <c r="M913" s="263"/>
      <c r="N913" s="263"/>
      <c r="O913" s="263"/>
      <c r="P913" s="263"/>
      <c r="Q913" s="264"/>
      <c r="R913" s="263"/>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row>
    <row r="914" spans="1:44" ht="15.75" customHeight="1">
      <c r="A914" s="263"/>
      <c r="B914" s="264"/>
      <c r="C914" s="265"/>
      <c r="D914" s="264"/>
      <c r="E914" s="264"/>
      <c r="F914" s="265"/>
      <c r="G914" s="264"/>
      <c r="H914" s="263"/>
      <c r="I914" s="263"/>
      <c r="J914" s="263"/>
      <c r="K914" s="263"/>
      <c r="L914" s="263"/>
      <c r="M914" s="263"/>
      <c r="N914" s="263"/>
      <c r="O914" s="263"/>
      <c r="P914" s="263"/>
      <c r="Q914" s="264"/>
      <c r="R914" s="263"/>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row>
    <row r="915" spans="1:44" ht="15.75" customHeight="1">
      <c r="A915" s="263"/>
      <c r="B915" s="264"/>
      <c r="C915" s="265"/>
      <c r="D915" s="264"/>
      <c r="E915" s="264"/>
      <c r="F915" s="265"/>
      <c r="G915" s="264"/>
      <c r="H915" s="263"/>
      <c r="I915" s="263"/>
      <c r="J915" s="263"/>
      <c r="K915" s="263"/>
      <c r="L915" s="263"/>
      <c r="M915" s="263"/>
      <c r="N915" s="263"/>
      <c r="O915" s="263"/>
      <c r="P915" s="263"/>
      <c r="Q915" s="264"/>
      <c r="R915" s="263"/>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row>
    <row r="916" spans="1:44" ht="15.75" customHeight="1">
      <c r="A916" s="263"/>
      <c r="B916" s="264"/>
      <c r="C916" s="265"/>
      <c r="D916" s="264"/>
      <c r="E916" s="264"/>
      <c r="F916" s="265"/>
      <c r="G916" s="264"/>
      <c r="H916" s="263"/>
      <c r="I916" s="263"/>
      <c r="J916" s="263"/>
      <c r="K916" s="263"/>
      <c r="L916" s="263"/>
      <c r="M916" s="263"/>
      <c r="N916" s="263"/>
      <c r="O916" s="263"/>
      <c r="P916" s="263"/>
      <c r="Q916" s="264"/>
      <c r="R916" s="263"/>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row>
    <row r="917" spans="1:44" ht="15.75" customHeight="1">
      <c r="A917" s="263"/>
      <c r="B917" s="264"/>
      <c r="C917" s="265"/>
      <c r="D917" s="264"/>
      <c r="E917" s="264"/>
      <c r="F917" s="265"/>
      <c r="G917" s="264"/>
      <c r="H917" s="263"/>
      <c r="I917" s="263"/>
      <c r="J917" s="263"/>
      <c r="K917" s="263"/>
      <c r="L917" s="263"/>
      <c r="M917" s="263"/>
      <c r="N917" s="263"/>
      <c r="O917" s="263"/>
      <c r="P917" s="263"/>
      <c r="Q917" s="264"/>
      <c r="R917" s="263"/>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row>
    <row r="918" spans="1:44" ht="15.75" customHeight="1">
      <c r="A918" s="263"/>
      <c r="B918" s="264"/>
      <c r="C918" s="265"/>
      <c r="D918" s="264"/>
      <c r="E918" s="264"/>
      <c r="F918" s="265"/>
      <c r="G918" s="264"/>
      <c r="H918" s="263"/>
      <c r="I918" s="263"/>
      <c r="J918" s="263"/>
      <c r="K918" s="263"/>
      <c r="L918" s="263"/>
      <c r="M918" s="263"/>
      <c r="N918" s="263"/>
      <c r="O918" s="263"/>
      <c r="P918" s="263"/>
      <c r="Q918" s="264"/>
      <c r="R918" s="263"/>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row>
    <row r="919" spans="1:44" ht="15.75" customHeight="1">
      <c r="A919" s="263"/>
      <c r="B919" s="264"/>
      <c r="C919" s="265"/>
      <c r="D919" s="264"/>
      <c r="E919" s="264"/>
      <c r="F919" s="265"/>
      <c r="G919" s="264"/>
      <c r="H919" s="263"/>
      <c r="I919" s="263"/>
      <c r="J919" s="263"/>
      <c r="K919" s="263"/>
      <c r="L919" s="263"/>
      <c r="M919" s="263"/>
      <c r="N919" s="263"/>
      <c r="O919" s="263"/>
      <c r="P919" s="263"/>
      <c r="Q919" s="264"/>
      <c r="R919" s="263"/>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row>
    <row r="920" spans="1:44" ht="15.75" customHeight="1">
      <c r="A920" s="263"/>
      <c r="B920" s="264"/>
      <c r="C920" s="265"/>
      <c r="D920" s="264"/>
      <c r="E920" s="264"/>
      <c r="F920" s="265"/>
      <c r="G920" s="264"/>
      <c r="H920" s="263"/>
      <c r="I920" s="263"/>
      <c r="J920" s="263"/>
      <c r="K920" s="263"/>
      <c r="L920" s="263"/>
      <c r="M920" s="263"/>
      <c r="N920" s="263"/>
      <c r="O920" s="263"/>
      <c r="P920" s="263"/>
      <c r="Q920" s="264"/>
      <c r="R920" s="263"/>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row>
    <row r="921" spans="1:44" ht="15.75" customHeight="1">
      <c r="A921" s="263"/>
      <c r="B921" s="264"/>
      <c r="C921" s="265"/>
      <c r="D921" s="264"/>
      <c r="E921" s="264"/>
      <c r="F921" s="265"/>
      <c r="G921" s="264"/>
      <c r="H921" s="263"/>
      <c r="I921" s="263"/>
      <c r="J921" s="263"/>
      <c r="K921" s="263"/>
      <c r="L921" s="263"/>
      <c r="M921" s="263"/>
      <c r="N921" s="263"/>
      <c r="O921" s="263"/>
      <c r="P921" s="263"/>
      <c r="Q921" s="264"/>
      <c r="R921" s="263"/>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row>
    <row r="922" spans="1:44" ht="15.75" customHeight="1">
      <c r="A922" s="263"/>
      <c r="B922" s="264"/>
      <c r="C922" s="265"/>
      <c r="D922" s="264"/>
      <c r="E922" s="264"/>
      <c r="F922" s="265"/>
      <c r="G922" s="264"/>
      <c r="H922" s="263"/>
      <c r="I922" s="263"/>
      <c r="J922" s="263"/>
      <c r="K922" s="263"/>
      <c r="L922" s="263"/>
      <c r="M922" s="263"/>
      <c r="N922" s="263"/>
      <c r="O922" s="263"/>
      <c r="P922" s="263"/>
      <c r="Q922" s="264"/>
      <c r="R922" s="263"/>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row>
    <row r="923" spans="1:44" ht="15.75" customHeight="1">
      <c r="A923" s="263"/>
      <c r="B923" s="264"/>
      <c r="C923" s="265"/>
      <c r="D923" s="264"/>
      <c r="E923" s="264"/>
      <c r="F923" s="265"/>
      <c r="G923" s="264"/>
      <c r="H923" s="263"/>
      <c r="I923" s="263"/>
      <c r="J923" s="263"/>
      <c r="K923" s="263"/>
      <c r="L923" s="263"/>
      <c r="M923" s="263"/>
      <c r="N923" s="263"/>
      <c r="O923" s="263"/>
      <c r="P923" s="263"/>
      <c r="Q923" s="264"/>
      <c r="R923" s="263"/>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row>
    <row r="924" spans="1:44" ht="15.75" customHeight="1">
      <c r="A924" s="263"/>
      <c r="B924" s="264"/>
      <c r="C924" s="265"/>
      <c r="D924" s="264"/>
      <c r="E924" s="264"/>
      <c r="F924" s="265"/>
      <c r="G924" s="264"/>
      <c r="H924" s="263"/>
      <c r="I924" s="263"/>
      <c r="J924" s="263"/>
      <c r="K924" s="263"/>
      <c r="L924" s="263"/>
      <c r="M924" s="263"/>
      <c r="N924" s="263"/>
      <c r="O924" s="263"/>
      <c r="P924" s="263"/>
      <c r="Q924" s="264"/>
      <c r="R924" s="263"/>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row>
    <row r="925" spans="1:44" ht="15.75" customHeight="1">
      <c r="A925" s="263"/>
      <c r="B925" s="264"/>
      <c r="C925" s="265"/>
      <c r="D925" s="264"/>
      <c r="E925" s="264"/>
      <c r="F925" s="265"/>
      <c r="G925" s="264"/>
      <c r="H925" s="263"/>
      <c r="I925" s="263"/>
      <c r="J925" s="263"/>
      <c r="K925" s="263"/>
      <c r="L925" s="263"/>
      <c r="M925" s="263"/>
      <c r="N925" s="263"/>
      <c r="O925" s="263"/>
      <c r="P925" s="263"/>
      <c r="Q925" s="264"/>
      <c r="R925" s="263"/>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row>
    <row r="926" spans="1:44" ht="15.75" customHeight="1">
      <c r="A926" s="263"/>
      <c r="B926" s="264"/>
      <c r="C926" s="265"/>
      <c r="D926" s="264"/>
      <c r="E926" s="264"/>
      <c r="F926" s="265"/>
      <c r="G926" s="264"/>
      <c r="H926" s="263"/>
      <c r="I926" s="263"/>
      <c r="J926" s="263"/>
      <c r="K926" s="263"/>
      <c r="L926" s="263"/>
      <c r="M926" s="263"/>
      <c r="N926" s="263"/>
      <c r="O926" s="263"/>
      <c r="P926" s="263"/>
      <c r="Q926" s="264"/>
      <c r="R926" s="263"/>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row>
    <row r="927" spans="1:44" ht="15.75" customHeight="1">
      <c r="A927" s="263"/>
      <c r="B927" s="264"/>
      <c r="C927" s="265"/>
      <c r="D927" s="264"/>
      <c r="E927" s="264"/>
      <c r="F927" s="265"/>
      <c r="G927" s="264"/>
      <c r="H927" s="263"/>
      <c r="I927" s="263"/>
      <c r="J927" s="263"/>
      <c r="K927" s="263"/>
      <c r="L927" s="263"/>
      <c r="M927" s="263"/>
      <c r="N927" s="263"/>
      <c r="O927" s="263"/>
      <c r="P927" s="263"/>
      <c r="Q927" s="264"/>
      <c r="R927" s="263"/>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row>
    <row r="928" spans="1:44" ht="15.75" customHeight="1">
      <c r="A928" s="263"/>
      <c r="B928" s="264"/>
      <c r="C928" s="265"/>
      <c r="D928" s="264"/>
      <c r="E928" s="264"/>
      <c r="F928" s="265"/>
      <c r="G928" s="264"/>
      <c r="H928" s="263"/>
      <c r="I928" s="263"/>
      <c r="J928" s="263"/>
      <c r="K928" s="263"/>
      <c r="L928" s="263"/>
      <c r="M928" s="263"/>
      <c r="N928" s="263"/>
      <c r="O928" s="263"/>
      <c r="P928" s="263"/>
      <c r="Q928" s="264"/>
      <c r="R928" s="263"/>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row>
    <row r="929" spans="1:44" ht="15.75" customHeight="1">
      <c r="A929" s="263"/>
      <c r="B929" s="264"/>
      <c r="C929" s="265"/>
      <c r="D929" s="264"/>
      <c r="E929" s="264"/>
      <c r="F929" s="265"/>
      <c r="G929" s="264"/>
      <c r="H929" s="263"/>
      <c r="I929" s="263"/>
      <c r="J929" s="263"/>
      <c r="K929" s="263"/>
      <c r="L929" s="263"/>
      <c r="M929" s="263"/>
      <c r="N929" s="263"/>
      <c r="O929" s="263"/>
      <c r="P929" s="263"/>
      <c r="Q929" s="264"/>
      <c r="R929" s="263"/>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row>
    <row r="930" spans="1:44" ht="15.75" customHeight="1">
      <c r="A930" s="263"/>
      <c r="B930" s="264"/>
      <c r="C930" s="265"/>
      <c r="D930" s="264"/>
      <c r="E930" s="264"/>
      <c r="F930" s="265"/>
      <c r="G930" s="264"/>
      <c r="H930" s="263"/>
      <c r="I930" s="263"/>
      <c r="J930" s="263"/>
      <c r="K930" s="263"/>
      <c r="L930" s="263"/>
      <c r="M930" s="263"/>
      <c r="N930" s="263"/>
      <c r="O930" s="263"/>
      <c r="P930" s="263"/>
      <c r="Q930" s="264"/>
      <c r="R930" s="263"/>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row>
    <row r="931" spans="1:44" ht="15.75" customHeight="1">
      <c r="A931" s="263"/>
      <c r="B931" s="264"/>
      <c r="C931" s="265"/>
      <c r="D931" s="264"/>
      <c r="E931" s="264"/>
      <c r="F931" s="265"/>
      <c r="G931" s="264"/>
      <c r="H931" s="263"/>
      <c r="I931" s="263"/>
      <c r="J931" s="263"/>
      <c r="K931" s="263"/>
      <c r="L931" s="263"/>
      <c r="M931" s="263"/>
      <c r="N931" s="263"/>
      <c r="O931" s="263"/>
      <c r="P931" s="263"/>
      <c r="Q931" s="264"/>
      <c r="R931" s="263"/>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row>
    <row r="932" spans="1:44" ht="15.75" customHeight="1">
      <c r="A932" s="263"/>
      <c r="B932" s="264"/>
      <c r="C932" s="265"/>
      <c r="D932" s="264"/>
      <c r="E932" s="264"/>
      <c r="F932" s="265"/>
      <c r="G932" s="264"/>
      <c r="H932" s="263"/>
      <c r="I932" s="263"/>
      <c r="J932" s="263"/>
      <c r="K932" s="263"/>
      <c r="L932" s="263"/>
      <c r="M932" s="263"/>
      <c r="N932" s="263"/>
      <c r="O932" s="263"/>
      <c r="P932" s="263"/>
      <c r="Q932" s="264"/>
      <c r="R932" s="263"/>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row>
    <row r="933" spans="1:44" ht="15.75" customHeight="1">
      <c r="A933" s="263"/>
      <c r="B933" s="264"/>
      <c r="C933" s="265"/>
      <c r="D933" s="264"/>
      <c r="E933" s="264"/>
      <c r="F933" s="265"/>
      <c r="G933" s="264"/>
      <c r="H933" s="263"/>
      <c r="I933" s="263"/>
      <c r="J933" s="263"/>
      <c r="K933" s="263"/>
      <c r="L933" s="263"/>
      <c r="M933" s="263"/>
      <c r="N933" s="263"/>
      <c r="O933" s="263"/>
      <c r="P933" s="263"/>
      <c r="Q933" s="264"/>
      <c r="R933" s="263"/>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row>
    <row r="934" spans="1:44" ht="15.75" customHeight="1">
      <c r="A934" s="263"/>
      <c r="B934" s="264"/>
      <c r="C934" s="265"/>
      <c r="D934" s="264"/>
      <c r="E934" s="264"/>
      <c r="F934" s="265"/>
      <c r="G934" s="264"/>
      <c r="H934" s="263"/>
      <c r="I934" s="263"/>
      <c r="J934" s="263"/>
      <c r="K934" s="263"/>
      <c r="L934" s="263"/>
      <c r="M934" s="263"/>
      <c r="N934" s="263"/>
      <c r="O934" s="263"/>
      <c r="P934" s="263"/>
      <c r="Q934" s="264"/>
      <c r="R934" s="263"/>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row>
    <row r="935" spans="1:44" ht="15.75" customHeight="1">
      <c r="A935" s="263"/>
      <c r="B935" s="264"/>
      <c r="C935" s="265"/>
      <c r="D935" s="264"/>
      <c r="E935" s="264"/>
      <c r="F935" s="265"/>
      <c r="G935" s="264"/>
      <c r="H935" s="263"/>
      <c r="I935" s="263"/>
      <c r="J935" s="263"/>
      <c r="K935" s="263"/>
      <c r="L935" s="263"/>
      <c r="M935" s="263"/>
      <c r="N935" s="263"/>
      <c r="O935" s="263"/>
      <c r="P935" s="263"/>
      <c r="Q935" s="264"/>
      <c r="R935" s="263"/>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row>
    <row r="936" spans="1:44" ht="15.75" customHeight="1">
      <c r="A936" s="263"/>
      <c r="B936" s="264"/>
      <c r="C936" s="265"/>
      <c r="D936" s="264"/>
      <c r="E936" s="264"/>
      <c r="F936" s="265"/>
      <c r="G936" s="264"/>
      <c r="H936" s="263"/>
      <c r="I936" s="263"/>
      <c r="J936" s="263"/>
      <c r="K936" s="263"/>
      <c r="L936" s="263"/>
      <c r="M936" s="263"/>
      <c r="N936" s="263"/>
      <c r="O936" s="263"/>
      <c r="P936" s="263"/>
      <c r="Q936" s="264"/>
      <c r="R936" s="263"/>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row>
    <row r="937" spans="1:44" ht="15.75" customHeight="1">
      <c r="A937" s="263"/>
      <c r="B937" s="264"/>
      <c r="C937" s="265"/>
      <c r="D937" s="264"/>
      <c r="E937" s="264"/>
      <c r="F937" s="265"/>
      <c r="G937" s="264"/>
      <c r="H937" s="263"/>
      <c r="I937" s="263"/>
      <c r="J937" s="263"/>
      <c r="K937" s="263"/>
      <c r="L937" s="263"/>
      <c r="M937" s="263"/>
      <c r="N937" s="263"/>
      <c r="O937" s="263"/>
      <c r="P937" s="263"/>
      <c r="Q937" s="264"/>
      <c r="R937" s="263"/>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row>
    <row r="938" spans="1:44" ht="15.75" customHeight="1">
      <c r="A938" s="263"/>
      <c r="B938" s="264"/>
      <c r="C938" s="265"/>
      <c r="D938" s="264"/>
      <c r="E938" s="264"/>
      <c r="F938" s="265"/>
      <c r="G938" s="264"/>
      <c r="H938" s="263"/>
      <c r="I938" s="263"/>
      <c r="J938" s="263"/>
      <c r="K938" s="263"/>
      <c r="L938" s="263"/>
      <c r="M938" s="263"/>
      <c r="N938" s="263"/>
      <c r="O938" s="263"/>
      <c r="P938" s="263"/>
      <c r="Q938" s="264"/>
      <c r="R938" s="263"/>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row>
    <row r="939" spans="1:44" ht="15.75" customHeight="1">
      <c r="A939" s="263"/>
      <c r="B939" s="264"/>
      <c r="C939" s="265"/>
      <c r="D939" s="264"/>
      <c r="E939" s="264"/>
      <c r="F939" s="265"/>
      <c r="G939" s="264"/>
      <c r="H939" s="263"/>
      <c r="I939" s="263"/>
      <c r="J939" s="263"/>
      <c r="K939" s="263"/>
      <c r="L939" s="263"/>
      <c r="M939" s="263"/>
      <c r="N939" s="263"/>
      <c r="O939" s="263"/>
      <c r="P939" s="263"/>
      <c r="Q939" s="264"/>
      <c r="R939" s="263"/>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row>
    <row r="940" spans="1:44" ht="15.75" customHeight="1">
      <c r="A940" s="263"/>
      <c r="B940" s="264"/>
      <c r="C940" s="265"/>
      <c r="D940" s="264"/>
      <c r="E940" s="264"/>
      <c r="F940" s="265"/>
      <c r="G940" s="264"/>
      <c r="H940" s="263"/>
      <c r="I940" s="263"/>
      <c r="J940" s="263"/>
      <c r="K940" s="263"/>
      <c r="L940" s="263"/>
      <c r="M940" s="263"/>
      <c r="N940" s="263"/>
      <c r="O940" s="263"/>
      <c r="P940" s="263"/>
      <c r="Q940" s="264"/>
      <c r="R940" s="263"/>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row>
    <row r="941" spans="1:44" ht="15.75" customHeight="1">
      <c r="A941" s="263"/>
      <c r="B941" s="264"/>
      <c r="C941" s="265"/>
      <c r="D941" s="264"/>
      <c r="E941" s="264"/>
      <c r="F941" s="265"/>
      <c r="G941" s="264"/>
      <c r="H941" s="263"/>
      <c r="I941" s="263"/>
      <c r="J941" s="263"/>
      <c r="K941" s="263"/>
      <c r="L941" s="263"/>
      <c r="M941" s="263"/>
      <c r="N941" s="263"/>
      <c r="O941" s="263"/>
      <c r="P941" s="263"/>
      <c r="Q941" s="264"/>
      <c r="R941" s="263"/>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row>
    <row r="942" spans="1:44" ht="15.75" customHeight="1">
      <c r="A942" s="263"/>
      <c r="B942" s="264"/>
      <c r="C942" s="265"/>
      <c r="D942" s="264"/>
      <c r="E942" s="264"/>
      <c r="F942" s="265"/>
      <c r="G942" s="264"/>
      <c r="H942" s="263"/>
      <c r="I942" s="263"/>
      <c r="J942" s="263"/>
      <c r="K942" s="263"/>
      <c r="L942" s="263"/>
      <c r="M942" s="263"/>
      <c r="N942" s="263"/>
      <c r="O942" s="263"/>
      <c r="P942" s="263"/>
      <c r="Q942" s="264"/>
      <c r="R942" s="263"/>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row>
    <row r="943" spans="1:44" ht="15.75" customHeight="1">
      <c r="A943" s="263"/>
      <c r="B943" s="264"/>
      <c r="C943" s="265"/>
      <c r="D943" s="264"/>
      <c r="E943" s="264"/>
      <c r="F943" s="265"/>
      <c r="G943" s="264"/>
      <c r="H943" s="263"/>
      <c r="I943" s="263"/>
      <c r="J943" s="263"/>
      <c r="K943" s="263"/>
      <c r="L943" s="263"/>
      <c r="M943" s="263"/>
      <c r="N943" s="263"/>
      <c r="O943" s="263"/>
      <c r="P943" s="263"/>
      <c r="Q943" s="264"/>
      <c r="R943" s="263"/>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row>
    <row r="944" spans="1:44" ht="15.75" customHeight="1">
      <c r="A944" s="263"/>
      <c r="B944" s="264"/>
      <c r="C944" s="265"/>
      <c r="D944" s="264"/>
      <c r="E944" s="264"/>
      <c r="F944" s="265"/>
      <c r="G944" s="264"/>
      <c r="H944" s="263"/>
      <c r="I944" s="263"/>
      <c r="J944" s="263"/>
      <c r="K944" s="263"/>
      <c r="L944" s="263"/>
      <c r="M944" s="263"/>
      <c r="N944" s="263"/>
      <c r="O944" s="263"/>
      <c r="P944" s="263"/>
      <c r="Q944" s="264"/>
      <c r="R944" s="263"/>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row>
    <row r="945" spans="1:44" ht="15.75" customHeight="1">
      <c r="A945" s="263"/>
      <c r="B945" s="264"/>
      <c r="C945" s="265"/>
      <c r="D945" s="264"/>
      <c r="E945" s="264"/>
      <c r="F945" s="265"/>
      <c r="G945" s="264"/>
      <c r="H945" s="263"/>
      <c r="I945" s="263"/>
      <c r="J945" s="263"/>
      <c r="K945" s="263"/>
      <c r="L945" s="263"/>
      <c r="M945" s="263"/>
      <c r="N945" s="263"/>
      <c r="O945" s="263"/>
      <c r="P945" s="263"/>
      <c r="Q945" s="264"/>
      <c r="R945" s="263"/>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row>
    <row r="946" spans="1:44" ht="15.75" customHeight="1">
      <c r="A946" s="263"/>
      <c r="B946" s="264"/>
      <c r="C946" s="265"/>
      <c r="D946" s="264"/>
      <c r="E946" s="264"/>
      <c r="F946" s="265"/>
      <c r="G946" s="264"/>
      <c r="H946" s="263"/>
      <c r="I946" s="263"/>
      <c r="J946" s="263"/>
      <c r="K946" s="263"/>
      <c r="L946" s="263"/>
      <c r="M946" s="263"/>
      <c r="N946" s="263"/>
      <c r="O946" s="263"/>
      <c r="P946" s="263"/>
      <c r="Q946" s="264"/>
      <c r="R946" s="263"/>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row>
    <row r="947" spans="1:44" ht="15.75" customHeight="1">
      <c r="A947" s="263"/>
      <c r="B947" s="264"/>
      <c r="C947" s="265"/>
      <c r="D947" s="264"/>
      <c r="E947" s="264"/>
      <c r="F947" s="265"/>
      <c r="G947" s="264"/>
      <c r="H947" s="263"/>
      <c r="I947" s="263"/>
      <c r="J947" s="263"/>
      <c r="K947" s="263"/>
      <c r="L947" s="263"/>
      <c r="M947" s="263"/>
      <c r="N947" s="263"/>
      <c r="O947" s="263"/>
      <c r="P947" s="263"/>
      <c r="Q947" s="264"/>
      <c r="R947" s="263"/>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row>
    <row r="948" spans="1:44" ht="15.75" customHeight="1">
      <c r="A948" s="263"/>
      <c r="B948" s="264"/>
      <c r="C948" s="265"/>
      <c r="D948" s="264"/>
      <c r="E948" s="264"/>
      <c r="F948" s="265"/>
      <c r="G948" s="264"/>
      <c r="H948" s="263"/>
      <c r="I948" s="263"/>
      <c r="J948" s="263"/>
      <c r="K948" s="263"/>
      <c r="L948" s="263"/>
      <c r="M948" s="263"/>
      <c r="N948" s="263"/>
      <c r="O948" s="263"/>
      <c r="P948" s="263"/>
      <c r="Q948" s="264"/>
      <c r="R948" s="263"/>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row>
    <row r="949" spans="1:44" ht="15.75" customHeight="1">
      <c r="A949" s="263"/>
      <c r="B949" s="264"/>
      <c r="C949" s="265"/>
      <c r="D949" s="264"/>
      <c r="E949" s="264"/>
      <c r="F949" s="265"/>
      <c r="G949" s="264"/>
      <c r="H949" s="263"/>
      <c r="I949" s="263"/>
      <c r="J949" s="263"/>
      <c r="K949" s="263"/>
      <c r="L949" s="263"/>
      <c r="M949" s="263"/>
      <c r="N949" s="263"/>
      <c r="O949" s="263"/>
      <c r="P949" s="263"/>
      <c r="Q949" s="264"/>
      <c r="R949" s="263"/>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row>
    <row r="950" spans="1:44" ht="15.75" customHeight="1">
      <c r="A950" s="263"/>
      <c r="B950" s="264"/>
      <c r="C950" s="265"/>
      <c r="D950" s="264"/>
      <c r="E950" s="264"/>
      <c r="F950" s="265"/>
      <c r="G950" s="264"/>
      <c r="H950" s="263"/>
      <c r="I950" s="263"/>
      <c r="J950" s="263"/>
      <c r="K950" s="263"/>
      <c r="L950" s="263"/>
      <c r="M950" s="263"/>
      <c r="N950" s="263"/>
      <c r="O950" s="263"/>
      <c r="P950" s="263"/>
      <c r="Q950" s="264"/>
      <c r="R950" s="263"/>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row>
    <row r="951" spans="1:44" ht="15.75" customHeight="1">
      <c r="A951" s="263"/>
      <c r="B951" s="264"/>
      <c r="C951" s="265"/>
      <c r="D951" s="264"/>
      <c r="E951" s="264"/>
      <c r="F951" s="265"/>
      <c r="G951" s="264"/>
      <c r="H951" s="263"/>
      <c r="I951" s="263"/>
      <c r="J951" s="263"/>
      <c r="K951" s="263"/>
      <c r="L951" s="263"/>
      <c r="M951" s="263"/>
      <c r="N951" s="263"/>
      <c r="O951" s="263"/>
      <c r="P951" s="263"/>
      <c r="Q951" s="264"/>
      <c r="R951" s="263"/>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row>
    <row r="952" spans="1:44" ht="15.75" customHeight="1">
      <c r="A952" s="263"/>
      <c r="B952" s="264"/>
      <c r="C952" s="265"/>
      <c r="D952" s="264"/>
      <c r="E952" s="264"/>
      <c r="F952" s="265"/>
      <c r="G952" s="264"/>
      <c r="H952" s="263"/>
      <c r="I952" s="263"/>
      <c r="J952" s="263"/>
      <c r="K952" s="263"/>
      <c r="L952" s="263"/>
      <c r="M952" s="263"/>
      <c r="N952" s="263"/>
      <c r="O952" s="263"/>
      <c r="P952" s="263"/>
      <c r="Q952" s="264"/>
      <c r="R952" s="263"/>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row>
    <row r="953" spans="1:44" ht="15.75" customHeight="1">
      <c r="A953" s="263"/>
      <c r="B953" s="264"/>
      <c r="C953" s="265"/>
      <c r="D953" s="264"/>
      <c r="E953" s="264"/>
      <c r="F953" s="265"/>
      <c r="G953" s="264"/>
      <c r="H953" s="263"/>
      <c r="I953" s="263"/>
      <c r="J953" s="263"/>
      <c r="K953" s="263"/>
      <c r="L953" s="263"/>
      <c r="M953" s="263"/>
      <c r="N953" s="263"/>
      <c r="O953" s="263"/>
      <c r="P953" s="263"/>
      <c r="Q953" s="264"/>
      <c r="R953" s="263"/>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row>
    <row r="954" spans="1:44" ht="15.75" customHeight="1">
      <c r="A954" s="263"/>
      <c r="B954" s="264"/>
      <c r="C954" s="265"/>
      <c r="D954" s="264"/>
      <c r="E954" s="264"/>
      <c r="F954" s="265"/>
      <c r="G954" s="264"/>
      <c r="H954" s="263"/>
      <c r="I954" s="263"/>
      <c r="J954" s="263"/>
      <c r="K954" s="263"/>
      <c r="L954" s="263"/>
      <c r="M954" s="263"/>
      <c r="N954" s="263"/>
      <c r="O954" s="263"/>
      <c r="P954" s="263"/>
      <c r="Q954" s="264"/>
      <c r="R954" s="263"/>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row>
    <row r="955" spans="1:44" ht="15.75" customHeight="1">
      <c r="A955" s="263"/>
      <c r="B955" s="264"/>
      <c r="C955" s="265"/>
      <c r="D955" s="264"/>
      <c r="E955" s="264"/>
      <c r="F955" s="265"/>
      <c r="G955" s="264"/>
      <c r="H955" s="263"/>
      <c r="I955" s="263"/>
      <c r="J955" s="263"/>
      <c r="K955" s="263"/>
      <c r="L955" s="263"/>
      <c r="M955" s="263"/>
      <c r="N955" s="263"/>
      <c r="O955" s="263"/>
      <c r="P955" s="263"/>
      <c r="Q955" s="264"/>
      <c r="R955" s="263"/>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row>
    <row r="956" spans="1:44" ht="15.75" customHeight="1">
      <c r="A956" s="263"/>
      <c r="B956" s="264"/>
      <c r="C956" s="265"/>
      <c r="D956" s="264"/>
      <c r="E956" s="264"/>
      <c r="F956" s="265"/>
      <c r="G956" s="264"/>
      <c r="H956" s="263"/>
      <c r="I956" s="263"/>
      <c r="J956" s="263"/>
      <c r="K956" s="263"/>
      <c r="L956" s="263"/>
      <c r="M956" s="263"/>
      <c r="N956" s="263"/>
      <c r="O956" s="263"/>
      <c r="P956" s="263"/>
      <c r="Q956" s="264"/>
      <c r="R956" s="263"/>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4" ht="15.75" customHeight="1">
      <c r="A957" s="263"/>
      <c r="B957" s="264"/>
      <c r="C957" s="265"/>
      <c r="D957" s="264"/>
      <c r="E957" s="264"/>
      <c r="F957" s="265"/>
      <c r="G957" s="264"/>
      <c r="H957" s="263"/>
      <c r="I957" s="263"/>
      <c r="J957" s="263"/>
      <c r="K957" s="263"/>
      <c r="L957" s="263"/>
      <c r="M957" s="263"/>
      <c r="N957" s="263"/>
      <c r="O957" s="263"/>
      <c r="P957" s="263"/>
      <c r="Q957" s="264"/>
      <c r="R957" s="263"/>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4" ht="15.75" customHeight="1">
      <c r="A958" s="263"/>
      <c r="B958" s="264"/>
      <c r="C958" s="265"/>
      <c r="D958" s="264"/>
      <c r="E958" s="264"/>
      <c r="F958" s="265"/>
      <c r="G958" s="264"/>
      <c r="H958" s="263"/>
      <c r="I958" s="263"/>
      <c r="J958" s="263"/>
      <c r="K958" s="263"/>
      <c r="L958" s="263"/>
      <c r="M958" s="263"/>
      <c r="N958" s="263"/>
      <c r="O958" s="263"/>
      <c r="P958" s="263"/>
      <c r="Q958" s="264"/>
      <c r="R958" s="263"/>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4" ht="15.75" customHeight="1">
      <c r="A959" s="263"/>
      <c r="B959" s="264"/>
      <c r="C959" s="265"/>
      <c r="D959" s="264"/>
      <c r="E959" s="264"/>
      <c r="F959" s="265"/>
      <c r="G959" s="264"/>
      <c r="H959" s="263"/>
      <c r="I959" s="263"/>
      <c r="J959" s="263"/>
      <c r="K959" s="263"/>
      <c r="L959" s="263"/>
      <c r="M959" s="263"/>
      <c r="N959" s="263"/>
      <c r="O959" s="263"/>
      <c r="P959" s="263"/>
      <c r="Q959" s="264"/>
      <c r="R959" s="263"/>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4" ht="15.75" customHeight="1">
      <c r="A960" s="263"/>
      <c r="B960" s="264"/>
      <c r="C960" s="265"/>
      <c r="D960" s="264"/>
      <c r="E960" s="264"/>
      <c r="F960" s="265"/>
      <c r="G960" s="264"/>
      <c r="H960" s="263"/>
      <c r="I960" s="263"/>
      <c r="J960" s="263"/>
      <c r="K960" s="263"/>
      <c r="L960" s="263"/>
      <c r="M960" s="263"/>
      <c r="N960" s="263"/>
      <c r="O960" s="263"/>
      <c r="P960" s="263"/>
      <c r="Q960" s="264"/>
      <c r="R960" s="263"/>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ht="15.75" customHeight="1">
      <c r="A961" s="263"/>
      <c r="B961" s="264"/>
      <c r="C961" s="265"/>
      <c r="D961" s="264"/>
      <c r="E961" s="264"/>
      <c r="F961" s="265"/>
      <c r="G961" s="264"/>
      <c r="H961" s="263"/>
      <c r="I961" s="263"/>
      <c r="J961" s="263"/>
      <c r="K961" s="263"/>
      <c r="L961" s="263"/>
      <c r="M961" s="263"/>
      <c r="N961" s="263"/>
      <c r="O961" s="263"/>
      <c r="P961" s="263"/>
      <c r="Q961" s="264"/>
      <c r="R961" s="263"/>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ht="15.75" customHeight="1">
      <c r="A962" s="263"/>
      <c r="B962" s="264"/>
      <c r="C962" s="265"/>
      <c r="D962" s="264"/>
      <c r="E962" s="264"/>
      <c r="F962" s="265"/>
      <c r="G962" s="264"/>
      <c r="H962" s="263"/>
      <c r="I962" s="263"/>
      <c r="J962" s="263"/>
      <c r="K962" s="263"/>
      <c r="L962" s="263"/>
      <c r="M962" s="263"/>
      <c r="N962" s="263"/>
      <c r="O962" s="263"/>
      <c r="P962" s="263"/>
      <c r="Q962" s="264"/>
      <c r="R962" s="263"/>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ht="15.75" customHeight="1">
      <c r="A963" s="263"/>
      <c r="B963" s="264"/>
      <c r="C963" s="265"/>
      <c r="D963" s="264"/>
      <c r="E963" s="264"/>
      <c r="F963" s="265"/>
      <c r="G963" s="264"/>
      <c r="H963" s="263"/>
      <c r="I963" s="263"/>
      <c r="J963" s="263"/>
      <c r="K963" s="263"/>
      <c r="L963" s="263"/>
      <c r="M963" s="263"/>
      <c r="N963" s="263"/>
      <c r="O963" s="263"/>
      <c r="P963" s="263"/>
      <c r="Q963" s="264"/>
      <c r="R963" s="263"/>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ht="15.75" customHeight="1">
      <c r="A964" s="263"/>
      <c r="B964" s="264"/>
      <c r="C964" s="265"/>
      <c r="D964" s="264"/>
      <c r="E964" s="264"/>
      <c r="F964" s="265"/>
      <c r="G964" s="264"/>
      <c r="H964" s="263"/>
      <c r="I964" s="263"/>
      <c r="J964" s="263"/>
      <c r="K964" s="263"/>
      <c r="L964" s="263"/>
      <c r="M964" s="263"/>
      <c r="N964" s="263"/>
      <c r="O964" s="263"/>
      <c r="P964" s="263"/>
      <c r="Q964" s="264"/>
      <c r="R964" s="263"/>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ht="15.75" customHeight="1">
      <c r="A965" s="263"/>
      <c r="B965" s="264"/>
      <c r="C965" s="265"/>
      <c r="D965" s="264"/>
      <c r="E965" s="264"/>
      <c r="F965" s="265"/>
      <c r="G965" s="264"/>
      <c r="H965" s="263"/>
      <c r="I965" s="263"/>
      <c r="J965" s="263"/>
      <c r="K965" s="263"/>
      <c r="L965" s="263"/>
      <c r="M965" s="263"/>
      <c r="N965" s="263"/>
      <c r="O965" s="263"/>
      <c r="P965" s="263"/>
      <c r="Q965" s="264"/>
      <c r="R965" s="263"/>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ht="15.75" customHeight="1">
      <c r="A966" s="263"/>
      <c r="B966" s="264"/>
      <c r="C966" s="265"/>
      <c r="D966" s="264"/>
      <c r="E966" s="264"/>
      <c r="F966" s="265"/>
      <c r="G966" s="264"/>
      <c r="H966" s="263"/>
      <c r="I966" s="263"/>
      <c r="J966" s="263"/>
      <c r="K966" s="263"/>
      <c r="L966" s="263"/>
      <c r="M966" s="263"/>
      <c r="N966" s="263"/>
      <c r="O966" s="263"/>
      <c r="P966" s="263"/>
      <c r="Q966" s="264"/>
      <c r="R966" s="263"/>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ht="15.75" customHeight="1">
      <c r="A967" s="263"/>
      <c r="B967" s="264"/>
      <c r="C967" s="265"/>
      <c r="D967" s="264"/>
      <c r="E967" s="264"/>
      <c r="F967" s="265"/>
      <c r="G967" s="264"/>
      <c r="H967" s="263"/>
      <c r="I967" s="263"/>
      <c r="J967" s="263"/>
      <c r="K967" s="263"/>
      <c r="L967" s="263"/>
      <c r="M967" s="263"/>
      <c r="N967" s="263"/>
      <c r="O967" s="263"/>
      <c r="P967" s="263"/>
      <c r="Q967" s="264"/>
      <c r="R967" s="263"/>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ht="15.75" customHeight="1">
      <c r="A968" s="263"/>
      <c r="B968" s="264"/>
      <c r="C968" s="265"/>
      <c r="D968" s="264"/>
      <c r="E968" s="264"/>
      <c r="F968" s="265"/>
      <c r="G968" s="264"/>
      <c r="H968" s="263"/>
      <c r="I968" s="263"/>
      <c r="J968" s="263"/>
      <c r="K968" s="263"/>
      <c r="L968" s="263"/>
      <c r="M968" s="263"/>
      <c r="N968" s="263"/>
      <c r="O968" s="263"/>
      <c r="P968" s="263"/>
      <c r="Q968" s="264"/>
      <c r="R968" s="263"/>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ht="15.75" customHeight="1">
      <c r="A969" s="263"/>
      <c r="B969" s="264"/>
      <c r="C969" s="265"/>
      <c r="D969" s="264"/>
      <c r="E969" s="264"/>
      <c r="F969" s="265"/>
      <c r="G969" s="264"/>
      <c r="H969" s="263"/>
      <c r="I969" s="263"/>
      <c r="J969" s="263"/>
      <c r="K969" s="263"/>
      <c r="L969" s="263"/>
      <c r="M969" s="263"/>
      <c r="N969" s="263"/>
      <c r="O969" s="263"/>
      <c r="P969" s="263"/>
      <c r="Q969" s="264"/>
      <c r="R969" s="263"/>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ht="15.75" customHeight="1">
      <c r="A970" s="263"/>
      <c r="B970" s="264"/>
      <c r="C970" s="265"/>
      <c r="D970" s="264"/>
      <c r="E970" s="264"/>
      <c r="F970" s="265"/>
      <c r="G970" s="264"/>
      <c r="H970" s="263"/>
      <c r="I970" s="263"/>
      <c r="J970" s="263"/>
      <c r="K970" s="263"/>
      <c r="L970" s="263"/>
      <c r="M970" s="263"/>
      <c r="N970" s="263"/>
      <c r="O970" s="263"/>
      <c r="P970" s="263"/>
      <c r="Q970" s="264"/>
      <c r="R970" s="263"/>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ht="15.75" customHeight="1">
      <c r="A971" s="263"/>
      <c r="B971" s="264"/>
      <c r="C971" s="265"/>
      <c r="D971" s="264"/>
      <c r="E971" s="264"/>
      <c r="F971" s="265"/>
      <c r="G971" s="264"/>
      <c r="H971" s="263"/>
      <c r="I971" s="263"/>
      <c r="J971" s="263"/>
      <c r="K971" s="263"/>
      <c r="L971" s="263"/>
      <c r="M971" s="263"/>
      <c r="N971" s="263"/>
      <c r="O971" s="263"/>
      <c r="P971" s="263"/>
      <c r="Q971" s="264"/>
      <c r="R971" s="263"/>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ht="15.75" customHeight="1">
      <c r="A972" s="263"/>
      <c r="B972" s="264"/>
      <c r="C972" s="265"/>
      <c r="D972" s="264"/>
      <c r="E972" s="264"/>
      <c r="F972" s="265"/>
      <c r="G972" s="264"/>
      <c r="H972" s="263"/>
      <c r="I972" s="263"/>
      <c r="J972" s="263"/>
      <c r="K972" s="263"/>
      <c r="L972" s="263"/>
      <c r="M972" s="263"/>
      <c r="N972" s="263"/>
      <c r="O972" s="263"/>
      <c r="P972" s="263"/>
      <c r="Q972" s="264"/>
      <c r="R972" s="263"/>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ht="15.75" customHeight="1">
      <c r="A973" s="263"/>
      <c r="B973" s="264"/>
      <c r="C973" s="265"/>
      <c r="D973" s="264"/>
      <c r="E973" s="264"/>
      <c r="F973" s="265"/>
      <c r="G973" s="264"/>
      <c r="H973" s="263"/>
      <c r="I973" s="263"/>
      <c r="J973" s="263"/>
      <c r="K973" s="263"/>
      <c r="L973" s="263"/>
      <c r="M973" s="263"/>
      <c r="N973" s="263"/>
      <c r="O973" s="263"/>
      <c r="P973" s="263"/>
      <c r="Q973" s="264"/>
      <c r="R973" s="263"/>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ht="15.75" customHeight="1">
      <c r="A974" s="263"/>
      <c r="B974" s="264"/>
      <c r="C974" s="265"/>
      <c r="D974" s="264"/>
      <c r="E974" s="264"/>
      <c r="F974" s="265"/>
      <c r="G974" s="264"/>
      <c r="H974" s="263"/>
      <c r="I974" s="263"/>
      <c r="J974" s="263"/>
      <c r="K974" s="263"/>
      <c r="L974" s="263"/>
      <c r="M974" s="263"/>
      <c r="N974" s="263"/>
      <c r="O974" s="263"/>
      <c r="P974" s="263"/>
      <c r="Q974" s="264"/>
      <c r="R974" s="263"/>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ht="15.75" customHeight="1">
      <c r="A975" s="263"/>
      <c r="B975" s="264"/>
      <c r="C975" s="265"/>
      <c r="D975" s="264"/>
      <c r="E975" s="264"/>
      <c r="F975" s="265"/>
      <c r="G975" s="264"/>
      <c r="H975" s="263"/>
      <c r="I975" s="263"/>
      <c r="J975" s="263"/>
      <c r="K975" s="263"/>
      <c r="L975" s="263"/>
      <c r="M975" s="263"/>
      <c r="N975" s="263"/>
      <c r="O975" s="263"/>
      <c r="P975" s="263"/>
      <c r="Q975" s="264"/>
      <c r="R975" s="263"/>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ht="15.75" customHeight="1">
      <c r="A976" s="263"/>
      <c r="B976" s="264"/>
      <c r="C976" s="265"/>
      <c r="D976" s="264"/>
      <c r="E976" s="264"/>
      <c r="F976" s="265"/>
      <c r="G976" s="264"/>
      <c r="H976" s="263"/>
      <c r="I976" s="263"/>
      <c r="J976" s="263"/>
      <c r="K976" s="263"/>
      <c r="L976" s="263"/>
      <c r="M976" s="263"/>
      <c r="N976" s="263"/>
      <c r="O976" s="263"/>
      <c r="P976" s="263"/>
      <c r="Q976" s="264"/>
      <c r="R976" s="263"/>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44" ht="15.75" customHeight="1">
      <c r="A977" s="263"/>
      <c r="B977" s="264"/>
      <c r="C977" s="265"/>
      <c r="D977" s="264"/>
      <c r="E977" s="264"/>
      <c r="F977" s="265"/>
      <c r="G977" s="264"/>
      <c r="H977" s="263"/>
      <c r="I977" s="263"/>
      <c r="J977" s="263"/>
      <c r="K977" s="263"/>
      <c r="L977" s="263"/>
      <c r="M977" s="263"/>
      <c r="N977" s="263"/>
      <c r="O977" s="263"/>
      <c r="P977" s="263"/>
      <c r="Q977" s="264"/>
      <c r="R977" s="263"/>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44" ht="15.75" customHeight="1">
      <c r="A978" s="263"/>
      <c r="B978" s="264"/>
      <c r="C978" s="265"/>
      <c r="D978" s="264"/>
      <c r="E978" s="264"/>
      <c r="F978" s="265"/>
      <c r="G978" s="264"/>
      <c r="H978" s="263"/>
      <c r="I978" s="263"/>
      <c r="J978" s="263"/>
      <c r="K978" s="263"/>
      <c r="L978" s="263"/>
      <c r="M978" s="263"/>
      <c r="N978" s="263"/>
      <c r="O978" s="263"/>
      <c r="P978" s="263"/>
      <c r="Q978" s="264"/>
      <c r="R978" s="263"/>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44" ht="15.75" customHeight="1">
      <c r="A979" s="263"/>
      <c r="B979" s="264"/>
      <c r="C979" s="265"/>
      <c r="D979" s="264"/>
      <c r="E979" s="264"/>
      <c r="F979" s="265"/>
      <c r="G979" s="264"/>
      <c r="H979" s="263"/>
      <c r="I979" s="263"/>
      <c r="J979" s="263"/>
      <c r="K979" s="263"/>
      <c r="L979" s="263"/>
      <c r="M979" s="263"/>
      <c r="N979" s="263"/>
      <c r="O979" s="263"/>
      <c r="P979" s="263"/>
      <c r="Q979" s="264"/>
      <c r="R979" s="263"/>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44" ht="15.75" customHeight="1">
      <c r="A980" s="263"/>
      <c r="B980" s="264"/>
      <c r="C980" s="265"/>
      <c r="D980" s="264"/>
      <c r="E980" s="264"/>
      <c r="F980" s="265"/>
      <c r="G980" s="264"/>
      <c r="H980" s="263"/>
      <c r="I980" s="263"/>
      <c r="J980" s="263"/>
      <c r="K980" s="263"/>
      <c r="L980" s="263"/>
      <c r="M980" s="263"/>
      <c r="N980" s="263"/>
      <c r="O980" s="263"/>
      <c r="P980" s="263"/>
      <c r="Q980" s="264"/>
      <c r="R980" s="263"/>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44" ht="15.75" customHeight="1">
      <c r="A981" s="263"/>
      <c r="B981" s="264"/>
      <c r="C981" s="265"/>
      <c r="D981" s="264"/>
      <c r="E981" s="264"/>
      <c r="F981" s="265"/>
      <c r="G981" s="264"/>
      <c r="H981" s="263"/>
      <c r="I981" s="263"/>
      <c r="J981" s="263"/>
      <c r="K981" s="263"/>
      <c r="L981" s="263"/>
      <c r="M981" s="263"/>
      <c r="N981" s="263"/>
      <c r="O981" s="263"/>
      <c r="P981" s="263"/>
      <c r="Q981" s="264"/>
      <c r="R981" s="263"/>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44" ht="15.75" customHeight="1">
      <c r="A982" s="263"/>
      <c r="B982" s="264"/>
      <c r="C982" s="265"/>
      <c r="D982" s="264"/>
      <c r="E982" s="264"/>
      <c r="F982" s="265"/>
      <c r="G982" s="264"/>
      <c r="H982" s="263"/>
      <c r="I982" s="263"/>
      <c r="J982" s="263"/>
      <c r="K982" s="263"/>
      <c r="L982" s="263"/>
      <c r="M982" s="263"/>
      <c r="N982" s="263"/>
      <c r="O982" s="263"/>
      <c r="P982" s="263"/>
      <c r="Q982" s="264"/>
      <c r="R982" s="263"/>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44" ht="15.75" customHeight="1">
      <c r="A983" s="263"/>
      <c r="B983" s="264"/>
      <c r="C983" s="265"/>
      <c r="D983" s="264"/>
      <c r="E983" s="264"/>
      <c r="F983" s="265"/>
      <c r="G983" s="264"/>
      <c r="H983" s="263"/>
      <c r="I983" s="263"/>
      <c r="J983" s="263"/>
      <c r="K983" s="263"/>
      <c r="L983" s="263"/>
      <c r="M983" s="263"/>
      <c r="N983" s="263"/>
      <c r="O983" s="263"/>
      <c r="P983" s="263"/>
      <c r="Q983" s="264"/>
      <c r="R983" s="263"/>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44" ht="15.75" customHeight="1">
      <c r="A984" s="263"/>
      <c r="B984" s="264"/>
      <c r="C984" s="265"/>
      <c r="D984" s="264"/>
      <c r="E984" s="264"/>
      <c r="F984" s="265"/>
      <c r="G984" s="264"/>
      <c r="H984" s="263"/>
      <c r="I984" s="263"/>
      <c r="J984" s="263"/>
      <c r="K984" s="263"/>
      <c r="L984" s="263"/>
      <c r="M984" s="263"/>
      <c r="N984" s="263"/>
      <c r="O984" s="263"/>
      <c r="P984" s="263"/>
      <c r="Q984" s="264"/>
      <c r="R984" s="263"/>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44" ht="15.75" customHeight="1">
      <c r="A985" s="263"/>
      <c r="B985" s="264"/>
      <c r="C985" s="265"/>
      <c r="D985" s="264"/>
      <c r="E985" s="264"/>
      <c r="F985" s="265"/>
      <c r="G985" s="264"/>
      <c r="H985" s="263"/>
      <c r="I985" s="263"/>
      <c r="J985" s="263"/>
      <c r="K985" s="263"/>
      <c r="L985" s="263"/>
      <c r="M985" s="263"/>
      <c r="N985" s="263"/>
      <c r="O985" s="263"/>
      <c r="P985" s="263"/>
      <c r="Q985" s="264"/>
      <c r="R985" s="263"/>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row>
    <row r="986" spans="1:44" ht="15.75" customHeight="1">
      <c r="A986" s="263"/>
      <c r="B986" s="264"/>
      <c r="C986" s="265"/>
      <c r="D986" s="264"/>
      <c r="E986" s="264"/>
      <c r="F986" s="265"/>
      <c r="G986" s="264"/>
      <c r="H986" s="263"/>
      <c r="I986" s="263"/>
      <c r="J986" s="263"/>
      <c r="K986" s="263"/>
      <c r="L986" s="263"/>
      <c r="M986" s="263"/>
      <c r="N986" s="263"/>
      <c r="O986" s="263"/>
      <c r="P986" s="263"/>
      <c r="Q986" s="264"/>
      <c r="R986" s="263"/>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row>
    <row r="987" spans="1:44" ht="15.75" customHeight="1">
      <c r="A987" s="263"/>
      <c r="B987" s="264"/>
      <c r="C987" s="265"/>
      <c r="D987" s="264"/>
      <c r="E987" s="264"/>
      <c r="F987" s="265"/>
      <c r="G987" s="264"/>
      <c r="H987" s="263"/>
      <c r="I987" s="263"/>
      <c r="J987" s="263"/>
      <c r="K987" s="263"/>
      <c r="L987" s="263"/>
      <c r="M987" s="263"/>
      <c r="N987" s="263"/>
      <c r="O987" s="263"/>
      <c r="P987" s="263"/>
      <c r="Q987" s="264"/>
      <c r="R987" s="263"/>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row>
    <row r="988" spans="1:44" ht="15.75" customHeight="1">
      <c r="A988" s="263"/>
      <c r="B988" s="264"/>
      <c r="C988" s="265"/>
      <c r="D988" s="264"/>
      <c r="E988" s="264"/>
      <c r="F988" s="265"/>
      <c r="G988" s="264"/>
      <c r="H988" s="263"/>
      <c r="I988" s="263"/>
      <c r="J988" s="263"/>
      <c r="K988" s="263"/>
      <c r="L988" s="263"/>
      <c r="M988" s="263"/>
      <c r="N988" s="263"/>
      <c r="O988" s="263"/>
      <c r="P988" s="263"/>
      <c r="Q988" s="264"/>
      <c r="R988" s="263"/>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row>
    <row r="989" spans="1:44" ht="15.75" customHeight="1">
      <c r="A989" s="263"/>
      <c r="B989" s="264"/>
      <c r="C989" s="265"/>
      <c r="D989" s="264"/>
      <c r="E989" s="264"/>
      <c r="F989" s="265"/>
      <c r="G989" s="264"/>
      <c r="H989" s="263"/>
      <c r="I989" s="263"/>
      <c r="J989" s="263"/>
      <c r="K989" s="263"/>
      <c r="L989" s="263"/>
      <c r="M989" s="263"/>
      <c r="N989" s="263"/>
      <c r="O989" s="263"/>
      <c r="P989" s="263"/>
      <c r="Q989" s="264"/>
      <c r="R989" s="263"/>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row>
    <row r="990" spans="1:44" ht="15.75" customHeight="1">
      <c r="A990" s="263"/>
      <c r="B990" s="264"/>
      <c r="C990" s="265"/>
      <c r="D990" s="264"/>
      <c r="E990" s="264"/>
      <c r="F990" s="265"/>
      <c r="G990" s="264"/>
      <c r="H990" s="263"/>
      <c r="I990" s="263"/>
      <c r="J990" s="263"/>
      <c r="K990" s="263"/>
      <c r="L990" s="263"/>
      <c r="M990" s="263"/>
      <c r="N990" s="263"/>
      <c r="O990" s="263"/>
      <c r="P990" s="263"/>
      <c r="Q990" s="264"/>
      <c r="R990" s="263"/>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row>
    <row r="991" spans="1:44" ht="15.75" customHeight="1">
      <c r="A991" s="263"/>
      <c r="B991" s="264"/>
      <c r="C991" s="265"/>
      <c r="D991" s="264"/>
      <c r="E991" s="264"/>
      <c r="F991" s="265"/>
      <c r="G991" s="264"/>
      <c r="H991" s="263"/>
      <c r="I991" s="263"/>
      <c r="J991" s="263"/>
      <c r="K991" s="263"/>
      <c r="L991" s="263"/>
      <c r="M991" s="263"/>
      <c r="N991" s="263"/>
      <c r="O991" s="263"/>
      <c r="P991" s="263"/>
      <c r="Q991" s="264"/>
      <c r="R991" s="263"/>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row>
    <row r="992" spans="1:44" ht="15.75" customHeight="1">
      <c r="A992" s="263"/>
      <c r="B992" s="264"/>
      <c r="C992" s="265"/>
      <c r="D992" s="264"/>
      <c r="E992" s="264"/>
      <c r="F992" s="265"/>
      <c r="G992" s="264"/>
      <c r="H992" s="263"/>
      <c r="I992" s="263"/>
      <c r="J992" s="263"/>
      <c r="K992" s="263"/>
      <c r="L992" s="263"/>
      <c r="M992" s="263"/>
      <c r="N992" s="263"/>
      <c r="O992" s="263"/>
      <c r="P992" s="263"/>
      <c r="Q992" s="264"/>
      <c r="R992" s="263"/>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row>
    <row r="993" spans="1:44" ht="15.75" customHeight="1">
      <c r="A993" s="263"/>
      <c r="B993" s="264"/>
      <c r="C993" s="265"/>
      <c r="D993" s="264"/>
      <c r="E993" s="264"/>
      <c r="F993" s="265"/>
      <c r="G993" s="264"/>
      <c r="H993" s="263"/>
      <c r="I993" s="263"/>
      <c r="J993" s="263"/>
      <c r="K993" s="263"/>
      <c r="L993" s="263"/>
      <c r="M993" s="263"/>
      <c r="N993" s="263"/>
      <c r="O993" s="263"/>
      <c r="P993" s="263"/>
      <c r="Q993" s="264"/>
      <c r="R993" s="263"/>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row>
    <row r="994" spans="1:44" ht="15.75" customHeight="1">
      <c r="A994" s="263"/>
      <c r="B994" s="264"/>
      <c r="C994" s="265"/>
      <c r="D994" s="264"/>
      <c r="E994" s="264"/>
      <c r="F994" s="265"/>
      <c r="G994" s="264"/>
      <c r="H994" s="263"/>
      <c r="I994" s="263"/>
      <c r="J994" s="263"/>
      <c r="K994" s="263"/>
      <c r="L994" s="263"/>
      <c r="M994" s="263"/>
      <c r="N994" s="263"/>
      <c r="O994" s="263"/>
      <c r="P994" s="263"/>
      <c r="Q994" s="264"/>
      <c r="R994" s="263"/>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row>
    <row r="995" spans="1:44" ht="15.75" customHeight="1">
      <c r="A995" s="263"/>
      <c r="B995" s="264"/>
      <c r="C995" s="265"/>
      <c r="D995" s="264"/>
      <c r="E995" s="264"/>
      <c r="F995" s="265"/>
      <c r="G995" s="264"/>
      <c r="H995" s="263"/>
      <c r="I995" s="263"/>
      <c r="J995" s="263"/>
      <c r="K995" s="263"/>
      <c r="L995" s="263"/>
      <c r="M995" s="263"/>
      <c r="N995" s="263"/>
      <c r="O995" s="263"/>
      <c r="P995" s="263"/>
      <c r="Q995" s="264"/>
      <c r="R995" s="263"/>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row>
    <row r="996" spans="1:44" ht="15.75" customHeight="1">
      <c r="A996" s="263"/>
      <c r="B996" s="264"/>
      <c r="C996" s="265"/>
      <c r="D996" s="264"/>
      <c r="E996" s="264"/>
      <c r="F996" s="265"/>
      <c r="G996" s="264"/>
      <c r="H996" s="263"/>
      <c r="I996" s="263"/>
      <c r="J996" s="263"/>
      <c r="K996" s="263"/>
      <c r="L996" s="263"/>
      <c r="M996" s="263"/>
      <c r="N996" s="263"/>
      <c r="O996" s="263"/>
      <c r="P996" s="263"/>
      <c r="Q996" s="264"/>
      <c r="R996" s="263"/>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row>
    <row r="997" spans="1:44" ht="15.75" customHeight="1">
      <c r="A997" s="263"/>
      <c r="B997" s="264"/>
      <c r="C997" s="265"/>
      <c r="D997" s="264"/>
      <c r="E997" s="264"/>
      <c r="F997" s="265"/>
      <c r="G997" s="264"/>
      <c r="H997" s="263"/>
      <c r="I997" s="263"/>
      <c r="J997" s="263"/>
      <c r="K997" s="263"/>
      <c r="L997" s="263"/>
      <c r="M997" s="263"/>
      <c r="N997" s="263"/>
      <c r="O997" s="263"/>
      <c r="P997" s="263"/>
      <c r="Q997" s="264"/>
      <c r="R997" s="263"/>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row>
    <row r="998" spans="1:44" ht="15.75" customHeight="1">
      <c r="A998" s="263"/>
      <c r="B998" s="264"/>
      <c r="C998" s="265"/>
      <c r="D998" s="264"/>
      <c r="E998" s="264"/>
      <c r="F998" s="265"/>
      <c r="G998" s="264"/>
      <c r="H998" s="263"/>
      <c r="I998" s="263"/>
      <c r="J998" s="263"/>
      <c r="K998" s="263"/>
      <c r="L998" s="263"/>
      <c r="M998" s="263"/>
      <c r="N998" s="263"/>
      <c r="O998" s="263"/>
      <c r="P998" s="263"/>
      <c r="Q998" s="264"/>
      <c r="R998" s="263"/>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row>
    <row r="999" spans="1:44" ht="15.75" customHeight="1">
      <c r="A999" s="263"/>
      <c r="B999" s="264"/>
      <c r="C999" s="265"/>
      <c r="D999" s="264"/>
      <c r="E999" s="264"/>
      <c r="F999" s="265"/>
      <c r="G999" s="264"/>
      <c r="H999" s="263"/>
      <c r="I999" s="263"/>
      <c r="J999" s="263"/>
      <c r="K999" s="263"/>
      <c r="L999" s="263"/>
      <c r="M999" s="263"/>
      <c r="N999" s="263"/>
      <c r="O999" s="263"/>
      <c r="P999" s="263"/>
      <c r="Q999" s="264"/>
      <c r="R999" s="263"/>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row>
    <row r="1000" spans="1:44" ht="15.75" customHeight="1">
      <c r="A1000" s="263"/>
      <c r="B1000" s="264"/>
      <c r="C1000" s="265"/>
      <c r="D1000" s="264"/>
      <c r="E1000" s="264"/>
      <c r="F1000" s="265"/>
      <c r="G1000" s="264"/>
      <c r="H1000" s="263"/>
      <c r="I1000" s="263"/>
      <c r="J1000" s="263"/>
      <c r="K1000" s="263"/>
      <c r="L1000" s="263"/>
      <c r="M1000" s="263"/>
      <c r="N1000" s="263"/>
      <c r="O1000" s="263"/>
      <c r="P1000" s="263"/>
      <c r="Q1000" s="264"/>
      <c r="R1000" s="263"/>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row>
    <row r="1001" spans="1:44" ht="15.75" customHeight="1">
      <c r="A1001" s="263"/>
      <c r="B1001" s="264"/>
      <c r="C1001" s="265"/>
      <c r="D1001" s="264"/>
      <c r="E1001" s="264"/>
      <c r="F1001" s="265"/>
      <c r="G1001" s="264"/>
      <c r="H1001" s="263"/>
      <c r="I1001" s="263"/>
      <c r="J1001" s="263"/>
      <c r="K1001" s="263"/>
      <c r="L1001" s="263"/>
      <c r="M1001" s="263"/>
      <c r="N1001" s="263"/>
      <c r="O1001" s="263"/>
      <c r="P1001" s="263"/>
      <c r="Q1001" s="264"/>
      <c r="R1001" s="263"/>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row>
    <row r="1002" spans="1:44" ht="15.75" customHeight="1">
      <c r="A1002" s="263"/>
      <c r="B1002" s="264"/>
      <c r="C1002" s="265"/>
      <c r="D1002" s="264"/>
      <c r="E1002" s="264"/>
      <c r="F1002" s="265"/>
      <c r="G1002" s="264"/>
      <c r="H1002" s="263"/>
      <c r="I1002" s="263"/>
      <c r="J1002" s="263"/>
      <c r="K1002" s="263"/>
      <c r="L1002" s="263"/>
      <c r="M1002" s="263"/>
      <c r="N1002" s="263"/>
      <c r="O1002" s="263"/>
      <c r="P1002" s="263"/>
      <c r="Q1002" s="264"/>
      <c r="R1002" s="263"/>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row>
    <row r="1003" spans="1:44" ht="15.75" customHeight="1">
      <c r="A1003" s="263"/>
      <c r="B1003" s="264"/>
      <c r="C1003" s="265"/>
      <c r="D1003" s="264"/>
      <c r="E1003" s="264"/>
      <c r="F1003" s="265"/>
      <c r="G1003" s="264"/>
      <c r="H1003" s="263"/>
      <c r="I1003" s="263"/>
      <c r="J1003" s="263"/>
      <c r="K1003" s="263"/>
      <c r="L1003" s="263"/>
      <c r="M1003" s="263"/>
      <c r="N1003" s="263"/>
      <c r="O1003" s="263"/>
      <c r="P1003" s="263"/>
      <c r="Q1003" s="264"/>
      <c r="R1003" s="263"/>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row>
    <row r="1004" spans="1:44" ht="15.75" customHeight="1">
      <c r="A1004" s="263"/>
      <c r="B1004" s="264"/>
      <c r="C1004" s="265"/>
      <c r="D1004" s="264"/>
      <c r="E1004" s="264"/>
      <c r="F1004" s="265"/>
      <c r="G1004" s="264"/>
      <c r="H1004" s="263"/>
      <c r="I1004" s="263"/>
      <c r="J1004" s="263"/>
      <c r="K1004" s="263"/>
      <c r="L1004" s="263"/>
      <c r="M1004" s="263"/>
      <c r="N1004" s="263"/>
      <c r="O1004" s="263"/>
      <c r="P1004" s="263"/>
      <c r="Q1004" s="264"/>
      <c r="R1004" s="263"/>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row>
    <row r="1005" spans="1:44" ht="15.75" customHeight="1">
      <c r="A1005" s="263"/>
      <c r="B1005" s="264"/>
      <c r="C1005" s="265"/>
      <c r="D1005" s="264"/>
      <c r="E1005" s="264"/>
      <c r="F1005" s="265"/>
      <c r="G1005" s="264"/>
      <c r="H1005" s="263"/>
      <c r="I1005" s="263"/>
      <c r="J1005" s="263"/>
      <c r="K1005" s="263"/>
      <c r="L1005" s="263"/>
      <c r="M1005" s="263"/>
      <c r="N1005" s="263"/>
      <c r="O1005" s="263"/>
      <c r="P1005" s="263"/>
      <c r="Q1005" s="264"/>
      <c r="R1005" s="263"/>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row>
    <row r="1006" spans="1:44" ht="15.75" customHeight="1">
      <c r="A1006" s="263"/>
      <c r="B1006" s="264"/>
      <c r="C1006" s="265"/>
      <c r="D1006" s="264"/>
      <c r="E1006" s="264"/>
      <c r="F1006" s="265"/>
      <c r="G1006" s="264"/>
      <c r="H1006" s="263"/>
      <c r="I1006" s="263"/>
      <c r="J1006" s="263"/>
      <c r="K1006" s="263"/>
      <c r="L1006" s="263"/>
      <c r="M1006" s="263"/>
      <c r="N1006" s="263"/>
      <c r="O1006" s="263"/>
      <c r="P1006" s="263"/>
      <c r="Q1006" s="264"/>
      <c r="R1006" s="263"/>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row>
    <row r="1007" spans="1:44" ht="15.75" customHeight="1">
      <c r="A1007" s="263"/>
      <c r="B1007" s="264"/>
      <c r="C1007" s="265"/>
      <c r="D1007" s="264"/>
      <c r="E1007" s="264"/>
      <c r="F1007" s="265"/>
      <c r="G1007" s="264"/>
      <c r="H1007" s="263"/>
      <c r="I1007" s="263"/>
      <c r="J1007" s="263"/>
      <c r="K1007" s="263"/>
      <c r="L1007" s="263"/>
      <c r="M1007" s="263"/>
      <c r="N1007" s="263"/>
      <c r="O1007" s="263"/>
      <c r="P1007" s="263"/>
      <c r="Q1007" s="264"/>
      <c r="R1007" s="263"/>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row>
    <row r="1008" spans="1:44" ht="15.75" customHeight="1">
      <c r="A1008" s="263"/>
      <c r="B1008" s="264"/>
      <c r="C1008" s="265"/>
      <c r="D1008" s="264"/>
      <c r="E1008" s="264"/>
      <c r="F1008" s="265"/>
      <c r="G1008" s="264"/>
      <c r="H1008" s="263"/>
      <c r="I1008" s="263"/>
      <c r="J1008" s="263"/>
      <c r="K1008" s="263"/>
      <c r="L1008" s="263"/>
      <c r="M1008" s="263"/>
      <c r="N1008" s="263"/>
      <c r="O1008" s="263"/>
      <c r="P1008" s="263"/>
      <c r="Q1008" s="264"/>
      <c r="R1008" s="263"/>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row>
    <row r="1009" spans="1:44" ht="15.75" customHeight="1">
      <c r="A1009" s="263"/>
      <c r="B1009" s="264"/>
      <c r="C1009" s="265"/>
      <c r="D1009" s="264"/>
      <c r="E1009" s="264"/>
      <c r="F1009" s="265"/>
      <c r="G1009" s="264"/>
      <c r="H1009" s="263"/>
      <c r="I1009" s="263"/>
      <c r="J1009" s="263"/>
      <c r="K1009" s="263"/>
      <c r="L1009" s="263"/>
      <c r="M1009" s="263"/>
      <c r="N1009" s="263"/>
      <c r="O1009" s="263"/>
      <c r="P1009" s="263"/>
      <c r="Q1009" s="264"/>
      <c r="R1009" s="263"/>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row>
    <row r="1010" spans="1:44" ht="15.75" customHeight="1">
      <c r="A1010" s="263"/>
      <c r="B1010" s="264"/>
      <c r="C1010" s="265"/>
      <c r="D1010" s="264"/>
      <c r="E1010" s="264"/>
      <c r="F1010" s="265"/>
      <c r="G1010" s="264"/>
      <c r="H1010" s="263"/>
      <c r="I1010" s="263"/>
      <c r="J1010" s="263"/>
      <c r="K1010" s="263"/>
      <c r="L1010" s="263"/>
      <c r="M1010" s="263"/>
      <c r="N1010" s="263"/>
      <c r="O1010" s="263"/>
      <c r="P1010" s="263"/>
      <c r="Q1010" s="264"/>
      <c r="R1010" s="263"/>
      <c r="S1010" s="264"/>
      <c r="T1010" s="264"/>
      <c r="U1010" s="264"/>
      <c r="V1010" s="264"/>
      <c r="W1010" s="264"/>
      <c r="X1010" s="264"/>
      <c r="Y1010" s="264"/>
      <c r="Z1010" s="264"/>
      <c r="AA1010" s="264"/>
      <c r="AB1010" s="264"/>
      <c r="AC1010" s="264"/>
      <c r="AD1010" s="264"/>
      <c r="AE1010" s="264"/>
      <c r="AF1010" s="264"/>
      <c r="AG1010" s="264"/>
      <c r="AH1010" s="264"/>
      <c r="AI1010" s="264"/>
      <c r="AJ1010" s="264"/>
      <c r="AK1010" s="264"/>
      <c r="AL1010" s="264"/>
      <c r="AM1010" s="264"/>
      <c r="AN1010" s="264"/>
      <c r="AO1010" s="264"/>
      <c r="AP1010" s="264"/>
      <c r="AQ1010" s="264"/>
      <c r="AR1010" s="264"/>
    </row>
    <row r="1011" spans="1:44" ht="15.75" customHeight="1">
      <c r="A1011" s="263"/>
      <c r="B1011" s="264"/>
      <c r="C1011" s="265"/>
      <c r="D1011" s="264"/>
      <c r="E1011" s="264"/>
      <c r="F1011" s="265"/>
      <c r="G1011" s="264"/>
      <c r="H1011" s="263"/>
      <c r="I1011" s="263"/>
      <c r="J1011" s="263"/>
      <c r="K1011" s="263"/>
      <c r="L1011" s="263"/>
      <c r="M1011" s="263"/>
      <c r="N1011" s="263"/>
      <c r="O1011" s="263"/>
      <c r="P1011" s="263"/>
      <c r="Q1011" s="264"/>
      <c r="R1011" s="263"/>
      <c r="S1011" s="264"/>
      <c r="T1011" s="264"/>
      <c r="U1011" s="264"/>
      <c r="V1011" s="264"/>
      <c r="W1011" s="264"/>
      <c r="X1011" s="264"/>
      <c r="Y1011" s="264"/>
      <c r="Z1011" s="264"/>
      <c r="AA1011" s="264"/>
      <c r="AB1011" s="264"/>
      <c r="AC1011" s="264"/>
      <c r="AD1011" s="264"/>
      <c r="AE1011" s="264"/>
      <c r="AF1011" s="264"/>
      <c r="AG1011" s="264"/>
      <c r="AH1011" s="264"/>
      <c r="AI1011" s="264"/>
      <c r="AJ1011" s="264"/>
      <c r="AK1011" s="264"/>
      <c r="AL1011" s="264"/>
      <c r="AM1011" s="264"/>
      <c r="AN1011" s="264"/>
      <c r="AO1011" s="264"/>
      <c r="AP1011" s="264"/>
      <c r="AQ1011" s="264"/>
      <c r="AR1011" s="264"/>
    </row>
    <row r="1012" spans="1:44" ht="15.75" customHeight="1">
      <c r="A1012" s="263"/>
      <c r="B1012" s="264"/>
      <c r="C1012" s="265"/>
      <c r="D1012" s="264"/>
      <c r="E1012" s="264"/>
      <c r="F1012" s="265"/>
      <c r="G1012" s="264"/>
      <c r="H1012" s="263"/>
      <c r="I1012" s="263"/>
      <c r="J1012" s="263"/>
      <c r="K1012" s="263"/>
      <c r="L1012" s="263"/>
      <c r="M1012" s="263"/>
      <c r="N1012" s="263"/>
      <c r="O1012" s="263"/>
      <c r="P1012" s="263"/>
      <c r="Q1012" s="264"/>
      <c r="R1012" s="263"/>
      <c r="S1012" s="264"/>
      <c r="T1012" s="264"/>
      <c r="U1012" s="264"/>
      <c r="V1012" s="264"/>
      <c r="W1012" s="264"/>
      <c r="X1012" s="264"/>
      <c r="Y1012" s="264"/>
      <c r="Z1012" s="264"/>
      <c r="AA1012" s="264"/>
      <c r="AB1012" s="264"/>
      <c r="AC1012" s="264"/>
      <c r="AD1012" s="264"/>
      <c r="AE1012" s="264"/>
      <c r="AF1012" s="264"/>
      <c r="AG1012" s="264"/>
      <c r="AH1012" s="264"/>
      <c r="AI1012" s="264"/>
      <c r="AJ1012" s="264"/>
      <c r="AK1012" s="264"/>
      <c r="AL1012" s="264"/>
      <c r="AM1012" s="264"/>
      <c r="AN1012" s="264"/>
      <c r="AO1012" s="264"/>
      <c r="AP1012" s="264"/>
      <c r="AQ1012" s="264"/>
      <c r="AR1012" s="264"/>
    </row>
    <row r="1013" spans="1:44" ht="15.75" customHeight="1">
      <c r="A1013" s="263"/>
      <c r="B1013" s="264"/>
      <c r="C1013" s="265"/>
      <c r="D1013" s="264"/>
      <c r="E1013" s="264"/>
      <c r="F1013" s="265"/>
      <c r="G1013" s="264"/>
      <c r="H1013" s="263"/>
      <c r="I1013" s="263"/>
      <c r="J1013" s="263"/>
      <c r="K1013" s="263"/>
      <c r="L1013" s="263"/>
      <c r="M1013" s="263"/>
      <c r="N1013" s="263"/>
      <c r="O1013" s="263"/>
      <c r="P1013" s="263"/>
      <c r="Q1013" s="264"/>
      <c r="R1013" s="263"/>
      <c r="S1013" s="264"/>
      <c r="T1013" s="264"/>
      <c r="U1013" s="264"/>
      <c r="V1013" s="264"/>
      <c r="W1013" s="264"/>
      <c r="X1013" s="264"/>
      <c r="Y1013" s="264"/>
      <c r="Z1013" s="264"/>
      <c r="AA1013" s="264"/>
      <c r="AB1013" s="264"/>
      <c r="AC1013" s="264"/>
      <c r="AD1013" s="264"/>
      <c r="AE1013" s="264"/>
      <c r="AF1013" s="264"/>
      <c r="AG1013" s="264"/>
      <c r="AH1013" s="264"/>
      <c r="AI1013" s="264"/>
      <c r="AJ1013" s="264"/>
      <c r="AK1013" s="264"/>
      <c r="AL1013" s="264"/>
      <c r="AM1013" s="264"/>
      <c r="AN1013" s="264"/>
      <c r="AO1013" s="264"/>
      <c r="AP1013" s="264"/>
      <c r="AQ1013" s="264"/>
      <c r="AR1013" s="264"/>
    </row>
    <row r="1014" spans="1:44" ht="15.75" customHeight="1">
      <c r="A1014" s="263"/>
      <c r="B1014" s="264"/>
      <c r="C1014" s="265"/>
      <c r="D1014" s="264"/>
      <c r="E1014" s="264"/>
      <c r="F1014" s="265"/>
      <c r="G1014" s="264"/>
      <c r="H1014" s="263"/>
      <c r="I1014" s="263"/>
      <c r="J1014" s="263"/>
      <c r="K1014" s="263"/>
      <c r="L1014" s="263"/>
      <c r="M1014" s="263"/>
      <c r="N1014" s="263"/>
      <c r="O1014" s="263"/>
      <c r="P1014" s="263"/>
      <c r="Q1014" s="264"/>
      <c r="R1014" s="263"/>
      <c r="S1014" s="264"/>
      <c r="T1014" s="264"/>
      <c r="U1014" s="264"/>
      <c r="V1014" s="264"/>
      <c r="W1014" s="264"/>
      <c r="X1014" s="264"/>
      <c r="Y1014" s="264"/>
      <c r="Z1014" s="264"/>
      <c r="AA1014" s="264"/>
      <c r="AB1014" s="264"/>
      <c r="AC1014" s="264"/>
      <c r="AD1014" s="264"/>
      <c r="AE1014" s="264"/>
      <c r="AF1014" s="264"/>
      <c r="AG1014" s="264"/>
      <c r="AH1014" s="264"/>
      <c r="AI1014" s="264"/>
      <c r="AJ1014" s="264"/>
      <c r="AK1014" s="264"/>
      <c r="AL1014" s="264"/>
      <c r="AM1014" s="264"/>
      <c r="AN1014" s="264"/>
      <c r="AO1014" s="264"/>
      <c r="AP1014" s="264"/>
      <c r="AQ1014" s="264"/>
      <c r="AR1014" s="264"/>
    </row>
    <row r="1015" spans="1:44" ht="15.75" customHeight="1">
      <c r="A1015" s="263"/>
      <c r="B1015" s="264"/>
      <c r="C1015" s="265"/>
      <c r="D1015" s="264"/>
      <c r="E1015" s="264"/>
      <c r="F1015" s="265"/>
      <c r="G1015" s="264"/>
      <c r="H1015" s="263"/>
      <c r="I1015" s="263"/>
      <c r="J1015" s="263"/>
      <c r="K1015" s="263"/>
      <c r="L1015" s="263"/>
      <c r="M1015" s="263"/>
      <c r="N1015" s="263"/>
      <c r="O1015" s="263"/>
      <c r="P1015" s="263"/>
      <c r="Q1015" s="264"/>
      <c r="R1015" s="263"/>
      <c r="S1015" s="264"/>
      <c r="T1015" s="264"/>
      <c r="U1015" s="264"/>
      <c r="V1015" s="264"/>
      <c r="W1015" s="264"/>
      <c r="X1015" s="264"/>
      <c r="Y1015" s="264"/>
      <c r="Z1015" s="264"/>
      <c r="AA1015" s="264"/>
      <c r="AB1015" s="264"/>
      <c r="AC1015" s="264"/>
      <c r="AD1015" s="264"/>
      <c r="AE1015" s="264"/>
      <c r="AF1015" s="264"/>
      <c r="AG1015" s="264"/>
      <c r="AH1015" s="264"/>
      <c r="AI1015" s="264"/>
      <c r="AJ1015" s="264"/>
      <c r="AK1015" s="264"/>
      <c r="AL1015" s="264"/>
      <c r="AM1015" s="264"/>
      <c r="AN1015" s="264"/>
      <c r="AO1015" s="264"/>
      <c r="AP1015" s="264"/>
      <c r="AQ1015" s="264"/>
      <c r="AR1015" s="264"/>
    </row>
    <row r="1016" spans="1:44" ht="15.75" customHeight="1">
      <c r="A1016" s="263"/>
      <c r="B1016" s="264"/>
      <c r="C1016" s="265"/>
      <c r="D1016" s="264"/>
      <c r="E1016" s="264"/>
      <c r="F1016" s="265"/>
      <c r="G1016" s="264"/>
      <c r="H1016" s="263"/>
      <c r="I1016" s="263"/>
      <c r="J1016" s="263"/>
      <c r="K1016" s="263"/>
      <c r="L1016" s="263"/>
      <c r="M1016" s="263"/>
      <c r="N1016" s="263"/>
      <c r="O1016" s="263"/>
      <c r="P1016" s="263"/>
      <c r="Q1016" s="264"/>
      <c r="R1016" s="263"/>
      <c r="S1016" s="264"/>
      <c r="T1016" s="264"/>
      <c r="U1016" s="264"/>
      <c r="V1016" s="264"/>
      <c r="W1016" s="264"/>
      <c r="X1016" s="264"/>
      <c r="Y1016" s="264"/>
      <c r="Z1016" s="264"/>
      <c r="AA1016" s="264"/>
      <c r="AB1016" s="264"/>
      <c r="AC1016" s="264"/>
      <c r="AD1016" s="264"/>
      <c r="AE1016" s="264"/>
      <c r="AF1016" s="264"/>
      <c r="AG1016" s="264"/>
      <c r="AH1016" s="264"/>
      <c r="AI1016" s="264"/>
      <c r="AJ1016" s="264"/>
      <c r="AK1016" s="264"/>
      <c r="AL1016" s="264"/>
      <c r="AM1016" s="264"/>
      <c r="AN1016" s="264"/>
      <c r="AO1016" s="264"/>
      <c r="AP1016" s="264"/>
      <c r="AQ1016" s="264"/>
      <c r="AR1016" s="264"/>
    </row>
    <row r="1017" spans="1:44" ht="15.75" customHeight="1">
      <c r="A1017" s="263"/>
      <c r="B1017" s="264"/>
      <c r="C1017" s="265"/>
      <c r="D1017" s="264"/>
      <c r="E1017" s="264"/>
      <c r="F1017" s="265"/>
      <c r="G1017" s="264"/>
      <c r="H1017" s="263"/>
      <c r="I1017" s="263"/>
      <c r="J1017" s="263"/>
      <c r="K1017" s="263"/>
      <c r="L1017" s="263"/>
      <c r="M1017" s="263"/>
      <c r="N1017" s="263"/>
      <c r="O1017" s="263"/>
      <c r="P1017" s="263"/>
      <c r="Q1017" s="264"/>
      <c r="R1017" s="263"/>
      <c r="S1017" s="264"/>
      <c r="T1017" s="264"/>
      <c r="U1017" s="264"/>
      <c r="V1017" s="264"/>
      <c r="W1017" s="264"/>
      <c r="X1017" s="264"/>
      <c r="Y1017" s="264"/>
      <c r="Z1017" s="264"/>
      <c r="AA1017" s="264"/>
      <c r="AB1017" s="264"/>
      <c r="AC1017" s="264"/>
      <c r="AD1017" s="264"/>
      <c r="AE1017" s="264"/>
      <c r="AF1017" s="264"/>
      <c r="AG1017" s="264"/>
      <c r="AH1017" s="264"/>
      <c r="AI1017" s="264"/>
      <c r="AJ1017" s="264"/>
      <c r="AK1017" s="264"/>
      <c r="AL1017" s="264"/>
      <c r="AM1017" s="264"/>
      <c r="AN1017" s="264"/>
      <c r="AO1017" s="264"/>
      <c r="AP1017" s="264"/>
      <c r="AQ1017" s="264"/>
      <c r="AR1017" s="264"/>
    </row>
    <row r="1018" spans="1:44" ht="15.75" customHeight="1">
      <c r="A1018" s="263"/>
      <c r="B1018" s="264"/>
      <c r="C1018" s="265"/>
      <c r="D1018" s="264"/>
      <c r="E1018" s="264"/>
      <c r="F1018" s="265"/>
      <c r="G1018" s="264"/>
      <c r="H1018" s="263"/>
      <c r="I1018" s="263"/>
      <c r="J1018" s="263"/>
      <c r="K1018" s="263"/>
      <c r="L1018" s="263"/>
      <c r="M1018" s="263"/>
      <c r="N1018" s="263"/>
      <c r="O1018" s="263"/>
      <c r="P1018" s="263"/>
      <c r="Q1018" s="264"/>
      <c r="R1018" s="263"/>
      <c r="S1018" s="264"/>
      <c r="T1018" s="264"/>
      <c r="U1018" s="264"/>
      <c r="V1018" s="264"/>
      <c r="W1018" s="264"/>
      <c r="X1018" s="264"/>
      <c r="Y1018" s="264"/>
      <c r="Z1018" s="264"/>
      <c r="AA1018" s="264"/>
      <c r="AB1018" s="264"/>
      <c r="AC1018" s="264"/>
      <c r="AD1018" s="264"/>
      <c r="AE1018" s="264"/>
      <c r="AF1018" s="264"/>
      <c r="AG1018" s="264"/>
      <c r="AH1018" s="264"/>
      <c r="AI1018" s="264"/>
      <c r="AJ1018" s="264"/>
      <c r="AK1018" s="264"/>
      <c r="AL1018" s="264"/>
      <c r="AM1018" s="264"/>
      <c r="AN1018" s="264"/>
      <c r="AO1018" s="264"/>
      <c r="AP1018" s="264"/>
      <c r="AQ1018" s="264"/>
      <c r="AR1018" s="264"/>
    </row>
    <row r="1019" spans="1:44" ht="15.75" customHeight="1">
      <c r="A1019" s="263"/>
      <c r="B1019" s="264"/>
      <c r="C1019" s="265"/>
      <c r="D1019" s="264"/>
      <c r="E1019" s="264"/>
      <c r="F1019" s="265"/>
      <c r="G1019" s="264"/>
      <c r="H1019" s="263"/>
      <c r="I1019" s="263"/>
      <c r="J1019" s="263"/>
      <c r="K1019" s="263"/>
      <c r="L1019" s="263"/>
      <c r="M1019" s="263"/>
      <c r="N1019" s="263"/>
      <c r="O1019" s="263"/>
      <c r="P1019" s="263"/>
      <c r="Q1019" s="264"/>
      <c r="R1019" s="263"/>
      <c r="S1019" s="264"/>
      <c r="T1019" s="264"/>
      <c r="U1019" s="264"/>
      <c r="V1019" s="264"/>
      <c r="W1019" s="264"/>
      <c r="X1019" s="264"/>
      <c r="Y1019" s="264"/>
      <c r="Z1019" s="264"/>
      <c r="AA1019" s="264"/>
      <c r="AB1019" s="264"/>
      <c r="AC1019" s="264"/>
      <c r="AD1019" s="264"/>
      <c r="AE1019" s="264"/>
      <c r="AF1019" s="264"/>
      <c r="AG1019" s="264"/>
      <c r="AH1019" s="264"/>
      <c r="AI1019" s="264"/>
      <c r="AJ1019" s="264"/>
      <c r="AK1019" s="264"/>
      <c r="AL1019" s="264"/>
      <c r="AM1019" s="264"/>
      <c r="AN1019" s="264"/>
      <c r="AO1019" s="264"/>
      <c r="AP1019" s="264"/>
      <c r="AQ1019" s="264"/>
      <c r="AR1019" s="264"/>
    </row>
    <row r="1020" spans="1:44" ht="15.75" customHeight="1">
      <c r="A1020" s="263"/>
      <c r="B1020" s="264"/>
      <c r="C1020" s="265"/>
      <c r="D1020" s="264"/>
      <c r="E1020" s="264"/>
      <c r="F1020" s="265"/>
      <c r="G1020" s="264"/>
      <c r="H1020" s="263"/>
      <c r="I1020" s="263"/>
      <c r="J1020" s="263"/>
      <c r="K1020" s="263"/>
      <c r="L1020" s="263"/>
      <c r="M1020" s="263"/>
      <c r="N1020" s="263"/>
      <c r="O1020" s="263"/>
      <c r="P1020" s="263"/>
      <c r="Q1020" s="264"/>
      <c r="R1020" s="263"/>
      <c r="S1020" s="264"/>
      <c r="T1020" s="264"/>
      <c r="U1020" s="264"/>
      <c r="V1020" s="264"/>
      <c r="W1020" s="264"/>
      <c r="X1020" s="264"/>
      <c r="Y1020" s="264"/>
      <c r="Z1020" s="264"/>
      <c r="AA1020" s="264"/>
      <c r="AB1020" s="264"/>
      <c r="AC1020" s="264"/>
      <c r="AD1020" s="264"/>
      <c r="AE1020" s="264"/>
      <c r="AF1020" s="264"/>
      <c r="AG1020" s="264"/>
      <c r="AH1020" s="264"/>
      <c r="AI1020" s="264"/>
      <c r="AJ1020" s="264"/>
      <c r="AK1020" s="264"/>
      <c r="AL1020" s="264"/>
      <c r="AM1020" s="264"/>
      <c r="AN1020" s="264"/>
      <c r="AO1020" s="264"/>
      <c r="AP1020" s="264"/>
      <c r="AQ1020" s="264"/>
      <c r="AR1020" s="264"/>
    </row>
    <row r="1021" spans="1:44" ht="15.75" customHeight="1">
      <c r="A1021" s="263"/>
      <c r="B1021" s="264"/>
      <c r="C1021" s="265"/>
      <c r="D1021" s="264"/>
      <c r="E1021" s="264"/>
      <c r="F1021" s="265"/>
      <c r="G1021" s="264"/>
      <c r="H1021" s="263"/>
      <c r="I1021" s="263"/>
      <c r="J1021" s="263"/>
      <c r="K1021" s="263"/>
      <c r="L1021" s="263"/>
      <c r="M1021" s="263"/>
      <c r="N1021" s="263"/>
      <c r="O1021" s="263"/>
      <c r="P1021" s="263"/>
      <c r="Q1021" s="264"/>
      <c r="R1021" s="263"/>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4"/>
      <c r="AN1021" s="264"/>
      <c r="AO1021" s="264"/>
      <c r="AP1021" s="264"/>
      <c r="AQ1021" s="264"/>
      <c r="AR1021" s="264"/>
    </row>
    <row r="1022" spans="1:44" ht="15.75" customHeight="1">
      <c r="A1022" s="263"/>
      <c r="B1022" s="264"/>
      <c r="C1022" s="265"/>
      <c r="D1022" s="264"/>
      <c r="E1022" s="264"/>
      <c r="F1022" s="265"/>
      <c r="G1022" s="264"/>
      <c r="H1022" s="263"/>
      <c r="I1022" s="263"/>
      <c r="J1022" s="263"/>
      <c r="K1022" s="263"/>
      <c r="L1022" s="263"/>
      <c r="M1022" s="263"/>
      <c r="N1022" s="263"/>
      <c r="O1022" s="263"/>
      <c r="P1022" s="263"/>
      <c r="Q1022" s="264"/>
      <c r="R1022" s="263"/>
      <c r="S1022" s="264"/>
      <c r="T1022" s="264"/>
      <c r="U1022" s="264"/>
      <c r="V1022" s="264"/>
      <c r="W1022" s="264"/>
      <c r="X1022" s="264"/>
      <c r="Y1022" s="264"/>
      <c r="Z1022" s="264"/>
      <c r="AA1022" s="264"/>
      <c r="AB1022" s="264"/>
      <c r="AC1022" s="264"/>
      <c r="AD1022" s="264"/>
      <c r="AE1022" s="264"/>
      <c r="AF1022" s="264"/>
      <c r="AG1022" s="264"/>
      <c r="AH1022" s="264"/>
      <c r="AI1022" s="264"/>
      <c r="AJ1022" s="264"/>
      <c r="AK1022" s="264"/>
      <c r="AL1022" s="264"/>
      <c r="AM1022" s="264"/>
      <c r="AN1022" s="264"/>
      <c r="AO1022" s="264"/>
      <c r="AP1022" s="264"/>
      <c r="AQ1022" s="264"/>
      <c r="AR1022" s="264"/>
    </row>
    <row r="1023" spans="1:44" ht="15.75" customHeight="1">
      <c r="A1023" s="263"/>
      <c r="B1023" s="264"/>
      <c r="C1023" s="265"/>
      <c r="D1023" s="264"/>
      <c r="E1023" s="264"/>
      <c r="F1023" s="265"/>
      <c r="G1023" s="264"/>
      <c r="H1023" s="263"/>
      <c r="I1023" s="263"/>
      <c r="J1023" s="263"/>
      <c r="K1023" s="263"/>
      <c r="L1023" s="263"/>
      <c r="M1023" s="263"/>
      <c r="N1023" s="263"/>
      <c r="O1023" s="263"/>
      <c r="P1023" s="263"/>
      <c r="Q1023" s="264"/>
      <c r="R1023" s="263"/>
      <c r="S1023" s="264"/>
      <c r="T1023" s="264"/>
      <c r="U1023" s="264"/>
      <c r="V1023" s="264"/>
      <c r="W1023" s="264"/>
      <c r="X1023" s="264"/>
      <c r="Y1023" s="264"/>
      <c r="Z1023" s="264"/>
      <c r="AA1023" s="264"/>
      <c r="AB1023" s="264"/>
      <c r="AC1023" s="264"/>
      <c r="AD1023" s="264"/>
      <c r="AE1023" s="264"/>
      <c r="AF1023" s="264"/>
      <c r="AG1023" s="264"/>
      <c r="AH1023" s="264"/>
      <c r="AI1023" s="264"/>
      <c r="AJ1023" s="264"/>
      <c r="AK1023" s="264"/>
      <c r="AL1023" s="264"/>
      <c r="AM1023" s="264"/>
      <c r="AN1023" s="264"/>
      <c r="AO1023" s="264"/>
      <c r="AP1023" s="264"/>
      <c r="AQ1023" s="264"/>
      <c r="AR1023" s="264"/>
    </row>
    <row r="1024" spans="1:44" ht="15.75" customHeight="1">
      <c r="A1024" s="263"/>
      <c r="B1024" s="264"/>
      <c r="C1024" s="265"/>
      <c r="D1024" s="264"/>
      <c r="E1024" s="264"/>
      <c r="F1024" s="265"/>
      <c r="G1024" s="264"/>
      <c r="H1024" s="263"/>
      <c r="I1024" s="263"/>
      <c r="J1024" s="263"/>
      <c r="K1024" s="263"/>
      <c r="L1024" s="263"/>
      <c r="M1024" s="263"/>
      <c r="N1024" s="263"/>
      <c r="O1024" s="263"/>
      <c r="P1024" s="263"/>
      <c r="Q1024" s="264"/>
      <c r="R1024" s="263"/>
      <c r="S1024" s="264"/>
      <c r="T1024" s="264"/>
      <c r="U1024" s="264"/>
      <c r="V1024" s="264"/>
      <c r="W1024" s="264"/>
      <c r="X1024" s="264"/>
      <c r="Y1024" s="264"/>
      <c r="Z1024" s="264"/>
      <c r="AA1024" s="264"/>
      <c r="AB1024" s="264"/>
      <c r="AC1024" s="264"/>
      <c r="AD1024" s="264"/>
      <c r="AE1024" s="264"/>
      <c r="AF1024" s="264"/>
      <c r="AG1024" s="264"/>
      <c r="AH1024" s="264"/>
      <c r="AI1024" s="264"/>
      <c r="AJ1024" s="264"/>
      <c r="AK1024" s="264"/>
      <c r="AL1024" s="264"/>
      <c r="AM1024" s="264"/>
      <c r="AN1024" s="264"/>
      <c r="AO1024" s="264"/>
      <c r="AP1024" s="264"/>
      <c r="AQ1024" s="264"/>
      <c r="AR1024" s="264"/>
    </row>
    <row r="1025" spans="1:44" ht="15.75" customHeight="1">
      <c r="A1025" s="263"/>
      <c r="B1025" s="264"/>
      <c r="C1025" s="265"/>
      <c r="D1025" s="264"/>
      <c r="E1025" s="264"/>
      <c r="F1025" s="265"/>
      <c r="G1025" s="264"/>
      <c r="H1025" s="263"/>
      <c r="I1025" s="263"/>
      <c r="J1025" s="263"/>
      <c r="K1025" s="263"/>
      <c r="L1025" s="263"/>
      <c r="M1025" s="263"/>
      <c r="N1025" s="263"/>
      <c r="O1025" s="263"/>
      <c r="P1025" s="263"/>
      <c r="Q1025" s="264"/>
      <c r="R1025" s="263"/>
      <c r="S1025" s="264"/>
      <c r="T1025" s="264"/>
      <c r="U1025" s="264"/>
      <c r="V1025" s="264"/>
      <c r="W1025" s="264"/>
      <c r="X1025" s="264"/>
      <c r="Y1025" s="264"/>
      <c r="Z1025" s="264"/>
      <c r="AA1025" s="264"/>
      <c r="AB1025" s="264"/>
      <c r="AC1025" s="264"/>
      <c r="AD1025" s="264"/>
      <c r="AE1025" s="264"/>
      <c r="AF1025" s="264"/>
      <c r="AG1025" s="264"/>
      <c r="AH1025" s="264"/>
      <c r="AI1025" s="264"/>
      <c r="AJ1025" s="264"/>
      <c r="AK1025" s="264"/>
      <c r="AL1025" s="264"/>
      <c r="AM1025" s="264"/>
      <c r="AN1025" s="264"/>
      <c r="AO1025" s="264"/>
      <c r="AP1025" s="264"/>
      <c r="AQ1025" s="264"/>
      <c r="AR1025" s="264"/>
    </row>
    <row r="1026" spans="1:44" ht="15.75" customHeight="1">
      <c r="A1026" s="263"/>
      <c r="B1026" s="264"/>
      <c r="C1026" s="265"/>
      <c r="D1026" s="264"/>
      <c r="E1026" s="264"/>
      <c r="F1026" s="265"/>
      <c r="G1026" s="264"/>
      <c r="H1026" s="263"/>
      <c r="I1026" s="263"/>
      <c r="J1026" s="263"/>
      <c r="K1026" s="263"/>
      <c r="L1026" s="263"/>
      <c r="M1026" s="263"/>
      <c r="N1026" s="263"/>
      <c r="O1026" s="263"/>
      <c r="P1026" s="263"/>
      <c r="Q1026" s="264"/>
      <c r="R1026" s="263"/>
      <c r="S1026" s="264"/>
      <c r="T1026" s="264"/>
      <c r="U1026" s="264"/>
      <c r="V1026" s="264"/>
      <c r="W1026" s="264"/>
      <c r="X1026" s="264"/>
      <c r="Y1026" s="264"/>
      <c r="Z1026" s="264"/>
      <c r="AA1026" s="264"/>
      <c r="AB1026" s="264"/>
      <c r="AC1026" s="264"/>
      <c r="AD1026" s="264"/>
      <c r="AE1026" s="264"/>
      <c r="AF1026" s="264"/>
      <c r="AG1026" s="264"/>
      <c r="AH1026" s="264"/>
      <c r="AI1026" s="264"/>
      <c r="AJ1026" s="264"/>
      <c r="AK1026" s="264"/>
      <c r="AL1026" s="264"/>
      <c r="AM1026" s="264"/>
      <c r="AN1026" s="264"/>
      <c r="AO1026" s="264"/>
      <c r="AP1026" s="264"/>
      <c r="AQ1026" s="264"/>
      <c r="AR1026" s="264"/>
    </row>
    <row r="1027" spans="1:44" ht="15.75" customHeight="1">
      <c r="A1027" s="263"/>
      <c r="B1027" s="264"/>
      <c r="C1027" s="265"/>
      <c r="D1027" s="264"/>
      <c r="E1027" s="264"/>
      <c r="F1027" s="265"/>
      <c r="G1027" s="264"/>
      <c r="H1027" s="263"/>
      <c r="I1027" s="263"/>
      <c r="J1027" s="263"/>
      <c r="K1027" s="263"/>
      <c r="L1027" s="263"/>
      <c r="M1027" s="263"/>
      <c r="N1027" s="263"/>
      <c r="O1027" s="263"/>
      <c r="P1027" s="263"/>
      <c r="Q1027" s="264"/>
      <c r="R1027" s="263"/>
      <c r="S1027" s="264"/>
      <c r="T1027" s="264"/>
      <c r="U1027" s="264"/>
      <c r="V1027" s="264"/>
      <c r="W1027" s="264"/>
      <c r="X1027" s="264"/>
      <c r="Y1027" s="264"/>
      <c r="Z1027" s="264"/>
      <c r="AA1027" s="264"/>
      <c r="AB1027" s="264"/>
      <c r="AC1027" s="264"/>
      <c r="AD1027" s="264"/>
      <c r="AE1027" s="264"/>
      <c r="AF1027" s="264"/>
      <c r="AG1027" s="264"/>
      <c r="AH1027" s="264"/>
      <c r="AI1027" s="264"/>
      <c r="AJ1027" s="264"/>
      <c r="AK1027" s="264"/>
      <c r="AL1027" s="264"/>
      <c r="AM1027" s="264"/>
      <c r="AN1027" s="264"/>
      <c r="AO1027" s="264"/>
      <c r="AP1027" s="264"/>
      <c r="AQ1027" s="264"/>
      <c r="AR1027" s="264"/>
    </row>
    <row r="1028" spans="1:44" ht="15.75" customHeight="1">
      <c r="A1028" s="263"/>
      <c r="B1028" s="264"/>
      <c r="C1028" s="265"/>
      <c r="D1028" s="264"/>
      <c r="E1028" s="264"/>
      <c r="F1028" s="265"/>
      <c r="G1028" s="264"/>
      <c r="H1028" s="263"/>
      <c r="I1028" s="263"/>
      <c r="J1028" s="263"/>
      <c r="K1028" s="263"/>
      <c r="L1028" s="263"/>
      <c r="M1028" s="263"/>
      <c r="N1028" s="263"/>
      <c r="O1028" s="263"/>
      <c r="P1028" s="263"/>
      <c r="Q1028" s="264"/>
      <c r="R1028" s="263"/>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row>
    <row r="1029" spans="1:44" ht="15.75" customHeight="1">
      <c r="A1029" s="263"/>
      <c r="B1029" s="264"/>
      <c r="C1029" s="265"/>
      <c r="D1029" s="264"/>
      <c r="E1029" s="264"/>
      <c r="F1029" s="265"/>
      <c r="G1029" s="264"/>
      <c r="H1029" s="263"/>
      <c r="I1029" s="263"/>
      <c r="J1029" s="263"/>
      <c r="K1029" s="263"/>
      <c r="L1029" s="263"/>
      <c r="M1029" s="263"/>
      <c r="N1029" s="263"/>
      <c r="O1029" s="263"/>
      <c r="P1029" s="263"/>
      <c r="Q1029" s="264"/>
      <c r="R1029" s="263"/>
      <c r="S1029" s="264"/>
      <c r="T1029" s="264"/>
      <c r="U1029" s="264"/>
      <c r="V1029" s="264"/>
      <c r="W1029" s="264"/>
      <c r="X1029" s="264"/>
      <c r="Y1029" s="264"/>
      <c r="Z1029" s="264"/>
      <c r="AA1029" s="264"/>
      <c r="AB1029" s="264"/>
      <c r="AC1029" s="264"/>
      <c r="AD1029" s="264"/>
      <c r="AE1029" s="264"/>
      <c r="AF1029" s="264"/>
      <c r="AG1029" s="264"/>
      <c r="AH1029" s="264"/>
      <c r="AI1029" s="264"/>
      <c r="AJ1029" s="264"/>
      <c r="AK1029" s="264"/>
      <c r="AL1029" s="264"/>
      <c r="AM1029" s="264"/>
      <c r="AN1029" s="264"/>
      <c r="AO1029" s="264"/>
      <c r="AP1029" s="264"/>
      <c r="AQ1029" s="264"/>
      <c r="AR1029" s="264"/>
    </row>
    <row r="1030" spans="1:44" ht="15.75" customHeight="1">
      <c r="A1030" s="263"/>
      <c r="B1030" s="264"/>
      <c r="C1030" s="265"/>
      <c r="D1030" s="264"/>
      <c r="E1030" s="264"/>
      <c r="F1030" s="265"/>
      <c r="G1030" s="264"/>
      <c r="H1030" s="263"/>
      <c r="I1030" s="263"/>
      <c r="J1030" s="263"/>
      <c r="K1030" s="263"/>
      <c r="L1030" s="263"/>
      <c r="M1030" s="263"/>
      <c r="N1030" s="263"/>
      <c r="O1030" s="263"/>
      <c r="P1030" s="263"/>
      <c r="Q1030" s="264"/>
      <c r="R1030" s="263"/>
      <c r="S1030" s="264"/>
      <c r="T1030" s="264"/>
      <c r="U1030" s="264"/>
      <c r="V1030" s="264"/>
      <c r="W1030" s="264"/>
      <c r="X1030" s="264"/>
      <c r="Y1030" s="264"/>
      <c r="Z1030" s="264"/>
      <c r="AA1030" s="264"/>
      <c r="AB1030" s="264"/>
      <c r="AC1030" s="264"/>
      <c r="AD1030" s="264"/>
      <c r="AE1030" s="264"/>
      <c r="AF1030" s="264"/>
      <c r="AG1030" s="264"/>
      <c r="AH1030" s="264"/>
      <c r="AI1030" s="264"/>
      <c r="AJ1030" s="264"/>
      <c r="AK1030" s="264"/>
      <c r="AL1030" s="264"/>
      <c r="AM1030" s="264"/>
      <c r="AN1030" s="264"/>
      <c r="AO1030" s="264"/>
      <c r="AP1030" s="264"/>
      <c r="AQ1030" s="264"/>
      <c r="AR1030" s="264"/>
    </row>
    <row r="1031" spans="1:44" ht="15.75" customHeight="1">
      <c r="A1031" s="263"/>
      <c r="B1031" s="264"/>
      <c r="C1031" s="265"/>
      <c r="D1031" s="264"/>
      <c r="E1031" s="264"/>
      <c r="F1031" s="265"/>
      <c r="G1031" s="264"/>
      <c r="H1031" s="263"/>
      <c r="I1031" s="263"/>
      <c r="J1031" s="263"/>
      <c r="K1031" s="263"/>
      <c r="L1031" s="263"/>
      <c r="M1031" s="263"/>
      <c r="N1031" s="263"/>
      <c r="O1031" s="263"/>
      <c r="P1031" s="263"/>
      <c r="Q1031" s="264"/>
      <c r="R1031" s="263"/>
      <c r="S1031" s="264"/>
      <c r="T1031" s="264"/>
      <c r="U1031" s="264"/>
      <c r="V1031" s="264"/>
      <c r="W1031" s="264"/>
      <c r="X1031" s="264"/>
      <c r="Y1031" s="264"/>
      <c r="Z1031" s="264"/>
      <c r="AA1031" s="264"/>
      <c r="AB1031" s="264"/>
      <c r="AC1031" s="264"/>
      <c r="AD1031" s="264"/>
      <c r="AE1031" s="264"/>
      <c r="AF1031" s="264"/>
      <c r="AG1031" s="264"/>
      <c r="AH1031" s="264"/>
      <c r="AI1031" s="264"/>
      <c r="AJ1031" s="264"/>
      <c r="AK1031" s="264"/>
      <c r="AL1031" s="264"/>
      <c r="AM1031" s="264"/>
      <c r="AN1031" s="264"/>
      <c r="AO1031" s="264"/>
      <c r="AP1031" s="264"/>
      <c r="AQ1031" s="264"/>
      <c r="AR1031" s="264"/>
    </row>
    <row r="1032" spans="1:44" ht="15.75" customHeight="1">
      <c r="A1032" s="263"/>
      <c r="B1032" s="264"/>
      <c r="C1032" s="265"/>
      <c r="D1032" s="264"/>
      <c r="E1032" s="264"/>
      <c r="F1032" s="265"/>
      <c r="G1032" s="264"/>
      <c r="H1032" s="263"/>
      <c r="I1032" s="263"/>
      <c r="J1032" s="263"/>
      <c r="K1032" s="263"/>
      <c r="L1032" s="263"/>
      <c r="M1032" s="263"/>
      <c r="N1032" s="263"/>
      <c r="O1032" s="263"/>
      <c r="P1032" s="263"/>
      <c r="Q1032" s="264"/>
      <c r="R1032" s="263"/>
      <c r="S1032" s="264"/>
      <c r="T1032" s="264"/>
      <c r="U1032" s="264"/>
      <c r="V1032" s="264"/>
      <c r="W1032" s="264"/>
      <c r="X1032" s="264"/>
      <c r="Y1032" s="264"/>
      <c r="Z1032" s="264"/>
      <c r="AA1032" s="264"/>
      <c r="AB1032" s="264"/>
      <c r="AC1032" s="264"/>
      <c r="AD1032" s="264"/>
      <c r="AE1032" s="264"/>
      <c r="AF1032" s="264"/>
      <c r="AG1032" s="264"/>
      <c r="AH1032" s="264"/>
      <c r="AI1032" s="264"/>
      <c r="AJ1032" s="264"/>
      <c r="AK1032" s="264"/>
      <c r="AL1032" s="264"/>
      <c r="AM1032" s="264"/>
      <c r="AN1032" s="264"/>
      <c r="AO1032" s="264"/>
      <c r="AP1032" s="264"/>
      <c r="AQ1032" s="264"/>
      <c r="AR1032" s="264"/>
    </row>
    <row r="1033" spans="1:44" ht="15.75" customHeight="1">
      <c r="A1033" s="263"/>
      <c r="B1033" s="264"/>
      <c r="C1033" s="265"/>
      <c r="D1033" s="264"/>
      <c r="E1033" s="264"/>
      <c r="F1033" s="265"/>
      <c r="G1033" s="264"/>
      <c r="H1033" s="263"/>
      <c r="I1033" s="263"/>
      <c r="J1033" s="263"/>
      <c r="K1033" s="263"/>
      <c r="L1033" s="263"/>
      <c r="M1033" s="263"/>
      <c r="N1033" s="263"/>
      <c r="O1033" s="263"/>
      <c r="P1033" s="263"/>
      <c r="Q1033" s="264"/>
      <c r="R1033" s="263"/>
      <c r="S1033" s="264"/>
      <c r="T1033" s="264"/>
      <c r="U1033" s="264"/>
      <c r="V1033" s="264"/>
      <c r="W1033" s="264"/>
      <c r="X1033" s="264"/>
      <c r="Y1033" s="264"/>
      <c r="Z1033" s="264"/>
      <c r="AA1033" s="264"/>
      <c r="AB1033" s="264"/>
      <c r="AC1033" s="264"/>
      <c r="AD1033" s="264"/>
      <c r="AE1033" s="264"/>
      <c r="AF1033" s="264"/>
      <c r="AG1033" s="264"/>
      <c r="AH1033" s="264"/>
      <c r="AI1033" s="264"/>
      <c r="AJ1033" s="264"/>
      <c r="AK1033" s="264"/>
      <c r="AL1033" s="264"/>
      <c r="AM1033" s="264"/>
      <c r="AN1033" s="264"/>
      <c r="AO1033" s="264"/>
      <c r="AP1033" s="264"/>
      <c r="AQ1033" s="264"/>
      <c r="AR1033" s="264"/>
    </row>
    <row r="1034" spans="1:44" ht="15.75" customHeight="1">
      <c r="A1034" s="263"/>
      <c r="B1034" s="264"/>
      <c r="C1034" s="265"/>
      <c r="D1034" s="264"/>
      <c r="E1034" s="264"/>
      <c r="F1034" s="265"/>
      <c r="G1034" s="264"/>
      <c r="H1034" s="263"/>
      <c r="I1034" s="263"/>
      <c r="J1034" s="263"/>
      <c r="K1034" s="263"/>
      <c r="L1034" s="263"/>
      <c r="M1034" s="263"/>
      <c r="N1034" s="263"/>
      <c r="O1034" s="263"/>
      <c r="P1034" s="263"/>
      <c r="Q1034" s="264"/>
      <c r="R1034" s="263"/>
      <c r="S1034" s="264"/>
      <c r="T1034" s="264"/>
      <c r="U1034" s="264"/>
      <c r="V1034" s="264"/>
      <c r="W1034" s="264"/>
      <c r="X1034" s="264"/>
      <c r="Y1034" s="264"/>
      <c r="Z1034" s="264"/>
      <c r="AA1034" s="264"/>
      <c r="AB1034" s="264"/>
      <c r="AC1034" s="264"/>
      <c r="AD1034" s="264"/>
      <c r="AE1034" s="264"/>
      <c r="AF1034" s="264"/>
      <c r="AG1034" s="264"/>
      <c r="AH1034" s="264"/>
      <c r="AI1034" s="264"/>
      <c r="AJ1034" s="264"/>
      <c r="AK1034" s="264"/>
      <c r="AL1034" s="264"/>
      <c r="AM1034" s="264"/>
      <c r="AN1034" s="264"/>
      <c r="AO1034" s="264"/>
      <c r="AP1034" s="264"/>
      <c r="AQ1034" s="264"/>
      <c r="AR1034" s="264"/>
    </row>
    <row r="1035" spans="1:44" ht="15.75" customHeight="1">
      <c r="A1035" s="263"/>
      <c r="B1035" s="264"/>
      <c r="C1035" s="265"/>
      <c r="D1035" s="264"/>
      <c r="E1035" s="264"/>
      <c r="F1035" s="265"/>
      <c r="G1035" s="264"/>
      <c r="H1035" s="263"/>
      <c r="I1035" s="263"/>
      <c r="J1035" s="263"/>
      <c r="K1035" s="263"/>
      <c r="L1035" s="263"/>
      <c r="M1035" s="263"/>
      <c r="N1035" s="263"/>
      <c r="O1035" s="263"/>
      <c r="P1035" s="263"/>
      <c r="Q1035" s="264"/>
      <c r="R1035" s="263"/>
      <c r="S1035" s="264"/>
      <c r="T1035" s="264"/>
      <c r="U1035" s="264"/>
      <c r="V1035" s="264"/>
      <c r="W1035" s="264"/>
      <c r="X1035" s="264"/>
      <c r="Y1035" s="264"/>
      <c r="Z1035" s="264"/>
      <c r="AA1035" s="264"/>
      <c r="AB1035" s="264"/>
      <c r="AC1035" s="264"/>
      <c r="AD1035" s="264"/>
      <c r="AE1035" s="264"/>
      <c r="AF1035" s="264"/>
      <c r="AG1035" s="264"/>
      <c r="AH1035" s="264"/>
      <c r="AI1035" s="264"/>
      <c r="AJ1035" s="264"/>
      <c r="AK1035" s="264"/>
      <c r="AL1035" s="264"/>
      <c r="AM1035" s="264"/>
      <c r="AN1035" s="264"/>
      <c r="AO1035" s="264"/>
      <c r="AP1035" s="264"/>
      <c r="AQ1035" s="264"/>
      <c r="AR1035" s="264"/>
    </row>
    <row r="1036" spans="1:44" ht="15.75" customHeight="1">
      <c r="A1036" s="263"/>
      <c r="B1036" s="264"/>
      <c r="C1036" s="265"/>
      <c r="D1036" s="264"/>
      <c r="E1036" s="264"/>
      <c r="F1036" s="265"/>
      <c r="G1036" s="264"/>
      <c r="H1036" s="263"/>
      <c r="I1036" s="263"/>
      <c r="J1036" s="263"/>
      <c r="K1036" s="263"/>
      <c r="L1036" s="263"/>
      <c r="M1036" s="263"/>
      <c r="N1036" s="263"/>
      <c r="O1036" s="263"/>
      <c r="P1036" s="263"/>
      <c r="Q1036" s="264"/>
      <c r="R1036" s="263"/>
      <c r="S1036" s="264"/>
      <c r="T1036" s="264"/>
      <c r="U1036" s="264"/>
      <c r="V1036" s="264"/>
      <c r="W1036" s="264"/>
      <c r="X1036" s="264"/>
      <c r="Y1036" s="264"/>
      <c r="Z1036" s="264"/>
      <c r="AA1036" s="264"/>
      <c r="AB1036" s="264"/>
      <c r="AC1036" s="264"/>
      <c r="AD1036" s="264"/>
      <c r="AE1036" s="264"/>
      <c r="AF1036" s="264"/>
      <c r="AG1036" s="264"/>
      <c r="AH1036" s="264"/>
      <c r="AI1036" s="264"/>
      <c r="AJ1036" s="264"/>
      <c r="AK1036" s="264"/>
      <c r="AL1036" s="264"/>
      <c r="AM1036" s="264"/>
      <c r="AN1036" s="264"/>
      <c r="AO1036" s="264"/>
      <c r="AP1036" s="264"/>
      <c r="AQ1036" s="264"/>
      <c r="AR1036" s="264"/>
    </row>
    <row r="1037" spans="1:44" ht="15.75" customHeight="1">
      <c r="A1037" s="263"/>
      <c r="B1037" s="264"/>
      <c r="C1037" s="265"/>
      <c r="D1037" s="264"/>
      <c r="E1037" s="264"/>
      <c r="F1037" s="265"/>
      <c r="G1037" s="264"/>
      <c r="H1037" s="263"/>
      <c r="I1037" s="263"/>
      <c r="J1037" s="263"/>
      <c r="K1037" s="263"/>
      <c r="L1037" s="263"/>
      <c r="M1037" s="263"/>
      <c r="N1037" s="263"/>
      <c r="O1037" s="263"/>
      <c r="P1037" s="263"/>
      <c r="Q1037" s="264"/>
      <c r="R1037" s="263"/>
      <c r="S1037" s="264"/>
      <c r="T1037" s="264"/>
      <c r="U1037" s="264"/>
      <c r="V1037" s="264"/>
      <c r="W1037" s="264"/>
      <c r="X1037" s="264"/>
      <c r="Y1037" s="264"/>
      <c r="Z1037" s="264"/>
      <c r="AA1037" s="264"/>
      <c r="AB1037" s="264"/>
      <c r="AC1037" s="264"/>
      <c r="AD1037" s="264"/>
      <c r="AE1037" s="264"/>
      <c r="AF1037" s="264"/>
      <c r="AG1037" s="264"/>
      <c r="AH1037" s="264"/>
      <c r="AI1037" s="264"/>
      <c r="AJ1037" s="264"/>
      <c r="AK1037" s="264"/>
      <c r="AL1037" s="264"/>
      <c r="AM1037" s="264"/>
      <c r="AN1037" s="264"/>
      <c r="AO1037" s="264"/>
      <c r="AP1037" s="264"/>
      <c r="AQ1037" s="264"/>
      <c r="AR1037" s="264"/>
    </row>
    <row r="1038" spans="1:44" ht="15.75" customHeight="1">
      <c r="A1038" s="263"/>
      <c r="B1038" s="264"/>
      <c r="C1038" s="265"/>
      <c r="D1038" s="264"/>
      <c r="E1038" s="264"/>
      <c r="F1038" s="265"/>
      <c r="G1038" s="264"/>
      <c r="H1038" s="263"/>
      <c r="I1038" s="263"/>
      <c r="J1038" s="263"/>
      <c r="K1038" s="263"/>
      <c r="L1038" s="263"/>
      <c r="M1038" s="263"/>
      <c r="N1038" s="263"/>
      <c r="O1038" s="263"/>
      <c r="P1038" s="263"/>
      <c r="Q1038" s="264"/>
      <c r="R1038" s="263"/>
      <c r="S1038" s="264"/>
      <c r="T1038" s="264"/>
      <c r="U1038" s="264"/>
      <c r="V1038" s="264"/>
      <c r="W1038" s="264"/>
      <c r="X1038" s="264"/>
      <c r="Y1038" s="264"/>
      <c r="Z1038" s="264"/>
      <c r="AA1038" s="264"/>
      <c r="AB1038" s="264"/>
      <c r="AC1038" s="264"/>
      <c r="AD1038" s="264"/>
      <c r="AE1038" s="264"/>
      <c r="AF1038" s="264"/>
      <c r="AG1038" s="264"/>
      <c r="AH1038" s="264"/>
      <c r="AI1038" s="264"/>
      <c r="AJ1038" s="264"/>
      <c r="AK1038" s="264"/>
      <c r="AL1038" s="264"/>
      <c r="AM1038" s="264"/>
      <c r="AN1038" s="264"/>
      <c r="AO1038" s="264"/>
      <c r="AP1038" s="264"/>
      <c r="AQ1038" s="264"/>
      <c r="AR1038" s="264"/>
    </row>
    <row r="1039" spans="1:44" ht="15.75" customHeight="1">
      <c r="A1039" s="263"/>
      <c r="B1039" s="264"/>
      <c r="C1039" s="265"/>
      <c r="D1039" s="264"/>
      <c r="E1039" s="264"/>
      <c r="F1039" s="265"/>
      <c r="G1039" s="264"/>
      <c r="H1039" s="263"/>
      <c r="I1039" s="263"/>
      <c r="J1039" s="263"/>
      <c r="K1039" s="263"/>
      <c r="L1039" s="263"/>
      <c r="M1039" s="263"/>
      <c r="N1039" s="263"/>
      <c r="O1039" s="263"/>
      <c r="P1039" s="263"/>
      <c r="Q1039" s="264"/>
      <c r="R1039" s="263"/>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row>
    <row r="1040" spans="1:44" ht="15.75" customHeight="1">
      <c r="A1040" s="263"/>
      <c r="B1040" s="264"/>
      <c r="C1040" s="265"/>
      <c r="D1040" s="264"/>
      <c r="E1040" s="264"/>
      <c r="F1040" s="265"/>
      <c r="G1040" s="264"/>
      <c r="H1040" s="263"/>
      <c r="I1040" s="263"/>
      <c r="J1040" s="263"/>
      <c r="K1040" s="263"/>
      <c r="L1040" s="263"/>
      <c r="M1040" s="263"/>
      <c r="N1040" s="263"/>
      <c r="O1040" s="263"/>
      <c r="P1040" s="263"/>
      <c r="Q1040" s="264"/>
      <c r="R1040" s="263"/>
      <c r="S1040" s="264"/>
      <c r="T1040" s="264"/>
      <c r="U1040" s="264"/>
      <c r="V1040" s="264"/>
      <c r="W1040" s="264"/>
      <c r="X1040" s="264"/>
      <c r="Y1040" s="264"/>
      <c r="Z1040" s="264"/>
      <c r="AA1040" s="264"/>
      <c r="AB1040" s="264"/>
      <c r="AC1040" s="264"/>
      <c r="AD1040" s="264"/>
      <c r="AE1040" s="264"/>
      <c r="AF1040" s="264"/>
      <c r="AG1040" s="264"/>
      <c r="AH1040" s="264"/>
      <c r="AI1040" s="264"/>
      <c r="AJ1040" s="264"/>
      <c r="AK1040" s="264"/>
      <c r="AL1040" s="264"/>
      <c r="AM1040" s="264"/>
      <c r="AN1040" s="264"/>
      <c r="AO1040" s="264"/>
      <c r="AP1040" s="264"/>
      <c r="AQ1040" s="264"/>
      <c r="AR1040" s="264"/>
    </row>
    <row r="1041" spans="1:44" ht="15.75" customHeight="1">
      <c r="A1041" s="263"/>
      <c r="B1041" s="264"/>
      <c r="C1041" s="265"/>
      <c r="D1041" s="264"/>
      <c r="E1041" s="264"/>
      <c r="F1041" s="265"/>
      <c r="G1041" s="264"/>
      <c r="H1041" s="263"/>
      <c r="I1041" s="263"/>
      <c r="J1041" s="263"/>
      <c r="K1041" s="263"/>
      <c r="L1041" s="263"/>
      <c r="M1041" s="263"/>
      <c r="N1041" s="263"/>
      <c r="O1041" s="263"/>
      <c r="P1041" s="263"/>
      <c r="Q1041" s="264"/>
      <c r="R1041" s="263"/>
      <c r="S1041" s="264"/>
      <c r="T1041" s="264"/>
      <c r="U1041" s="264"/>
      <c r="V1041" s="264"/>
      <c r="W1041" s="264"/>
      <c r="X1041" s="264"/>
      <c r="Y1041" s="264"/>
      <c r="Z1041" s="264"/>
      <c r="AA1041" s="264"/>
      <c r="AB1041" s="264"/>
      <c r="AC1041" s="264"/>
      <c r="AD1041" s="264"/>
      <c r="AE1041" s="264"/>
      <c r="AF1041" s="264"/>
      <c r="AG1041" s="264"/>
      <c r="AH1041" s="264"/>
      <c r="AI1041" s="264"/>
      <c r="AJ1041" s="264"/>
      <c r="AK1041" s="264"/>
      <c r="AL1041" s="264"/>
      <c r="AM1041" s="264"/>
      <c r="AN1041" s="264"/>
      <c r="AO1041" s="264"/>
      <c r="AP1041" s="264"/>
      <c r="AQ1041" s="264"/>
      <c r="AR1041" s="264"/>
    </row>
    <row r="1042" spans="1:44" ht="15.75" customHeight="1">
      <c r="A1042" s="263"/>
      <c r="B1042" s="264"/>
      <c r="C1042" s="265"/>
      <c r="D1042" s="264"/>
      <c r="E1042" s="264"/>
      <c r="F1042" s="265"/>
      <c r="G1042" s="264"/>
      <c r="H1042" s="263"/>
      <c r="I1042" s="263"/>
      <c r="J1042" s="263"/>
      <c r="K1042" s="263"/>
      <c r="L1042" s="263"/>
      <c r="M1042" s="263"/>
      <c r="N1042" s="263"/>
      <c r="O1042" s="263"/>
      <c r="P1042" s="263"/>
      <c r="Q1042" s="264"/>
      <c r="R1042" s="263"/>
      <c r="S1042" s="264"/>
      <c r="T1042" s="264"/>
      <c r="U1042" s="264"/>
      <c r="V1042" s="264"/>
      <c r="W1042" s="264"/>
      <c r="X1042" s="264"/>
      <c r="Y1042" s="264"/>
      <c r="Z1042" s="264"/>
      <c r="AA1042" s="264"/>
      <c r="AB1042" s="264"/>
      <c r="AC1042" s="264"/>
      <c r="AD1042" s="264"/>
      <c r="AE1042" s="264"/>
      <c r="AF1042" s="264"/>
      <c r="AG1042" s="264"/>
      <c r="AH1042" s="264"/>
      <c r="AI1042" s="264"/>
      <c r="AJ1042" s="264"/>
      <c r="AK1042" s="264"/>
      <c r="AL1042" s="264"/>
      <c r="AM1042" s="264"/>
      <c r="AN1042" s="264"/>
      <c r="AO1042" s="264"/>
      <c r="AP1042" s="264"/>
      <c r="AQ1042" s="264"/>
      <c r="AR1042" s="264"/>
    </row>
    <row r="1043" spans="1:44" ht="15.75" customHeight="1">
      <c r="A1043" s="263"/>
      <c r="B1043" s="264"/>
      <c r="C1043" s="265"/>
      <c r="D1043" s="264"/>
      <c r="E1043" s="264"/>
      <c r="F1043" s="265"/>
      <c r="G1043" s="264"/>
      <c r="H1043" s="263"/>
      <c r="I1043" s="263"/>
      <c r="J1043" s="263"/>
      <c r="K1043" s="263"/>
      <c r="L1043" s="263"/>
      <c r="M1043" s="263"/>
      <c r="N1043" s="263"/>
      <c r="O1043" s="263"/>
      <c r="P1043" s="263"/>
      <c r="Q1043" s="264"/>
      <c r="R1043" s="263"/>
      <c r="S1043" s="264"/>
      <c r="T1043" s="264"/>
      <c r="U1043" s="264"/>
      <c r="V1043" s="264"/>
      <c r="W1043" s="264"/>
      <c r="X1043" s="264"/>
      <c r="Y1043" s="264"/>
      <c r="Z1043" s="264"/>
      <c r="AA1043" s="264"/>
      <c r="AB1043" s="264"/>
      <c r="AC1043" s="264"/>
      <c r="AD1043" s="264"/>
      <c r="AE1043" s="264"/>
      <c r="AF1043" s="264"/>
      <c r="AG1043" s="264"/>
      <c r="AH1043" s="264"/>
      <c r="AI1043" s="264"/>
      <c r="AJ1043" s="264"/>
      <c r="AK1043" s="264"/>
      <c r="AL1043" s="264"/>
      <c r="AM1043" s="264"/>
      <c r="AN1043" s="264"/>
      <c r="AO1043" s="264"/>
      <c r="AP1043" s="264"/>
      <c r="AQ1043" s="264"/>
      <c r="AR1043" s="264"/>
    </row>
    <row r="1044" spans="1:44" ht="15.75" customHeight="1">
      <c r="A1044" s="263"/>
      <c r="B1044" s="264"/>
      <c r="C1044" s="265"/>
      <c r="D1044" s="264"/>
      <c r="E1044" s="264"/>
      <c r="F1044" s="265"/>
      <c r="G1044" s="264"/>
      <c r="H1044" s="263"/>
      <c r="I1044" s="263"/>
      <c r="J1044" s="263"/>
      <c r="K1044" s="263"/>
      <c r="L1044" s="263"/>
      <c r="M1044" s="263"/>
      <c r="N1044" s="263"/>
      <c r="O1044" s="263"/>
      <c r="P1044" s="263"/>
      <c r="Q1044" s="264"/>
      <c r="R1044" s="263"/>
      <c r="S1044" s="264"/>
      <c r="T1044" s="264"/>
      <c r="U1044" s="264"/>
      <c r="V1044" s="264"/>
      <c r="W1044" s="264"/>
      <c r="X1044" s="264"/>
      <c r="Y1044" s="264"/>
      <c r="Z1044" s="264"/>
      <c r="AA1044" s="264"/>
      <c r="AB1044" s="264"/>
      <c r="AC1044" s="264"/>
      <c r="AD1044" s="264"/>
      <c r="AE1044" s="264"/>
      <c r="AF1044" s="264"/>
      <c r="AG1044" s="264"/>
      <c r="AH1044" s="264"/>
      <c r="AI1044" s="264"/>
      <c r="AJ1044" s="264"/>
      <c r="AK1044" s="264"/>
      <c r="AL1044" s="264"/>
      <c r="AM1044" s="264"/>
      <c r="AN1044" s="264"/>
      <c r="AO1044" s="264"/>
      <c r="AP1044" s="264"/>
      <c r="AQ1044" s="264"/>
      <c r="AR1044" s="264"/>
    </row>
    <row r="1045" spans="1:44" ht="15.75" customHeight="1">
      <c r="A1045" s="263"/>
      <c r="B1045" s="264"/>
      <c r="C1045" s="265"/>
      <c r="D1045" s="264"/>
      <c r="E1045" s="264"/>
      <c r="F1045" s="265"/>
      <c r="G1045" s="264"/>
      <c r="H1045" s="263"/>
      <c r="I1045" s="263"/>
      <c r="J1045" s="263"/>
      <c r="K1045" s="263"/>
      <c r="L1045" s="263"/>
      <c r="M1045" s="263"/>
      <c r="N1045" s="263"/>
      <c r="O1045" s="263"/>
      <c r="P1045" s="263"/>
      <c r="Q1045" s="264"/>
      <c r="R1045" s="263"/>
      <c r="S1045" s="264"/>
      <c r="T1045" s="264"/>
      <c r="U1045" s="264"/>
      <c r="V1045" s="264"/>
      <c r="W1045" s="264"/>
      <c r="X1045" s="264"/>
      <c r="Y1045" s="264"/>
      <c r="Z1045" s="264"/>
      <c r="AA1045" s="264"/>
      <c r="AB1045" s="264"/>
      <c r="AC1045" s="264"/>
      <c r="AD1045" s="264"/>
      <c r="AE1045" s="264"/>
      <c r="AF1045" s="264"/>
      <c r="AG1045" s="264"/>
      <c r="AH1045" s="264"/>
      <c r="AI1045" s="264"/>
      <c r="AJ1045" s="264"/>
      <c r="AK1045" s="264"/>
      <c r="AL1045" s="264"/>
      <c r="AM1045" s="264"/>
      <c r="AN1045" s="264"/>
      <c r="AO1045" s="264"/>
      <c r="AP1045" s="264"/>
      <c r="AQ1045" s="264"/>
      <c r="AR1045" s="264"/>
    </row>
    <row r="1046" spans="1:44" ht="15.75" customHeight="1">
      <c r="A1046" s="263"/>
      <c r="B1046" s="264"/>
      <c r="C1046" s="265"/>
      <c r="D1046" s="264"/>
      <c r="E1046" s="264"/>
      <c r="F1046" s="265"/>
      <c r="G1046" s="264"/>
      <c r="H1046" s="263"/>
      <c r="I1046" s="263"/>
      <c r="J1046" s="263"/>
      <c r="K1046" s="263"/>
      <c r="L1046" s="263"/>
      <c r="M1046" s="263"/>
      <c r="N1046" s="263"/>
      <c r="O1046" s="263"/>
      <c r="P1046" s="263"/>
      <c r="Q1046" s="264"/>
      <c r="R1046" s="263"/>
      <c r="S1046" s="264"/>
      <c r="T1046" s="264"/>
      <c r="U1046" s="264"/>
      <c r="V1046" s="264"/>
      <c r="W1046" s="264"/>
      <c r="X1046" s="264"/>
      <c r="Y1046" s="264"/>
      <c r="Z1046" s="264"/>
      <c r="AA1046" s="264"/>
      <c r="AB1046" s="264"/>
      <c r="AC1046" s="264"/>
      <c r="AD1046" s="264"/>
      <c r="AE1046" s="264"/>
      <c r="AF1046" s="264"/>
      <c r="AG1046" s="264"/>
      <c r="AH1046" s="264"/>
      <c r="AI1046" s="264"/>
      <c r="AJ1046" s="264"/>
      <c r="AK1046" s="264"/>
      <c r="AL1046" s="264"/>
      <c r="AM1046" s="264"/>
      <c r="AN1046" s="264"/>
      <c r="AO1046" s="264"/>
      <c r="AP1046" s="264"/>
      <c r="AQ1046" s="264"/>
      <c r="AR1046" s="264"/>
    </row>
    <row r="1047" spans="1:44" ht="15.75" customHeight="1">
      <c r="A1047" s="263"/>
      <c r="B1047" s="264"/>
      <c r="C1047" s="265"/>
      <c r="D1047" s="264"/>
      <c r="E1047" s="264"/>
      <c r="F1047" s="265"/>
      <c r="G1047" s="264"/>
      <c r="H1047" s="263"/>
      <c r="I1047" s="263"/>
      <c r="J1047" s="263"/>
      <c r="K1047" s="263"/>
      <c r="L1047" s="263"/>
      <c r="M1047" s="263"/>
      <c r="N1047" s="263"/>
      <c r="O1047" s="263"/>
      <c r="P1047" s="263"/>
      <c r="Q1047" s="264"/>
      <c r="R1047" s="263"/>
      <c r="S1047" s="264"/>
      <c r="T1047" s="264"/>
      <c r="U1047" s="264"/>
      <c r="V1047" s="264"/>
      <c r="W1047" s="264"/>
      <c r="X1047" s="264"/>
      <c r="Y1047" s="264"/>
      <c r="Z1047" s="264"/>
      <c r="AA1047" s="264"/>
      <c r="AB1047" s="264"/>
      <c r="AC1047" s="264"/>
      <c r="AD1047" s="264"/>
      <c r="AE1047" s="264"/>
      <c r="AF1047" s="264"/>
      <c r="AG1047" s="264"/>
      <c r="AH1047" s="264"/>
      <c r="AI1047" s="264"/>
      <c r="AJ1047" s="264"/>
      <c r="AK1047" s="264"/>
      <c r="AL1047" s="264"/>
      <c r="AM1047" s="264"/>
      <c r="AN1047" s="264"/>
      <c r="AO1047" s="264"/>
      <c r="AP1047" s="264"/>
      <c r="AQ1047" s="264"/>
      <c r="AR1047" s="264"/>
    </row>
    <row r="1048" spans="1:44" ht="15.75" customHeight="1">
      <c r="A1048" s="263"/>
      <c r="B1048" s="264"/>
      <c r="C1048" s="265"/>
      <c r="D1048" s="264"/>
      <c r="E1048" s="264"/>
      <c r="F1048" s="265"/>
      <c r="G1048" s="264"/>
      <c r="H1048" s="263"/>
      <c r="I1048" s="263"/>
      <c r="J1048" s="263"/>
      <c r="K1048" s="263"/>
      <c r="L1048" s="263"/>
      <c r="M1048" s="263"/>
      <c r="N1048" s="263"/>
      <c r="O1048" s="263"/>
      <c r="P1048" s="263"/>
      <c r="Q1048" s="264"/>
      <c r="R1048" s="263"/>
      <c r="S1048" s="264"/>
      <c r="T1048" s="264"/>
      <c r="U1048" s="264"/>
      <c r="V1048" s="264"/>
      <c r="W1048" s="264"/>
      <c r="X1048" s="264"/>
      <c r="Y1048" s="264"/>
      <c r="Z1048" s="264"/>
      <c r="AA1048" s="264"/>
      <c r="AB1048" s="264"/>
      <c r="AC1048" s="264"/>
      <c r="AD1048" s="264"/>
      <c r="AE1048" s="264"/>
      <c r="AF1048" s="264"/>
      <c r="AG1048" s="264"/>
      <c r="AH1048" s="264"/>
      <c r="AI1048" s="264"/>
      <c r="AJ1048" s="264"/>
      <c r="AK1048" s="264"/>
      <c r="AL1048" s="264"/>
      <c r="AM1048" s="264"/>
      <c r="AN1048" s="264"/>
      <c r="AO1048" s="264"/>
      <c r="AP1048" s="264"/>
      <c r="AQ1048" s="264"/>
      <c r="AR1048" s="264"/>
    </row>
    <row r="1049" spans="1:44" ht="15.75" customHeight="1">
      <c r="A1049" s="263"/>
      <c r="B1049" s="264"/>
      <c r="C1049" s="265"/>
      <c r="D1049" s="264"/>
      <c r="E1049" s="264"/>
      <c r="F1049" s="265"/>
      <c r="G1049" s="264"/>
      <c r="H1049" s="263"/>
      <c r="I1049" s="263"/>
      <c r="J1049" s="263"/>
      <c r="K1049" s="263"/>
      <c r="L1049" s="263"/>
      <c r="M1049" s="263"/>
      <c r="N1049" s="263"/>
      <c r="O1049" s="263"/>
      <c r="P1049" s="263"/>
      <c r="Q1049" s="264"/>
      <c r="R1049" s="263"/>
      <c r="S1049" s="264"/>
      <c r="T1049" s="264"/>
      <c r="U1049" s="264"/>
      <c r="V1049" s="264"/>
      <c r="W1049" s="264"/>
      <c r="X1049" s="264"/>
      <c r="Y1049" s="264"/>
      <c r="Z1049" s="264"/>
      <c r="AA1049" s="264"/>
      <c r="AB1049" s="264"/>
      <c r="AC1049" s="264"/>
      <c r="AD1049" s="264"/>
      <c r="AE1049" s="264"/>
      <c r="AF1049" s="264"/>
      <c r="AG1049" s="264"/>
      <c r="AH1049" s="264"/>
      <c r="AI1049" s="264"/>
      <c r="AJ1049" s="264"/>
      <c r="AK1049" s="264"/>
      <c r="AL1049" s="264"/>
      <c r="AM1049" s="264"/>
      <c r="AN1049" s="264"/>
      <c r="AO1049" s="264"/>
      <c r="AP1049" s="264"/>
      <c r="AQ1049" s="264"/>
      <c r="AR1049" s="264"/>
    </row>
    <row r="1050" spans="1:44" ht="15.75" customHeight="1">
      <c r="A1050" s="263"/>
      <c r="B1050" s="264"/>
      <c r="C1050" s="265"/>
      <c r="D1050" s="264"/>
      <c r="E1050" s="264"/>
      <c r="F1050" s="265"/>
      <c r="G1050" s="264"/>
      <c r="H1050" s="263"/>
      <c r="I1050" s="263"/>
      <c r="J1050" s="263"/>
      <c r="K1050" s="263"/>
      <c r="L1050" s="263"/>
      <c r="M1050" s="263"/>
      <c r="N1050" s="263"/>
      <c r="O1050" s="263"/>
      <c r="P1050" s="263"/>
      <c r="Q1050" s="264"/>
      <c r="R1050" s="263"/>
      <c r="S1050" s="264"/>
      <c r="T1050" s="264"/>
      <c r="U1050" s="264"/>
      <c r="V1050" s="264"/>
      <c r="W1050" s="264"/>
      <c r="X1050" s="264"/>
      <c r="Y1050" s="264"/>
      <c r="Z1050" s="264"/>
      <c r="AA1050" s="264"/>
      <c r="AB1050" s="264"/>
      <c r="AC1050" s="264"/>
      <c r="AD1050" s="264"/>
      <c r="AE1050" s="264"/>
      <c r="AF1050" s="264"/>
      <c r="AG1050" s="264"/>
      <c r="AH1050" s="264"/>
      <c r="AI1050" s="264"/>
      <c r="AJ1050" s="264"/>
      <c r="AK1050" s="264"/>
      <c r="AL1050" s="264"/>
      <c r="AM1050" s="264"/>
      <c r="AN1050" s="264"/>
      <c r="AO1050" s="264"/>
      <c r="AP1050" s="264"/>
      <c r="AQ1050" s="264"/>
      <c r="AR1050" s="264"/>
    </row>
    <row r="1051" spans="1:44" ht="15.75" customHeight="1">
      <c r="A1051" s="263"/>
      <c r="B1051" s="264"/>
      <c r="C1051" s="265"/>
      <c r="D1051" s="264"/>
      <c r="E1051" s="264"/>
      <c r="F1051" s="265"/>
      <c r="G1051" s="264"/>
      <c r="H1051" s="263"/>
      <c r="I1051" s="263"/>
      <c r="J1051" s="263"/>
      <c r="K1051" s="263"/>
      <c r="L1051" s="263"/>
      <c r="M1051" s="263"/>
      <c r="N1051" s="263"/>
      <c r="O1051" s="263"/>
      <c r="P1051" s="263"/>
      <c r="Q1051" s="264"/>
      <c r="R1051" s="263"/>
      <c r="S1051" s="264"/>
      <c r="T1051" s="264"/>
      <c r="U1051" s="264"/>
      <c r="V1051" s="264"/>
      <c r="W1051" s="264"/>
      <c r="X1051" s="264"/>
      <c r="Y1051" s="264"/>
      <c r="Z1051" s="264"/>
      <c r="AA1051" s="264"/>
      <c r="AB1051" s="264"/>
      <c r="AC1051" s="264"/>
      <c r="AD1051" s="264"/>
      <c r="AE1051" s="264"/>
      <c r="AF1051" s="264"/>
      <c r="AG1051" s="264"/>
      <c r="AH1051" s="264"/>
      <c r="AI1051" s="264"/>
      <c r="AJ1051" s="264"/>
      <c r="AK1051" s="264"/>
      <c r="AL1051" s="264"/>
      <c r="AM1051" s="264"/>
      <c r="AN1051" s="264"/>
      <c r="AO1051" s="264"/>
      <c r="AP1051" s="264"/>
      <c r="AQ1051" s="264"/>
      <c r="AR1051" s="264"/>
    </row>
    <row r="1052" spans="1:44" ht="15.75" customHeight="1">
      <c r="A1052" s="263"/>
      <c r="B1052" s="264"/>
      <c r="C1052" s="265"/>
      <c r="D1052" s="264"/>
      <c r="E1052" s="264"/>
      <c r="F1052" s="265"/>
      <c r="G1052" s="264"/>
      <c r="H1052" s="263"/>
      <c r="I1052" s="263"/>
      <c r="J1052" s="263"/>
      <c r="K1052" s="263"/>
      <c r="L1052" s="263"/>
      <c r="M1052" s="263"/>
      <c r="N1052" s="263"/>
      <c r="O1052" s="263"/>
      <c r="P1052" s="263"/>
      <c r="Q1052" s="264"/>
      <c r="R1052" s="263"/>
      <c r="S1052" s="264"/>
      <c r="T1052" s="264"/>
      <c r="U1052" s="264"/>
      <c r="V1052" s="264"/>
      <c r="W1052" s="264"/>
      <c r="X1052" s="264"/>
      <c r="Y1052" s="264"/>
      <c r="Z1052" s="264"/>
      <c r="AA1052" s="264"/>
      <c r="AB1052" s="264"/>
      <c r="AC1052" s="264"/>
      <c r="AD1052" s="264"/>
      <c r="AE1052" s="264"/>
      <c r="AF1052" s="264"/>
      <c r="AG1052" s="264"/>
      <c r="AH1052" s="264"/>
      <c r="AI1052" s="264"/>
      <c r="AJ1052" s="264"/>
      <c r="AK1052" s="264"/>
      <c r="AL1052" s="264"/>
      <c r="AM1052" s="264"/>
      <c r="AN1052" s="264"/>
      <c r="AO1052" s="264"/>
      <c r="AP1052" s="264"/>
      <c r="AQ1052" s="264"/>
      <c r="AR1052" s="264"/>
    </row>
  </sheetData>
  <mergeCells count="23">
    <mergeCell ref="B99:M99"/>
    <mergeCell ref="C78:E78"/>
    <mergeCell ref="C83:E83"/>
    <mergeCell ref="C84:E84"/>
    <mergeCell ref="C85:E85"/>
    <mergeCell ref="C86:E86"/>
    <mergeCell ref="C87:E87"/>
    <mergeCell ref="C88:E88"/>
    <mergeCell ref="C74:E74"/>
    <mergeCell ref="C75:E75"/>
    <mergeCell ref="C76:E76"/>
    <mergeCell ref="C77:E77"/>
    <mergeCell ref="B97:H98"/>
    <mergeCell ref="B13:B15"/>
    <mergeCell ref="C13:E14"/>
    <mergeCell ref="F13:I14"/>
    <mergeCell ref="J13:L14"/>
    <mergeCell ref="C73:E73"/>
    <mergeCell ref="B2:Q3"/>
    <mergeCell ref="B4:Q4"/>
    <mergeCell ref="B5:Q5"/>
    <mergeCell ref="C7:G8"/>
    <mergeCell ref="C9:C10"/>
  </mergeCells>
  <conditionalFormatting sqref="L16:L70">
    <cfRule type="cellIs" dxfId="26" priority="1" operator="equal">
      <formula>"NÃO REALIZADO"</formula>
    </cfRule>
  </conditionalFormatting>
  <conditionalFormatting sqref="L16:L70">
    <cfRule type="cellIs" dxfId="25" priority="2" operator="equal">
      <formula>"EM ELABORAÇÃO"</formula>
    </cfRule>
  </conditionalFormatting>
  <conditionalFormatting sqref="L16:L70">
    <cfRule type="containsText" dxfId="24" priority="3" operator="containsText" text="&quot;REALIZADO&quot;">
      <formula>NOT(ISERROR(SEARCH(("""REALIZADO"""),(L16))))</formula>
    </cfRule>
  </conditionalFormatting>
  <dataValidations count="5">
    <dataValidation type="list" allowBlank="1" showInputMessage="1" showErrorMessage="1" prompt=" - " sqref="L16:L70" xr:uid="{00000000-0002-0000-0300-000000000000}">
      <formula1>$X$12:$X$14</formula1>
    </dataValidation>
    <dataValidation type="list" allowBlank="1" showInputMessage="1" showErrorMessage="1" prompt=" - " sqref="F16:G70" xr:uid="{00000000-0002-0000-0300-000001000000}">
      <formula1>$R$12:$R$15</formula1>
    </dataValidation>
    <dataValidation type="list" allowBlank="1" showInputMessage="1" showErrorMessage="1" prompt=" - " sqref="J44:J70" xr:uid="{00000000-0002-0000-0300-000002000000}">
      <formula1>$W$12:$W$14</formula1>
    </dataValidation>
    <dataValidation type="list" allowBlank="1" showInputMessage="1" showErrorMessage="1" prompt=" - " sqref="E16:E70" xr:uid="{00000000-0002-0000-0300-000003000000}">
      <formula1>$U$12:$U$15</formula1>
    </dataValidation>
    <dataValidation type="list" allowBlank="1" showInputMessage="1" showErrorMessage="1" prompt=" - " sqref="J16:J43" xr:uid="{00000000-0002-0000-0300-000004000000}">
      <formula1>$W$12:$W$15</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G986"/>
  <sheetViews>
    <sheetView topLeftCell="A7" workbookViewId="0">
      <selection activeCell="B89" sqref="B89"/>
    </sheetView>
  </sheetViews>
  <sheetFormatPr defaultColWidth="14.42578125" defaultRowHeight="15" customHeight="1"/>
  <cols>
    <col min="1" max="1" width="11.7109375" customWidth="1"/>
    <col min="2" max="2" width="77.28515625" customWidth="1"/>
    <col min="3" max="3" width="24.85546875" customWidth="1"/>
    <col min="4" max="4" width="22.28515625" customWidth="1"/>
    <col min="5" max="5" width="28.5703125" customWidth="1"/>
    <col min="6" max="6" width="72" customWidth="1"/>
    <col min="7" max="7" width="56.5703125" customWidth="1"/>
    <col min="8" max="8" width="2.5703125" hidden="1" customWidth="1"/>
    <col min="9"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274"/>
      <c r="B1" s="200"/>
      <c r="C1" s="200"/>
      <c r="D1" s="200"/>
      <c r="E1" s="299"/>
      <c r="F1" s="274"/>
      <c r="G1" s="228"/>
      <c r="H1" s="203"/>
      <c r="I1" s="203"/>
      <c r="J1" s="203"/>
      <c r="K1" s="203"/>
      <c r="L1" s="203"/>
      <c r="M1" s="203"/>
      <c r="N1" s="203"/>
      <c r="O1" s="203"/>
      <c r="P1" s="203"/>
      <c r="Q1" s="203"/>
      <c r="R1" s="200"/>
      <c r="S1" s="200"/>
      <c r="T1" s="200"/>
      <c r="U1" s="200"/>
      <c r="V1" s="200"/>
      <c r="W1" s="200"/>
      <c r="X1" s="200"/>
      <c r="Y1" s="200"/>
      <c r="Z1" s="200"/>
      <c r="AA1" s="200"/>
      <c r="AB1" s="200"/>
      <c r="AC1" s="200"/>
      <c r="AD1" s="200"/>
      <c r="AE1" s="200"/>
      <c r="AF1" s="200"/>
      <c r="AG1" s="200"/>
    </row>
    <row r="2" spans="1:33" ht="18.75" customHeight="1">
      <c r="A2" s="274"/>
      <c r="B2" s="476" t="s">
        <v>58</v>
      </c>
      <c r="C2" s="439"/>
      <c r="D2" s="439"/>
      <c r="E2" s="439"/>
      <c r="F2" s="439"/>
      <c r="G2" s="436"/>
      <c r="H2" s="203"/>
      <c r="I2" s="203"/>
      <c r="J2" s="203"/>
      <c r="K2" s="203"/>
      <c r="L2" s="203"/>
      <c r="M2" s="203"/>
      <c r="N2" s="203"/>
      <c r="O2" s="203"/>
      <c r="P2" s="203"/>
      <c r="Q2" s="203"/>
      <c r="R2" s="200"/>
      <c r="S2" s="200"/>
      <c r="T2" s="200"/>
      <c r="U2" s="200"/>
      <c r="V2" s="200"/>
      <c r="W2" s="200"/>
      <c r="X2" s="200"/>
      <c r="Y2" s="200"/>
      <c r="Z2" s="200"/>
      <c r="AA2" s="200"/>
      <c r="AB2" s="200"/>
      <c r="AC2" s="200"/>
      <c r="AD2" s="200"/>
      <c r="AE2" s="200"/>
      <c r="AF2" s="200"/>
      <c r="AG2" s="200"/>
    </row>
    <row r="3" spans="1:33" ht="40.5" customHeight="1">
      <c r="A3" s="274"/>
      <c r="B3" s="423"/>
      <c r="C3" s="440"/>
      <c r="D3" s="440"/>
      <c r="E3" s="440"/>
      <c r="F3" s="440"/>
      <c r="G3" s="437"/>
      <c r="H3" s="203"/>
      <c r="I3" s="203"/>
      <c r="J3" s="203"/>
      <c r="K3" s="203"/>
      <c r="L3" s="203"/>
      <c r="M3" s="203"/>
      <c r="N3" s="203"/>
      <c r="O3" s="203"/>
      <c r="P3" s="203"/>
      <c r="Q3" s="203"/>
      <c r="R3" s="200"/>
      <c r="S3" s="200"/>
      <c r="T3" s="200"/>
      <c r="U3" s="200"/>
      <c r="V3" s="200"/>
      <c r="W3" s="200"/>
      <c r="X3" s="200"/>
      <c r="Y3" s="200"/>
      <c r="Z3" s="200"/>
      <c r="AA3" s="200"/>
      <c r="AB3" s="200"/>
      <c r="AC3" s="200"/>
      <c r="AD3" s="200"/>
      <c r="AE3" s="200"/>
      <c r="AF3" s="200"/>
      <c r="AG3" s="200"/>
    </row>
    <row r="4" spans="1:33" ht="27" customHeight="1">
      <c r="A4" s="274"/>
      <c r="B4" s="477" t="s">
        <v>59</v>
      </c>
      <c r="C4" s="439"/>
      <c r="D4" s="439"/>
      <c r="E4" s="439"/>
      <c r="F4" s="439"/>
      <c r="G4" s="436"/>
      <c r="H4" s="203"/>
      <c r="I4" s="203"/>
      <c r="J4" s="203"/>
      <c r="K4" s="203"/>
      <c r="L4" s="203"/>
      <c r="M4" s="203"/>
      <c r="N4" s="203"/>
      <c r="O4" s="203"/>
      <c r="P4" s="203"/>
      <c r="Q4" s="203"/>
      <c r="R4" s="200"/>
      <c r="S4" s="200"/>
      <c r="T4" s="200"/>
      <c r="U4" s="200"/>
      <c r="V4" s="200"/>
      <c r="W4" s="200"/>
      <c r="X4" s="200"/>
      <c r="Y4" s="200"/>
      <c r="Z4" s="200"/>
      <c r="AA4" s="200"/>
      <c r="AB4" s="200"/>
      <c r="AC4" s="200"/>
      <c r="AD4" s="200"/>
      <c r="AE4" s="200"/>
      <c r="AF4" s="200"/>
      <c r="AG4" s="200"/>
    </row>
    <row r="5" spans="1:33" ht="34.5" customHeight="1">
      <c r="A5" s="274"/>
      <c r="B5" s="423"/>
      <c r="C5" s="440"/>
      <c r="D5" s="440"/>
      <c r="E5" s="440"/>
      <c r="F5" s="440"/>
      <c r="G5" s="437"/>
      <c r="H5" s="203"/>
      <c r="I5" s="203"/>
      <c r="J5" s="203"/>
      <c r="K5" s="203"/>
      <c r="L5" s="203"/>
      <c r="M5" s="203"/>
      <c r="N5" s="203"/>
      <c r="O5" s="203"/>
      <c r="P5" s="203"/>
      <c r="Q5" s="203"/>
      <c r="R5" s="200"/>
      <c r="S5" s="200"/>
      <c r="T5" s="200"/>
      <c r="U5" s="200"/>
      <c r="V5" s="200"/>
      <c r="W5" s="200"/>
      <c r="X5" s="200"/>
      <c r="Y5" s="200"/>
      <c r="Z5" s="200"/>
      <c r="AA5" s="200"/>
      <c r="AB5" s="200"/>
      <c r="AC5" s="200"/>
      <c r="AD5" s="200"/>
      <c r="AE5" s="200"/>
      <c r="AF5" s="200"/>
      <c r="AG5" s="200"/>
    </row>
    <row r="6" spans="1:33" ht="18" customHeight="1">
      <c r="A6" s="274"/>
      <c r="B6" s="300"/>
      <c r="C6" s="300"/>
      <c r="D6" s="300"/>
      <c r="E6" s="301"/>
      <c r="F6" s="302"/>
      <c r="G6" s="214"/>
      <c r="H6" s="203"/>
      <c r="I6" s="203"/>
      <c r="J6" s="203"/>
      <c r="K6" s="203"/>
      <c r="L6" s="203"/>
      <c r="M6" s="203"/>
      <c r="N6" s="203"/>
      <c r="O6" s="203"/>
      <c r="P6" s="203"/>
      <c r="Q6" s="203"/>
      <c r="R6" s="200"/>
      <c r="S6" s="200"/>
      <c r="T6" s="200"/>
      <c r="U6" s="200"/>
      <c r="V6" s="200"/>
      <c r="W6" s="200"/>
      <c r="X6" s="200"/>
      <c r="Y6" s="200"/>
      <c r="Z6" s="200"/>
      <c r="AA6" s="200"/>
      <c r="AB6" s="200"/>
      <c r="AC6" s="200"/>
      <c r="AD6" s="200"/>
      <c r="AE6" s="200"/>
      <c r="AF6" s="200"/>
      <c r="AG6" s="200"/>
    </row>
    <row r="7" spans="1:33" ht="73.5" customHeight="1">
      <c r="A7" s="274"/>
      <c r="B7" s="478" t="s">
        <v>609</v>
      </c>
      <c r="C7" s="443"/>
      <c r="D7" s="443"/>
      <c r="E7" s="443"/>
      <c r="F7" s="443"/>
      <c r="G7" s="431"/>
      <c r="H7" s="203"/>
      <c r="I7" s="203"/>
      <c r="J7" s="203"/>
      <c r="K7" s="203"/>
      <c r="L7" s="203"/>
      <c r="M7" s="203"/>
      <c r="N7" s="203"/>
      <c r="O7" s="203"/>
      <c r="P7" s="203"/>
      <c r="Q7" s="203"/>
      <c r="R7" s="200"/>
      <c r="S7" s="200"/>
      <c r="T7" s="303"/>
      <c r="U7" s="304"/>
      <c r="V7" s="200"/>
      <c r="W7" s="200"/>
      <c r="X7" s="200"/>
      <c r="Y7" s="200"/>
      <c r="Z7" s="200"/>
      <c r="AA7" s="200"/>
      <c r="AB7" s="200"/>
      <c r="AC7" s="200"/>
      <c r="AD7" s="200"/>
      <c r="AE7" s="200"/>
      <c r="AF7" s="200"/>
      <c r="AG7" s="200"/>
    </row>
    <row r="8" spans="1:33" ht="91.5" customHeight="1">
      <c r="A8" s="274"/>
      <c r="B8" s="478" t="s">
        <v>610</v>
      </c>
      <c r="C8" s="443"/>
      <c r="D8" s="431"/>
      <c r="E8" s="479"/>
      <c r="F8" s="443"/>
      <c r="G8" s="431"/>
      <c r="H8" s="203"/>
      <c r="I8" s="303"/>
      <c r="J8" s="303"/>
      <c r="K8" s="303"/>
      <c r="L8" s="303"/>
      <c r="M8" s="303"/>
      <c r="N8" s="303"/>
      <c r="O8" s="303"/>
      <c r="P8" s="303"/>
      <c r="Q8" s="203"/>
      <c r="R8" s="200"/>
      <c r="S8" s="200"/>
      <c r="T8" s="303"/>
      <c r="U8" s="210" t="s">
        <v>12</v>
      </c>
      <c r="V8" s="200"/>
      <c r="W8" s="200"/>
      <c r="X8" s="200"/>
      <c r="Y8" s="200"/>
      <c r="Z8" s="200"/>
      <c r="AA8" s="200"/>
      <c r="AB8" s="200"/>
      <c r="AC8" s="200"/>
      <c r="AD8" s="200"/>
      <c r="AE8" s="200"/>
      <c r="AF8" s="200"/>
      <c r="AG8" s="200"/>
    </row>
    <row r="9" spans="1:33" ht="21.75" customHeight="1">
      <c r="A9" s="274"/>
      <c r="B9" s="200"/>
      <c r="C9" s="200"/>
      <c r="D9" s="200"/>
      <c r="E9" s="299"/>
      <c r="F9" s="274"/>
      <c r="G9" s="228"/>
      <c r="H9" s="203"/>
      <c r="I9" s="203"/>
      <c r="J9" s="203"/>
      <c r="K9" s="203"/>
      <c r="L9" s="203"/>
      <c r="M9" s="203"/>
      <c r="N9" s="203"/>
      <c r="O9" s="203"/>
      <c r="P9" s="203"/>
      <c r="Q9" s="203"/>
      <c r="R9" s="200"/>
      <c r="S9" s="200"/>
      <c r="T9" s="200"/>
      <c r="U9" s="210" t="s">
        <v>13</v>
      </c>
      <c r="V9" s="200"/>
      <c r="W9" s="200"/>
      <c r="X9" s="200"/>
      <c r="Y9" s="200"/>
      <c r="Z9" s="200"/>
      <c r="AA9" s="200"/>
      <c r="AB9" s="200"/>
      <c r="AC9" s="200"/>
      <c r="AD9" s="200"/>
      <c r="AE9" s="200"/>
      <c r="AF9" s="200"/>
      <c r="AG9" s="200"/>
    </row>
    <row r="10" spans="1:33" ht="15" customHeight="1">
      <c r="A10" s="274"/>
      <c r="B10" s="200"/>
      <c r="C10" s="210"/>
      <c r="D10" s="210"/>
      <c r="E10" s="305"/>
      <c r="F10" s="274"/>
      <c r="G10" s="228"/>
      <c r="H10" s="203"/>
      <c r="I10" s="203"/>
      <c r="J10" s="203"/>
      <c r="K10" s="203"/>
      <c r="L10" s="203"/>
      <c r="M10" s="203"/>
      <c r="N10" s="203"/>
      <c r="O10" s="203"/>
      <c r="P10" s="203"/>
      <c r="Q10" s="203"/>
      <c r="R10" s="200"/>
      <c r="S10" s="200"/>
      <c r="T10" s="200"/>
      <c r="U10" s="210" t="s">
        <v>14</v>
      </c>
      <c r="V10" s="200"/>
      <c r="W10" s="200"/>
      <c r="X10" s="200"/>
      <c r="Y10" s="200"/>
      <c r="Z10" s="200"/>
      <c r="AA10" s="200"/>
      <c r="AB10" s="200"/>
      <c r="AC10" s="200"/>
      <c r="AD10" s="200"/>
      <c r="AE10" s="200"/>
      <c r="AF10" s="200"/>
      <c r="AG10" s="200"/>
    </row>
    <row r="11" spans="1:33" ht="84.75" customHeight="1">
      <c r="A11" s="253"/>
      <c r="B11" s="99" t="s">
        <v>62</v>
      </c>
      <c r="C11" s="99" t="s">
        <v>63</v>
      </c>
      <c r="D11" s="99" t="s">
        <v>64</v>
      </c>
      <c r="E11" s="100" t="s">
        <v>65</v>
      </c>
      <c r="F11" s="99" t="s">
        <v>66</v>
      </c>
      <c r="G11" s="222"/>
      <c r="H11" s="232"/>
      <c r="I11" s="232"/>
      <c r="J11" s="232"/>
      <c r="K11" s="232"/>
      <c r="L11" s="232"/>
      <c r="M11" s="232"/>
      <c r="N11" s="232"/>
      <c r="O11" s="232"/>
      <c r="P11" s="232"/>
      <c r="Q11" s="264"/>
      <c r="R11" s="264" t="s">
        <v>67</v>
      </c>
      <c r="S11" s="232"/>
      <c r="T11" s="306"/>
      <c r="U11" s="210" t="s">
        <v>68</v>
      </c>
      <c r="V11" s="232"/>
      <c r="W11" s="232"/>
      <c r="X11" s="232"/>
      <c r="Y11" s="232"/>
      <c r="Z11" s="232"/>
      <c r="AA11" s="232"/>
      <c r="AB11" s="232"/>
      <c r="AC11" s="232"/>
      <c r="AD11" s="232"/>
      <c r="AE11" s="8"/>
      <c r="AF11" s="8"/>
      <c r="AG11" s="8"/>
    </row>
    <row r="12" spans="1:33" ht="93.75" customHeight="1">
      <c r="A12" s="307">
        <v>1</v>
      </c>
      <c r="B12" s="308" t="s">
        <v>423</v>
      </c>
      <c r="C12" s="26">
        <v>45413</v>
      </c>
      <c r="D12" s="27" t="s">
        <v>70</v>
      </c>
      <c r="E12" s="28" t="s">
        <v>73</v>
      </c>
      <c r="F12" s="309"/>
      <c r="G12" s="31"/>
      <c r="H12" s="203"/>
      <c r="I12" s="203"/>
      <c r="J12" s="203"/>
      <c r="K12" s="203"/>
      <c r="L12" s="203"/>
      <c r="M12" s="203"/>
      <c r="N12" s="203"/>
      <c r="O12" s="203"/>
      <c r="P12" s="203"/>
      <c r="Q12" s="271"/>
      <c r="R12" s="271"/>
      <c r="S12" s="203"/>
      <c r="T12" s="310"/>
      <c r="U12" s="210"/>
      <c r="V12" s="203"/>
      <c r="W12" s="203"/>
      <c r="X12" s="203"/>
      <c r="Y12" s="203"/>
      <c r="Z12" s="203"/>
      <c r="AA12" s="203"/>
      <c r="AB12" s="203"/>
      <c r="AC12" s="203"/>
      <c r="AD12" s="203"/>
      <c r="AE12" s="8"/>
      <c r="AF12" s="8"/>
      <c r="AG12" s="8"/>
    </row>
    <row r="13" spans="1:33" ht="93.75" customHeight="1">
      <c r="A13" s="307">
        <v>2</v>
      </c>
      <c r="B13" s="308" t="s">
        <v>424</v>
      </c>
      <c r="C13" s="26">
        <v>45413</v>
      </c>
      <c r="D13" s="27" t="s">
        <v>70</v>
      </c>
      <c r="E13" s="28" t="s">
        <v>71</v>
      </c>
      <c r="F13" s="309" t="s">
        <v>425</v>
      </c>
      <c r="G13" s="31"/>
      <c r="H13" s="203"/>
      <c r="I13" s="203"/>
      <c r="J13" s="203"/>
      <c r="K13" s="203"/>
      <c r="L13" s="203"/>
      <c r="M13" s="203"/>
      <c r="N13" s="203"/>
      <c r="O13" s="203"/>
      <c r="P13" s="203"/>
      <c r="Q13" s="271"/>
      <c r="R13" s="271"/>
      <c r="S13" s="203"/>
      <c r="T13" s="310"/>
      <c r="U13" s="210"/>
      <c r="V13" s="203"/>
      <c r="W13" s="203"/>
      <c r="X13" s="203"/>
      <c r="Y13" s="203"/>
      <c r="Z13" s="203"/>
      <c r="AA13" s="203"/>
      <c r="AB13" s="203"/>
      <c r="AC13" s="203"/>
      <c r="AD13" s="203"/>
      <c r="AE13" s="8"/>
      <c r="AF13" s="8"/>
      <c r="AG13" s="8"/>
    </row>
    <row r="14" spans="1:33" ht="93.75" customHeight="1">
      <c r="A14" s="307">
        <v>3</v>
      </c>
      <c r="B14" s="308" t="s">
        <v>426</v>
      </c>
      <c r="C14" s="26">
        <v>44896</v>
      </c>
      <c r="D14" s="27" t="s">
        <v>70</v>
      </c>
      <c r="E14" s="28" t="s">
        <v>73</v>
      </c>
      <c r="F14" s="309" t="s">
        <v>427</v>
      </c>
      <c r="G14" s="31"/>
      <c r="H14" s="203"/>
      <c r="I14" s="203"/>
      <c r="J14" s="203"/>
      <c r="K14" s="203"/>
      <c r="L14" s="203"/>
      <c r="M14" s="203"/>
      <c r="N14" s="203"/>
      <c r="O14" s="203"/>
      <c r="P14" s="203"/>
      <c r="Q14" s="271"/>
      <c r="R14" s="271"/>
      <c r="S14" s="203"/>
      <c r="T14" s="310"/>
      <c r="U14" s="210"/>
      <c r="V14" s="203"/>
      <c r="W14" s="203"/>
      <c r="X14" s="203"/>
      <c r="Y14" s="203"/>
      <c r="Z14" s="203"/>
      <c r="AA14" s="203"/>
      <c r="AB14" s="203"/>
      <c r="AC14" s="203"/>
      <c r="AD14" s="203"/>
      <c r="AE14" s="8"/>
      <c r="AF14" s="8"/>
      <c r="AG14" s="8"/>
    </row>
    <row r="15" spans="1:33" ht="93.75" customHeight="1">
      <c r="A15" s="307">
        <v>4</v>
      </c>
      <c r="B15" s="308" t="s">
        <v>428</v>
      </c>
      <c r="C15" s="26">
        <v>44896</v>
      </c>
      <c r="D15" s="27" t="s">
        <v>70</v>
      </c>
      <c r="E15" s="28" t="s">
        <v>73</v>
      </c>
      <c r="F15" s="309" t="s">
        <v>427</v>
      </c>
      <c r="G15" s="31"/>
      <c r="H15" s="203"/>
      <c r="I15" s="203"/>
      <c r="J15" s="203"/>
      <c r="K15" s="203"/>
      <c r="L15" s="203"/>
      <c r="M15" s="203"/>
      <c r="N15" s="203"/>
      <c r="O15" s="203"/>
      <c r="P15" s="203"/>
      <c r="Q15" s="271"/>
      <c r="R15" s="271"/>
      <c r="S15" s="203"/>
      <c r="T15" s="310"/>
      <c r="U15" s="210"/>
      <c r="V15" s="203"/>
      <c r="W15" s="203"/>
      <c r="X15" s="203"/>
      <c r="Y15" s="203"/>
      <c r="Z15" s="203"/>
      <c r="AA15" s="203"/>
      <c r="AB15" s="203"/>
      <c r="AC15" s="203"/>
      <c r="AD15" s="203"/>
      <c r="AE15" s="8"/>
      <c r="AF15" s="8"/>
      <c r="AG15" s="8"/>
    </row>
    <row r="16" spans="1:33" ht="93.75" customHeight="1">
      <c r="A16" s="307">
        <v>5</v>
      </c>
      <c r="B16" s="225" t="s">
        <v>429</v>
      </c>
      <c r="C16" s="26">
        <v>44896</v>
      </c>
      <c r="D16" s="27" t="s">
        <v>70</v>
      </c>
      <c r="E16" s="28" t="s">
        <v>73</v>
      </c>
      <c r="F16" s="309" t="s">
        <v>427</v>
      </c>
      <c r="G16" s="31"/>
      <c r="H16" s="203"/>
      <c r="I16" s="203"/>
      <c r="J16" s="203"/>
      <c r="K16" s="203"/>
      <c r="L16" s="203"/>
      <c r="M16" s="203"/>
      <c r="N16" s="203"/>
      <c r="O16" s="203"/>
      <c r="P16" s="203"/>
      <c r="Q16" s="271"/>
      <c r="R16" s="271"/>
      <c r="S16" s="203"/>
      <c r="T16" s="310"/>
      <c r="U16" s="210"/>
      <c r="V16" s="203"/>
      <c r="W16" s="203"/>
      <c r="X16" s="203"/>
      <c r="Y16" s="203"/>
      <c r="Z16" s="203"/>
      <c r="AA16" s="203"/>
      <c r="AB16" s="203"/>
      <c r="AC16" s="203"/>
      <c r="AD16" s="203"/>
      <c r="AE16" s="8"/>
      <c r="AF16" s="8"/>
      <c r="AG16" s="8"/>
    </row>
    <row r="17" spans="1:33" ht="93.75" customHeight="1">
      <c r="A17" s="307">
        <v>6</v>
      </c>
      <c r="B17" s="308" t="s">
        <v>430</v>
      </c>
      <c r="C17" s="26">
        <v>45413</v>
      </c>
      <c r="D17" s="27" t="s">
        <v>70</v>
      </c>
      <c r="E17" s="28" t="s">
        <v>73</v>
      </c>
      <c r="F17" s="309" t="s">
        <v>431</v>
      </c>
      <c r="G17" s="31" t="s">
        <v>432</v>
      </c>
      <c r="H17" s="203"/>
      <c r="I17" s="203"/>
      <c r="J17" s="203"/>
      <c r="K17" s="203"/>
      <c r="L17" s="203"/>
      <c r="M17" s="203"/>
      <c r="N17" s="203"/>
      <c r="O17" s="203"/>
      <c r="P17" s="203"/>
      <c r="Q17" s="271"/>
      <c r="R17" s="271"/>
      <c r="S17" s="203"/>
      <c r="T17" s="310"/>
      <c r="U17" s="210"/>
      <c r="V17" s="203"/>
      <c r="W17" s="203"/>
      <c r="X17" s="203"/>
      <c r="Y17" s="203"/>
      <c r="Z17" s="203"/>
      <c r="AA17" s="203"/>
      <c r="AB17" s="203"/>
      <c r="AC17" s="203"/>
      <c r="AD17" s="203"/>
      <c r="AE17" s="8"/>
      <c r="AF17" s="8"/>
      <c r="AG17" s="8"/>
    </row>
    <row r="18" spans="1:33" ht="93.75" customHeight="1">
      <c r="A18" s="307">
        <v>7</v>
      </c>
      <c r="B18" s="308" t="s">
        <v>433</v>
      </c>
      <c r="C18" s="26">
        <v>45413</v>
      </c>
      <c r="D18" s="27" t="s">
        <v>70</v>
      </c>
      <c r="E18" s="28" t="s">
        <v>73</v>
      </c>
      <c r="F18" s="309" t="s">
        <v>427</v>
      </c>
      <c r="G18" s="31"/>
      <c r="H18" s="203"/>
      <c r="I18" s="203"/>
      <c r="J18" s="203"/>
      <c r="K18" s="203"/>
      <c r="L18" s="203"/>
      <c r="M18" s="203"/>
      <c r="N18" s="203"/>
      <c r="O18" s="203"/>
      <c r="P18" s="203"/>
      <c r="Q18" s="271"/>
      <c r="R18" s="271"/>
      <c r="S18" s="203"/>
      <c r="T18" s="310"/>
      <c r="U18" s="210"/>
      <c r="V18" s="203"/>
      <c r="W18" s="203"/>
      <c r="X18" s="203"/>
      <c r="Y18" s="203"/>
      <c r="Z18" s="203"/>
      <c r="AA18" s="203"/>
      <c r="AB18" s="203"/>
      <c r="AC18" s="203"/>
      <c r="AD18" s="203"/>
      <c r="AE18" s="8"/>
      <c r="AF18" s="8"/>
      <c r="AG18" s="8"/>
    </row>
    <row r="19" spans="1:33" ht="173.25" customHeight="1">
      <c r="A19" s="307">
        <v>8</v>
      </c>
      <c r="B19" s="308" t="s">
        <v>434</v>
      </c>
      <c r="C19" s="26">
        <v>45413</v>
      </c>
      <c r="D19" s="27" t="s">
        <v>70</v>
      </c>
      <c r="E19" s="28" t="s">
        <v>71</v>
      </c>
      <c r="F19" s="309" t="s">
        <v>98</v>
      </c>
      <c r="G19" s="31"/>
      <c r="H19" s="203"/>
      <c r="I19" s="203"/>
      <c r="J19" s="203"/>
      <c r="K19" s="203"/>
      <c r="L19" s="203"/>
      <c r="M19" s="203"/>
      <c r="N19" s="203"/>
      <c r="O19" s="203"/>
      <c r="P19" s="203"/>
      <c r="Q19" s="271"/>
      <c r="R19" s="271" t="s">
        <v>71</v>
      </c>
      <c r="S19" s="203"/>
      <c r="T19" s="310"/>
      <c r="U19" s="210" t="s">
        <v>16</v>
      </c>
      <c r="V19" s="203"/>
      <c r="W19" s="203"/>
      <c r="X19" s="203"/>
      <c r="Y19" s="203"/>
      <c r="Z19" s="203"/>
      <c r="AA19" s="203"/>
      <c r="AB19" s="203"/>
      <c r="AC19" s="203"/>
      <c r="AD19" s="203"/>
      <c r="AE19" s="8"/>
      <c r="AF19" s="8"/>
      <c r="AG19" s="8"/>
    </row>
    <row r="20" spans="1:33" ht="93.75" customHeight="1">
      <c r="A20" s="307">
        <v>9</v>
      </c>
      <c r="B20" s="308" t="s">
        <v>435</v>
      </c>
      <c r="C20" s="26">
        <v>45413</v>
      </c>
      <c r="D20" s="27" t="s">
        <v>70</v>
      </c>
      <c r="E20" s="28" t="s">
        <v>67</v>
      </c>
      <c r="F20" s="309" t="s">
        <v>436</v>
      </c>
      <c r="G20" s="31"/>
      <c r="H20" s="203"/>
      <c r="I20" s="203"/>
      <c r="J20" s="203"/>
      <c r="K20" s="203"/>
      <c r="L20" s="203"/>
      <c r="M20" s="203"/>
      <c r="N20" s="203"/>
      <c r="O20" s="203"/>
      <c r="P20" s="203"/>
      <c r="Q20" s="271"/>
      <c r="R20" s="271"/>
      <c r="S20" s="203"/>
      <c r="T20" s="310"/>
      <c r="U20" s="210"/>
      <c r="V20" s="203"/>
      <c r="W20" s="203"/>
      <c r="X20" s="203"/>
      <c r="Y20" s="203"/>
      <c r="Z20" s="203"/>
      <c r="AA20" s="203"/>
      <c r="AB20" s="203"/>
      <c r="AC20" s="203"/>
      <c r="AD20" s="203"/>
      <c r="AE20" s="8"/>
      <c r="AF20" s="8"/>
      <c r="AG20" s="8"/>
    </row>
    <row r="21" spans="1:33" ht="93.75" customHeight="1">
      <c r="A21" s="307">
        <v>10</v>
      </c>
      <c r="B21" s="225" t="s">
        <v>437</v>
      </c>
      <c r="C21" s="26">
        <v>45413</v>
      </c>
      <c r="D21" s="27" t="s">
        <v>70</v>
      </c>
      <c r="E21" s="28" t="s">
        <v>67</v>
      </c>
      <c r="F21" s="309" t="s">
        <v>98</v>
      </c>
      <c r="G21" s="31"/>
      <c r="H21" s="203"/>
      <c r="I21" s="203"/>
      <c r="J21" s="203"/>
      <c r="K21" s="203"/>
      <c r="L21" s="203"/>
      <c r="M21" s="203"/>
      <c r="N21" s="203"/>
      <c r="O21" s="203"/>
      <c r="P21" s="203"/>
      <c r="Q21" s="271"/>
      <c r="R21" s="271"/>
      <c r="S21" s="203"/>
      <c r="T21" s="310"/>
      <c r="U21" s="210"/>
      <c r="V21" s="203"/>
      <c r="W21" s="203"/>
      <c r="X21" s="203"/>
      <c r="Y21" s="203"/>
      <c r="Z21" s="203"/>
      <c r="AA21" s="203"/>
      <c r="AB21" s="203"/>
      <c r="AC21" s="203"/>
      <c r="AD21" s="203"/>
      <c r="AE21" s="8"/>
      <c r="AF21" s="8"/>
      <c r="AG21" s="8"/>
    </row>
    <row r="22" spans="1:33" ht="139.5" customHeight="1">
      <c r="A22" s="307">
        <v>11</v>
      </c>
      <c r="B22" s="308" t="s">
        <v>438</v>
      </c>
      <c r="C22" s="26">
        <v>45413</v>
      </c>
      <c r="D22" s="27" t="s">
        <v>70</v>
      </c>
      <c r="E22" s="28" t="s">
        <v>71</v>
      </c>
      <c r="F22" s="309" t="s">
        <v>439</v>
      </c>
      <c r="G22" s="31"/>
      <c r="H22" s="203"/>
      <c r="I22" s="203"/>
      <c r="J22" s="203"/>
      <c r="K22" s="203"/>
      <c r="L22" s="203"/>
      <c r="M22" s="203"/>
      <c r="N22" s="203"/>
      <c r="O22" s="203"/>
      <c r="P22" s="203"/>
      <c r="Q22" s="271"/>
      <c r="R22" s="271"/>
      <c r="S22" s="203"/>
      <c r="T22" s="310"/>
      <c r="U22" s="210"/>
      <c r="V22" s="203"/>
      <c r="W22" s="203"/>
      <c r="X22" s="203"/>
      <c r="Y22" s="203"/>
      <c r="Z22" s="203"/>
      <c r="AA22" s="203"/>
      <c r="AB22" s="203"/>
      <c r="AC22" s="203"/>
      <c r="AD22" s="203"/>
      <c r="AE22" s="8"/>
      <c r="AF22" s="8"/>
      <c r="AG22" s="8"/>
    </row>
    <row r="23" spans="1:33" ht="191.25" customHeight="1">
      <c r="A23" s="307">
        <v>12</v>
      </c>
      <c r="B23" s="308" t="s">
        <v>440</v>
      </c>
      <c r="C23" s="26">
        <v>45413</v>
      </c>
      <c r="D23" s="27" t="s">
        <v>70</v>
      </c>
      <c r="E23" s="28" t="s">
        <v>71</v>
      </c>
      <c r="F23" s="309" t="s">
        <v>441</v>
      </c>
      <c r="G23" s="31"/>
      <c r="H23" s="31"/>
      <c r="I23" s="31"/>
      <c r="J23" s="203"/>
      <c r="K23" s="203"/>
      <c r="L23" s="203"/>
      <c r="M23" s="203"/>
      <c r="N23" s="203"/>
      <c r="O23" s="203"/>
      <c r="P23" s="203"/>
      <c r="Q23" s="271"/>
      <c r="R23" s="271" t="s">
        <v>73</v>
      </c>
      <c r="S23" s="203"/>
      <c r="T23" s="310"/>
      <c r="U23" s="210" t="s">
        <v>20</v>
      </c>
      <c r="V23" s="203"/>
      <c r="W23" s="203"/>
      <c r="X23" s="203"/>
      <c r="Y23" s="203"/>
      <c r="Z23" s="203"/>
      <c r="AA23" s="203"/>
      <c r="AB23" s="203"/>
      <c r="AC23" s="203"/>
      <c r="AD23" s="203"/>
      <c r="AE23" s="8"/>
      <c r="AF23" s="8"/>
      <c r="AG23" s="8"/>
    </row>
    <row r="24" spans="1:33" ht="35.25" customHeight="1">
      <c r="A24" s="101"/>
      <c r="B24" s="102"/>
      <c r="C24" s="103"/>
      <c r="D24" s="103"/>
      <c r="E24" s="104"/>
      <c r="F24" s="105"/>
      <c r="G24" s="106"/>
      <c r="H24" s="203"/>
      <c r="I24" s="200"/>
      <c r="J24" s="200"/>
      <c r="K24" s="200"/>
      <c r="L24" s="200"/>
      <c r="M24" s="200"/>
      <c r="N24" s="200"/>
      <c r="O24" s="200"/>
      <c r="P24" s="200"/>
      <c r="Q24" s="200"/>
      <c r="R24" s="200"/>
      <c r="S24" s="200"/>
      <c r="T24" s="200"/>
      <c r="U24" s="210"/>
      <c r="V24" s="200"/>
      <c r="W24" s="200"/>
      <c r="X24" s="200"/>
      <c r="Y24" s="200"/>
      <c r="Z24" s="200"/>
      <c r="AA24" s="200"/>
      <c r="AB24" s="200"/>
      <c r="AC24" s="200"/>
      <c r="AD24" s="200"/>
      <c r="AE24" s="107"/>
      <c r="AF24" s="8"/>
      <c r="AG24" s="8"/>
    </row>
    <row r="25" spans="1:33" ht="35.25" customHeight="1">
      <c r="A25" s="274"/>
      <c r="B25" s="311" t="s">
        <v>442</v>
      </c>
      <c r="C25" s="210"/>
      <c r="D25" s="210"/>
      <c r="E25" s="312"/>
      <c r="F25" s="266"/>
      <c r="G25" s="228"/>
      <c r="H25" s="203"/>
      <c r="I25" s="200"/>
      <c r="J25" s="200"/>
      <c r="K25" s="200"/>
      <c r="L25" s="200"/>
      <c r="M25" s="200"/>
      <c r="N25" s="200"/>
      <c r="O25" s="200"/>
      <c r="P25" s="200"/>
      <c r="Q25" s="200"/>
      <c r="R25" s="200"/>
      <c r="S25" s="200"/>
      <c r="T25" s="200"/>
      <c r="U25" s="210" t="s">
        <v>22</v>
      </c>
      <c r="V25" s="200"/>
      <c r="W25" s="200"/>
      <c r="X25" s="200"/>
      <c r="Y25" s="200"/>
      <c r="Z25" s="200"/>
      <c r="AA25" s="200"/>
      <c r="AB25" s="200"/>
      <c r="AC25" s="200"/>
      <c r="AD25" s="200"/>
      <c r="AE25" s="200"/>
      <c r="AF25" s="8"/>
      <c r="AG25" s="8"/>
    </row>
    <row r="26" spans="1:33" ht="66" customHeight="1">
      <c r="A26" s="274"/>
      <c r="B26" s="474" t="s">
        <v>443</v>
      </c>
      <c r="C26" s="425"/>
      <c r="D26" s="425"/>
      <c r="E26" s="425"/>
      <c r="F26" s="425"/>
      <c r="G26" s="228"/>
      <c r="H26" s="203"/>
      <c r="I26" s="200"/>
      <c r="J26" s="200"/>
      <c r="K26" s="200"/>
      <c r="L26" s="200"/>
      <c r="M26" s="200"/>
      <c r="N26" s="200"/>
      <c r="O26" s="200"/>
      <c r="P26" s="200"/>
      <c r="Q26" s="200"/>
      <c r="R26" s="200"/>
      <c r="S26" s="200"/>
      <c r="T26" s="200"/>
      <c r="U26" s="210" t="s">
        <v>444</v>
      </c>
      <c r="V26" s="200"/>
      <c r="W26" s="200"/>
      <c r="X26" s="200"/>
      <c r="Y26" s="200"/>
      <c r="Z26" s="200"/>
      <c r="AA26" s="200"/>
      <c r="AB26" s="200"/>
      <c r="AC26" s="200"/>
      <c r="AD26" s="200"/>
      <c r="AE26" s="200"/>
      <c r="AF26" s="8"/>
      <c r="AG26" s="8"/>
    </row>
    <row r="27" spans="1:33" ht="45.75" customHeight="1">
      <c r="A27" s="274"/>
      <c r="B27" s="313" t="s">
        <v>195</v>
      </c>
      <c r="C27" s="210"/>
      <c r="D27" s="314"/>
      <c r="E27" s="312"/>
      <c r="F27" s="266"/>
      <c r="G27" s="228"/>
      <c r="H27" s="203"/>
      <c r="I27" s="200"/>
      <c r="J27" s="200"/>
      <c r="K27" s="200"/>
      <c r="L27" s="200"/>
      <c r="M27" s="200"/>
      <c r="N27" s="200"/>
      <c r="O27" s="200"/>
      <c r="P27" s="200"/>
      <c r="Q27" s="200"/>
      <c r="R27" s="200"/>
      <c r="S27" s="200"/>
      <c r="T27" s="200"/>
      <c r="U27" s="210" t="s">
        <v>24</v>
      </c>
      <c r="V27" s="200"/>
      <c r="W27" s="200"/>
      <c r="X27" s="200"/>
      <c r="Y27" s="200"/>
      <c r="Z27" s="200"/>
      <c r="AA27" s="200"/>
      <c r="AB27" s="200"/>
      <c r="AC27" s="200"/>
      <c r="AD27" s="200"/>
      <c r="AE27" s="200"/>
      <c r="AF27" s="8"/>
      <c r="AG27" s="8"/>
    </row>
    <row r="28" spans="1:33" ht="28.5" customHeight="1">
      <c r="A28" s="274"/>
      <c r="B28" s="210"/>
      <c r="C28" s="210"/>
      <c r="D28" s="314"/>
      <c r="E28" s="312"/>
      <c r="F28" s="266"/>
      <c r="G28" s="228"/>
      <c r="H28" s="203"/>
      <c r="I28" s="200"/>
      <c r="J28" s="200"/>
      <c r="K28" s="200"/>
      <c r="L28" s="200"/>
      <c r="M28" s="200"/>
      <c r="N28" s="200"/>
      <c r="O28" s="200"/>
      <c r="P28" s="200"/>
      <c r="Q28" s="200"/>
      <c r="R28" s="200"/>
      <c r="S28" s="200"/>
      <c r="T28" s="200"/>
      <c r="U28" s="8"/>
      <c r="V28" s="200"/>
      <c r="W28" s="200"/>
      <c r="X28" s="200"/>
      <c r="Y28" s="200"/>
      <c r="Z28" s="200"/>
      <c r="AA28" s="200"/>
      <c r="AB28" s="200"/>
      <c r="AC28" s="200"/>
      <c r="AD28" s="200"/>
      <c r="AE28" s="200"/>
      <c r="AF28" s="8"/>
      <c r="AG28" s="8"/>
    </row>
    <row r="29" spans="1:33" ht="28.5" customHeight="1">
      <c r="A29" s="274"/>
      <c r="B29" s="315"/>
      <c r="C29" s="315"/>
      <c r="D29" s="315"/>
      <c r="E29" s="305"/>
      <c r="F29" s="274"/>
      <c r="G29" s="228"/>
      <c r="H29" s="203"/>
      <c r="I29" s="203"/>
      <c r="J29" s="203"/>
      <c r="K29" s="203"/>
      <c r="L29" s="203"/>
      <c r="M29" s="203"/>
      <c r="N29" s="203"/>
      <c r="O29" s="203"/>
      <c r="P29" s="203"/>
      <c r="Q29" s="203"/>
      <c r="R29" s="200"/>
      <c r="S29" s="200"/>
      <c r="T29" s="200"/>
      <c r="U29" s="8"/>
      <c r="V29" s="200"/>
      <c r="W29" s="200"/>
      <c r="X29" s="200"/>
      <c r="Y29" s="200"/>
      <c r="Z29" s="200"/>
      <c r="AA29" s="200"/>
      <c r="AB29" s="200"/>
      <c r="AC29" s="200"/>
      <c r="AD29" s="200"/>
      <c r="AE29" s="200"/>
      <c r="AF29" s="200"/>
      <c r="AG29" s="200"/>
    </row>
    <row r="30" spans="1:33" ht="33.75" customHeight="1">
      <c r="A30" s="274"/>
      <c r="B30" s="221" t="s">
        <v>196</v>
      </c>
      <c r="C30" s="316"/>
      <c r="D30" s="316"/>
      <c r="E30" s="305"/>
      <c r="F30" s="274"/>
      <c r="G30" s="228"/>
      <c r="H30" s="203"/>
      <c r="I30" s="203"/>
      <c r="J30" s="203"/>
      <c r="K30" s="203"/>
      <c r="L30" s="203"/>
      <c r="M30" s="203"/>
      <c r="N30" s="203"/>
      <c r="O30" s="203"/>
      <c r="P30" s="203"/>
      <c r="Q30" s="203"/>
      <c r="R30" s="200"/>
      <c r="S30" s="200"/>
      <c r="T30" s="200"/>
      <c r="U30" s="8"/>
      <c r="V30" s="200"/>
      <c r="W30" s="200"/>
      <c r="X30" s="200"/>
      <c r="Y30" s="200"/>
      <c r="Z30" s="200"/>
      <c r="AA30" s="200"/>
      <c r="AB30" s="200"/>
      <c r="AC30" s="200"/>
      <c r="AD30" s="200"/>
      <c r="AE30" s="200"/>
      <c r="AF30" s="200"/>
      <c r="AG30" s="200"/>
    </row>
    <row r="31" spans="1:33" ht="74.25" customHeight="1">
      <c r="A31" s="274"/>
      <c r="B31" s="50" t="s">
        <v>197</v>
      </c>
      <c r="C31" s="50" t="s">
        <v>198</v>
      </c>
      <c r="D31" s="50" t="s">
        <v>199</v>
      </c>
      <c r="E31" s="305"/>
      <c r="F31" s="274"/>
      <c r="G31" s="228"/>
      <c r="H31" s="203"/>
      <c r="I31" s="203"/>
      <c r="J31" s="203"/>
      <c r="K31" s="203"/>
      <c r="L31" s="203"/>
      <c r="M31" s="203"/>
      <c r="N31" s="203"/>
      <c r="O31" s="203"/>
      <c r="P31" s="203"/>
      <c r="Q31" s="203"/>
      <c r="R31" s="200"/>
      <c r="S31" s="200"/>
      <c r="T31" s="200"/>
      <c r="U31" s="8"/>
      <c r="V31" s="200"/>
      <c r="W31" s="200"/>
      <c r="X31" s="200"/>
      <c r="Y31" s="200"/>
      <c r="Z31" s="200"/>
      <c r="AA31" s="200"/>
      <c r="AB31" s="200"/>
      <c r="AC31" s="200"/>
      <c r="AD31" s="200"/>
      <c r="AE31" s="200"/>
      <c r="AF31" s="200"/>
      <c r="AG31" s="200"/>
    </row>
    <row r="32" spans="1:33" ht="58.5" customHeight="1">
      <c r="A32" s="274"/>
      <c r="B32" s="108">
        <v>12</v>
      </c>
      <c r="C32" s="108">
        <f>COUNTIFS($E12:$E23,"REALIZADO")</f>
        <v>2</v>
      </c>
      <c r="D32" s="109">
        <f>C32/B32</f>
        <v>0.16666666666666666</v>
      </c>
      <c r="E32" s="305"/>
      <c r="F32" s="274"/>
      <c r="G32" s="228"/>
      <c r="H32" s="203"/>
      <c r="I32" s="203"/>
      <c r="J32" s="203"/>
      <c r="K32" s="203"/>
      <c r="L32" s="203"/>
      <c r="M32" s="203"/>
      <c r="N32" s="203"/>
      <c r="O32" s="203"/>
      <c r="P32" s="203"/>
      <c r="Q32" s="203"/>
      <c r="R32" s="200"/>
      <c r="S32" s="200"/>
      <c r="T32" s="200"/>
      <c r="U32" s="8"/>
      <c r="V32" s="200"/>
      <c r="W32" s="200"/>
      <c r="X32" s="200"/>
      <c r="Y32" s="200"/>
      <c r="Z32" s="200"/>
      <c r="AA32" s="200"/>
      <c r="AB32" s="200"/>
      <c r="AC32" s="200"/>
      <c r="AD32" s="200"/>
      <c r="AE32" s="200"/>
      <c r="AF32" s="200"/>
      <c r="AG32" s="200"/>
    </row>
    <row r="33" spans="1:33" ht="45" customHeight="1">
      <c r="A33" s="274"/>
      <c r="B33" s="317"/>
      <c r="C33" s="317"/>
      <c r="D33" s="318"/>
      <c r="E33" s="305"/>
      <c r="F33" s="274"/>
      <c r="G33" s="228"/>
      <c r="H33" s="203"/>
      <c r="I33" s="203"/>
      <c r="J33" s="203"/>
      <c r="K33" s="203"/>
      <c r="L33" s="203"/>
      <c r="M33" s="203"/>
      <c r="N33" s="203"/>
      <c r="O33" s="203"/>
      <c r="P33" s="203"/>
      <c r="Q33" s="203"/>
      <c r="R33" s="200"/>
      <c r="S33" s="200"/>
      <c r="T33" s="200"/>
      <c r="U33" s="8"/>
      <c r="V33" s="200"/>
      <c r="W33" s="200"/>
      <c r="X33" s="200"/>
      <c r="Y33" s="200"/>
      <c r="Z33" s="200"/>
      <c r="AA33" s="200"/>
      <c r="AB33" s="200"/>
      <c r="AC33" s="200"/>
      <c r="AD33" s="200"/>
      <c r="AE33" s="200"/>
      <c r="AF33" s="200"/>
      <c r="AG33" s="200"/>
    </row>
    <row r="34" spans="1:33" ht="58.5" customHeight="1">
      <c r="A34" s="274"/>
      <c r="B34" s="317"/>
      <c r="C34" s="317"/>
      <c r="D34" s="318"/>
      <c r="E34" s="305"/>
      <c r="F34" s="274"/>
      <c r="G34" s="228"/>
      <c r="H34" s="203"/>
      <c r="I34" s="203"/>
      <c r="J34" s="203"/>
      <c r="K34" s="203"/>
      <c r="L34" s="203"/>
      <c r="M34" s="203"/>
      <c r="N34" s="203"/>
      <c r="O34" s="203"/>
      <c r="P34" s="203"/>
      <c r="Q34" s="203"/>
      <c r="R34" s="200"/>
      <c r="S34" s="200"/>
      <c r="T34" s="200"/>
      <c r="U34" s="8"/>
      <c r="V34" s="200"/>
      <c r="W34" s="200"/>
      <c r="X34" s="200"/>
      <c r="Y34" s="200"/>
      <c r="Z34" s="200"/>
      <c r="AA34" s="200"/>
      <c r="AB34" s="200"/>
      <c r="AC34" s="200"/>
      <c r="AD34" s="200"/>
      <c r="AE34" s="200"/>
      <c r="AF34" s="200"/>
      <c r="AG34" s="200"/>
    </row>
    <row r="35" spans="1:33" ht="18.75" customHeight="1">
      <c r="A35" s="274"/>
      <c r="B35" s="480" t="s">
        <v>200</v>
      </c>
      <c r="C35" s="446"/>
      <c r="D35" s="446"/>
      <c r="E35" s="446"/>
      <c r="F35" s="447"/>
      <c r="G35" s="228"/>
      <c r="H35" s="203"/>
      <c r="I35" s="203"/>
      <c r="J35" s="203"/>
      <c r="K35" s="203"/>
      <c r="L35" s="203"/>
      <c r="M35" s="203"/>
      <c r="N35" s="203"/>
      <c r="O35" s="203"/>
      <c r="P35" s="203"/>
      <c r="Q35" s="203"/>
      <c r="R35" s="200"/>
      <c r="S35" s="200"/>
      <c r="T35" s="200"/>
      <c r="U35" s="8"/>
      <c r="V35" s="200"/>
      <c r="W35" s="200"/>
      <c r="X35" s="200"/>
      <c r="Y35" s="200"/>
      <c r="Z35" s="200"/>
      <c r="AA35" s="200"/>
      <c r="AB35" s="200"/>
      <c r="AC35" s="200"/>
      <c r="AD35" s="200"/>
      <c r="AE35" s="200"/>
      <c r="AF35" s="200"/>
      <c r="AG35" s="200"/>
    </row>
    <row r="36" spans="1:33" ht="58.5" customHeight="1">
      <c r="A36" s="274"/>
      <c r="B36" s="448"/>
      <c r="C36" s="434"/>
      <c r="D36" s="434"/>
      <c r="E36" s="434"/>
      <c r="F36" s="449"/>
      <c r="G36" s="228"/>
      <c r="H36" s="203"/>
      <c r="I36" s="203"/>
      <c r="J36" s="203"/>
      <c r="K36" s="203"/>
      <c r="L36" s="203"/>
      <c r="M36" s="203"/>
      <c r="N36" s="203"/>
      <c r="O36" s="203"/>
      <c r="P36" s="203"/>
      <c r="Q36" s="203"/>
      <c r="R36" s="200"/>
      <c r="S36" s="200"/>
      <c r="T36" s="200"/>
      <c r="U36" s="8"/>
      <c r="V36" s="200"/>
      <c r="W36" s="200"/>
      <c r="X36" s="200"/>
      <c r="Y36" s="200"/>
      <c r="Z36" s="200"/>
      <c r="AA36" s="200"/>
      <c r="AB36" s="200"/>
      <c r="AC36" s="200"/>
      <c r="AD36" s="200"/>
      <c r="AE36" s="200"/>
      <c r="AF36" s="200"/>
      <c r="AG36" s="200"/>
    </row>
    <row r="37" spans="1:33" ht="19.5" customHeight="1">
      <c r="A37" s="274"/>
      <c r="B37" s="450"/>
      <c r="C37" s="451"/>
      <c r="D37" s="451"/>
      <c r="E37" s="451"/>
      <c r="F37" s="452"/>
      <c r="G37" s="228"/>
      <c r="H37" s="203"/>
      <c r="I37" s="203"/>
      <c r="J37" s="203"/>
      <c r="K37" s="203"/>
      <c r="L37" s="203"/>
      <c r="M37" s="203"/>
      <c r="N37" s="203"/>
      <c r="O37" s="203"/>
      <c r="P37" s="203"/>
      <c r="Q37" s="203"/>
      <c r="R37" s="200"/>
      <c r="S37" s="200"/>
      <c r="T37" s="200"/>
      <c r="U37" s="200"/>
      <c r="V37" s="200"/>
      <c r="W37" s="200"/>
      <c r="X37" s="200"/>
      <c r="Y37" s="200"/>
      <c r="Z37" s="200"/>
      <c r="AA37" s="200"/>
      <c r="AB37" s="200"/>
      <c r="AC37" s="200"/>
      <c r="AD37" s="200"/>
      <c r="AE37" s="200"/>
      <c r="AF37" s="200"/>
      <c r="AG37" s="200"/>
    </row>
    <row r="38" spans="1:33" ht="18.75" customHeight="1">
      <c r="A38" s="475"/>
      <c r="B38" s="320"/>
      <c r="C38" s="200"/>
      <c r="D38" s="200"/>
      <c r="E38" s="321"/>
      <c r="F38" s="322"/>
      <c r="G38" s="239"/>
      <c r="H38" s="322"/>
      <c r="I38" s="322"/>
      <c r="J38" s="322"/>
      <c r="K38" s="322"/>
      <c r="L38" s="322"/>
      <c r="M38" s="322"/>
      <c r="N38" s="322"/>
      <c r="O38" s="322"/>
      <c r="P38" s="322"/>
      <c r="Q38" s="203"/>
      <c r="R38" s="200"/>
      <c r="S38" s="200"/>
      <c r="T38" s="200"/>
      <c r="U38" s="200"/>
      <c r="V38" s="200"/>
      <c r="W38" s="200"/>
      <c r="X38" s="200"/>
      <c r="Y38" s="200"/>
      <c r="Z38" s="200"/>
      <c r="AA38" s="200"/>
      <c r="AB38" s="200"/>
      <c r="AC38" s="200"/>
      <c r="AD38" s="200"/>
      <c r="AE38" s="200"/>
      <c r="AF38" s="200"/>
      <c r="AG38" s="200"/>
    </row>
    <row r="39" spans="1:33" ht="42.75" customHeight="1">
      <c r="A39" s="425"/>
      <c r="B39" s="481" t="s">
        <v>201</v>
      </c>
      <c r="C39" s="425"/>
      <c r="D39" s="200"/>
      <c r="E39" s="321"/>
      <c r="F39" s="322"/>
      <c r="G39" s="239"/>
      <c r="H39" s="322"/>
      <c r="I39" s="322"/>
      <c r="J39" s="322"/>
      <c r="K39" s="322"/>
      <c r="L39" s="322"/>
      <c r="M39" s="322"/>
      <c r="N39" s="322"/>
      <c r="O39" s="322"/>
      <c r="P39" s="322"/>
      <c r="Q39" s="203"/>
      <c r="R39" s="200"/>
      <c r="S39" s="200"/>
      <c r="T39" s="200"/>
      <c r="U39" s="200"/>
      <c r="V39" s="200"/>
      <c r="W39" s="200"/>
      <c r="X39" s="200"/>
      <c r="Y39" s="200"/>
      <c r="Z39" s="200"/>
      <c r="AA39" s="200"/>
      <c r="AB39" s="200"/>
      <c r="AC39" s="200"/>
      <c r="AD39" s="200"/>
      <c r="AE39" s="200"/>
      <c r="AF39" s="200"/>
      <c r="AG39" s="200"/>
    </row>
    <row r="40" spans="1:33" ht="28.5" customHeight="1">
      <c r="A40" s="425"/>
      <c r="B40" s="458" t="s">
        <v>202</v>
      </c>
      <c r="C40" s="439"/>
      <c r="D40" s="439"/>
      <c r="E40" s="439"/>
      <c r="F40" s="439"/>
      <c r="G40" s="436"/>
      <c r="H40" s="322"/>
      <c r="I40" s="322"/>
      <c r="J40" s="322"/>
      <c r="K40" s="322"/>
      <c r="L40" s="322"/>
      <c r="M40" s="322"/>
      <c r="N40" s="322"/>
      <c r="O40" s="322"/>
      <c r="P40" s="322"/>
      <c r="Q40" s="203"/>
      <c r="R40" s="200"/>
      <c r="S40" s="200"/>
      <c r="T40" s="200"/>
      <c r="U40" s="200"/>
      <c r="V40" s="200"/>
      <c r="W40" s="200"/>
      <c r="X40" s="200"/>
      <c r="Y40" s="200"/>
      <c r="Z40" s="200"/>
      <c r="AA40" s="200"/>
      <c r="AB40" s="200"/>
      <c r="AC40" s="200"/>
      <c r="AD40" s="200"/>
      <c r="AE40" s="200"/>
      <c r="AF40" s="200"/>
      <c r="AG40" s="200"/>
    </row>
    <row r="41" spans="1:33" ht="18.75" customHeight="1">
      <c r="A41" s="425"/>
      <c r="B41" s="422"/>
      <c r="C41" s="434"/>
      <c r="D41" s="434"/>
      <c r="E41" s="434"/>
      <c r="F41" s="434"/>
      <c r="G41" s="456"/>
      <c r="H41" s="322"/>
      <c r="I41" s="322"/>
      <c r="J41" s="322"/>
      <c r="K41" s="322"/>
      <c r="L41" s="322"/>
      <c r="M41" s="322"/>
      <c r="N41" s="322"/>
      <c r="O41" s="322"/>
      <c r="P41" s="322"/>
      <c r="Q41" s="203"/>
      <c r="R41" s="200"/>
      <c r="S41" s="200"/>
      <c r="T41" s="200"/>
      <c r="U41" s="200"/>
      <c r="V41" s="200"/>
      <c r="W41" s="200"/>
      <c r="X41" s="200"/>
      <c r="Y41" s="200"/>
      <c r="Z41" s="200"/>
      <c r="AA41" s="200"/>
      <c r="AB41" s="200"/>
      <c r="AC41" s="200"/>
      <c r="AD41" s="200"/>
      <c r="AE41" s="200"/>
      <c r="AF41" s="200"/>
      <c r="AG41" s="200"/>
    </row>
    <row r="42" spans="1:33" ht="18.75" customHeight="1">
      <c r="A42" s="425"/>
      <c r="B42" s="422"/>
      <c r="C42" s="434"/>
      <c r="D42" s="434"/>
      <c r="E42" s="434"/>
      <c r="F42" s="434"/>
      <c r="G42" s="456"/>
      <c r="H42" s="322"/>
      <c r="I42" s="322"/>
      <c r="J42" s="322"/>
      <c r="K42" s="322"/>
      <c r="L42" s="322"/>
      <c r="M42" s="322"/>
      <c r="N42" s="322"/>
      <c r="O42" s="322"/>
      <c r="P42" s="322"/>
      <c r="Q42" s="203"/>
      <c r="R42" s="200"/>
      <c r="S42" s="200"/>
      <c r="T42" s="200"/>
      <c r="U42" s="200"/>
      <c r="V42" s="200"/>
      <c r="W42" s="200"/>
      <c r="X42" s="200"/>
      <c r="Y42" s="200"/>
      <c r="Z42" s="200"/>
      <c r="AA42" s="200"/>
      <c r="AB42" s="200"/>
      <c r="AC42" s="200"/>
      <c r="AD42" s="200"/>
      <c r="AE42" s="200"/>
      <c r="AF42" s="200"/>
      <c r="AG42" s="200"/>
    </row>
    <row r="43" spans="1:33" ht="18.75" customHeight="1">
      <c r="A43" s="425"/>
      <c r="B43" s="423"/>
      <c r="C43" s="440"/>
      <c r="D43" s="440"/>
      <c r="E43" s="440"/>
      <c r="F43" s="440"/>
      <c r="G43" s="437"/>
      <c r="H43" s="322"/>
      <c r="I43" s="322"/>
      <c r="J43" s="322"/>
      <c r="K43" s="322"/>
      <c r="L43" s="322"/>
      <c r="M43" s="322"/>
      <c r="N43" s="322"/>
      <c r="O43" s="322"/>
      <c r="P43" s="322"/>
      <c r="Q43" s="203"/>
      <c r="R43" s="200"/>
      <c r="S43" s="200"/>
      <c r="T43" s="200"/>
      <c r="U43" s="200"/>
      <c r="V43" s="200"/>
      <c r="W43" s="200"/>
      <c r="X43" s="200"/>
      <c r="Y43" s="200"/>
      <c r="Z43" s="200"/>
      <c r="AA43" s="200"/>
      <c r="AB43" s="200"/>
      <c r="AC43" s="200"/>
      <c r="AD43" s="200"/>
      <c r="AE43" s="200"/>
      <c r="AF43" s="200"/>
      <c r="AG43" s="200"/>
    </row>
    <row r="44" spans="1:33" ht="108.75" customHeight="1">
      <c r="A44" s="425"/>
      <c r="B44" s="482" t="s">
        <v>445</v>
      </c>
      <c r="C44" s="425"/>
      <c r="D44" s="425"/>
      <c r="E44" s="425"/>
      <c r="F44" s="425"/>
      <c r="G44" s="323"/>
      <c r="H44" s="203"/>
      <c r="I44" s="203"/>
      <c r="J44" s="203"/>
      <c r="K44" s="203"/>
      <c r="L44" s="203"/>
      <c r="M44" s="203"/>
      <c r="N44" s="203"/>
      <c r="O44" s="203"/>
      <c r="P44" s="203"/>
      <c r="Q44" s="203"/>
      <c r="R44" s="200"/>
      <c r="S44" s="200"/>
      <c r="T44" s="200"/>
      <c r="U44" s="200"/>
      <c r="V44" s="200"/>
      <c r="W44" s="200"/>
      <c r="X44" s="200"/>
      <c r="Y44" s="200"/>
      <c r="Z44" s="200"/>
      <c r="AA44" s="200"/>
      <c r="AB44" s="200"/>
      <c r="AC44" s="200"/>
      <c r="AD44" s="200"/>
      <c r="AE44" s="200"/>
      <c r="AF44" s="200"/>
      <c r="AG44" s="200"/>
    </row>
    <row r="45" spans="1:33" ht="25.5" customHeight="1">
      <c r="A45" s="319"/>
      <c r="B45" s="324"/>
      <c r="C45" s="325"/>
      <c r="D45" s="325"/>
      <c r="E45" s="326"/>
      <c r="F45" s="327"/>
      <c r="G45" s="328"/>
      <c r="H45" s="203"/>
      <c r="I45" s="203"/>
      <c r="J45" s="203"/>
      <c r="K45" s="203"/>
      <c r="L45" s="203"/>
      <c r="M45" s="203"/>
      <c r="N45" s="203"/>
      <c r="O45" s="203"/>
      <c r="P45" s="203"/>
      <c r="Q45" s="203"/>
      <c r="R45" s="200"/>
      <c r="S45" s="200"/>
      <c r="T45" s="200"/>
      <c r="U45" s="200"/>
      <c r="V45" s="200"/>
      <c r="W45" s="200"/>
      <c r="X45" s="200"/>
      <c r="Y45" s="200"/>
      <c r="Z45" s="200"/>
      <c r="AA45" s="200"/>
      <c r="AB45" s="200"/>
      <c r="AC45" s="200"/>
      <c r="AD45" s="200"/>
      <c r="AE45" s="200"/>
      <c r="AF45" s="200"/>
      <c r="AG45" s="200"/>
    </row>
    <row r="46" spans="1:33" ht="23.25" customHeight="1">
      <c r="A46" s="319"/>
      <c r="B46" s="324"/>
      <c r="C46" s="325"/>
      <c r="D46" s="325"/>
      <c r="E46" s="326"/>
      <c r="F46" s="327"/>
      <c r="G46" s="328"/>
      <c r="H46" s="203"/>
      <c r="I46" s="203"/>
      <c r="J46" s="203"/>
      <c r="K46" s="203"/>
      <c r="L46" s="203"/>
      <c r="M46" s="203"/>
      <c r="N46" s="203"/>
      <c r="O46" s="203"/>
      <c r="P46" s="203"/>
      <c r="Q46" s="203"/>
      <c r="R46" s="200"/>
      <c r="S46" s="200"/>
      <c r="T46" s="200"/>
      <c r="U46" s="200"/>
      <c r="V46" s="200"/>
      <c r="W46" s="200"/>
      <c r="X46" s="200"/>
      <c r="Y46" s="200"/>
      <c r="Z46" s="200"/>
      <c r="AA46" s="200"/>
      <c r="AB46" s="200"/>
      <c r="AC46" s="200"/>
      <c r="AD46" s="200"/>
      <c r="AE46" s="200"/>
      <c r="AF46" s="200"/>
      <c r="AG46" s="200"/>
    </row>
    <row r="47" spans="1:33" ht="27.75" customHeight="1">
      <c r="A47" s="319"/>
      <c r="B47" s="324"/>
      <c r="C47" s="325"/>
      <c r="D47" s="325"/>
      <c r="E47" s="326"/>
      <c r="F47" s="327"/>
      <c r="G47" s="328"/>
      <c r="H47" s="203"/>
      <c r="I47" s="203"/>
      <c r="J47" s="203"/>
      <c r="K47" s="203"/>
      <c r="L47" s="203"/>
      <c r="M47" s="203"/>
      <c r="N47" s="203"/>
      <c r="O47" s="203"/>
      <c r="P47" s="203"/>
      <c r="Q47" s="203"/>
      <c r="R47" s="200"/>
      <c r="S47" s="200"/>
      <c r="T47" s="200"/>
      <c r="U47" s="200"/>
      <c r="V47" s="200"/>
      <c r="W47" s="200"/>
      <c r="X47" s="200"/>
      <c r="Y47" s="200"/>
      <c r="Z47" s="200"/>
      <c r="AA47" s="200"/>
      <c r="AB47" s="200"/>
      <c r="AC47" s="200"/>
      <c r="AD47" s="200"/>
      <c r="AE47" s="200"/>
      <c r="AF47" s="200"/>
      <c r="AG47" s="200"/>
    </row>
    <row r="48" spans="1:33" ht="15" customHeight="1">
      <c r="A48" s="319"/>
      <c r="B48" s="324"/>
      <c r="C48" s="325"/>
      <c r="D48" s="325"/>
      <c r="E48" s="326"/>
      <c r="F48" s="327"/>
      <c r="G48" s="328"/>
      <c r="H48" s="203"/>
      <c r="I48" s="203"/>
      <c r="J48" s="203"/>
      <c r="K48" s="203"/>
      <c r="L48" s="203"/>
      <c r="M48" s="203"/>
      <c r="N48" s="203"/>
      <c r="O48" s="203"/>
      <c r="P48" s="203"/>
      <c r="Q48" s="203"/>
      <c r="R48" s="200"/>
      <c r="S48" s="200"/>
      <c r="T48" s="200"/>
      <c r="U48" s="200"/>
      <c r="V48" s="200"/>
      <c r="W48" s="200"/>
      <c r="X48" s="200"/>
      <c r="Y48" s="200"/>
      <c r="Z48" s="200"/>
      <c r="AA48" s="200"/>
      <c r="AB48" s="200"/>
      <c r="AC48" s="200"/>
      <c r="AD48" s="200"/>
      <c r="AE48" s="200"/>
      <c r="AF48" s="200"/>
      <c r="AG48" s="200"/>
    </row>
    <row r="49" spans="1:33" ht="15" customHeight="1">
      <c r="A49" s="319"/>
      <c r="B49" s="324"/>
      <c r="C49" s="325"/>
      <c r="D49" s="325"/>
      <c r="E49" s="326"/>
      <c r="F49" s="327"/>
      <c r="G49" s="328"/>
      <c r="H49" s="203"/>
      <c r="I49" s="203"/>
      <c r="J49" s="203"/>
      <c r="K49" s="203"/>
      <c r="L49" s="203"/>
      <c r="M49" s="203"/>
      <c r="N49" s="203"/>
      <c r="O49" s="203"/>
      <c r="P49" s="203"/>
      <c r="Q49" s="203"/>
      <c r="R49" s="200"/>
      <c r="S49" s="200"/>
      <c r="T49" s="200"/>
      <c r="U49" s="200"/>
      <c r="V49" s="200"/>
      <c r="W49" s="200"/>
      <c r="X49" s="200"/>
      <c r="Y49" s="200"/>
      <c r="Z49" s="200"/>
      <c r="AA49" s="200"/>
      <c r="AB49" s="200"/>
      <c r="AC49" s="200"/>
      <c r="AD49" s="200"/>
      <c r="AE49" s="200"/>
      <c r="AF49" s="200"/>
      <c r="AG49" s="200"/>
    </row>
    <row r="50" spans="1:33" ht="15" customHeight="1">
      <c r="A50" s="319"/>
      <c r="B50" s="324"/>
      <c r="C50" s="325"/>
      <c r="D50" s="325"/>
      <c r="E50" s="326"/>
      <c r="F50" s="327"/>
      <c r="G50" s="328"/>
      <c r="H50" s="203"/>
      <c r="I50" s="203"/>
      <c r="J50" s="203"/>
      <c r="K50" s="203"/>
      <c r="L50" s="203"/>
      <c r="M50" s="203"/>
      <c r="N50" s="203"/>
      <c r="O50" s="203"/>
      <c r="P50" s="203"/>
      <c r="Q50" s="203"/>
      <c r="R50" s="200"/>
      <c r="S50" s="200"/>
      <c r="T50" s="200"/>
      <c r="U50" s="200"/>
      <c r="V50" s="200"/>
      <c r="W50" s="200"/>
      <c r="X50" s="200"/>
      <c r="Y50" s="200"/>
      <c r="Z50" s="200"/>
      <c r="AA50" s="200"/>
      <c r="AB50" s="200"/>
      <c r="AC50" s="200"/>
      <c r="AD50" s="200"/>
      <c r="AE50" s="200"/>
      <c r="AF50" s="200"/>
      <c r="AG50" s="200"/>
    </row>
    <row r="51" spans="1:33" ht="15.75" customHeight="1">
      <c r="A51" s="274"/>
      <c r="B51" s="329"/>
      <c r="C51" s="246"/>
      <c r="D51" s="246"/>
      <c r="E51" s="330"/>
      <c r="F51" s="229"/>
      <c r="G51" s="323"/>
      <c r="H51" s="203"/>
      <c r="I51" s="203"/>
      <c r="J51" s="203"/>
      <c r="K51" s="203"/>
      <c r="L51" s="203"/>
      <c r="M51" s="203"/>
      <c r="N51" s="203"/>
      <c r="O51" s="203"/>
      <c r="P51" s="203"/>
      <c r="Q51" s="203"/>
      <c r="R51" s="200"/>
      <c r="S51" s="200"/>
      <c r="T51" s="200"/>
      <c r="U51" s="200"/>
      <c r="V51" s="200"/>
      <c r="W51" s="200"/>
      <c r="X51" s="200"/>
      <c r="Y51" s="200"/>
      <c r="Z51" s="200"/>
      <c r="AA51" s="200"/>
      <c r="AB51" s="200"/>
      <c r="AC51" s="200"/>
      <c r="AD51" s="200"/>
      <c r="AE51" s="200"/>
      <c r="AF51" s="200"/>
      <c r="AG51" s="200"/>
    </row>
    <row r="52" spans="1:33" ht="15.75" customHeight="1">
      <c r="A52" s="274"/>
      <c r="B52" s="329"/>
      <c r="C52" s="246"/>
      <c r="D52" s="246"/>
      <c r="E52" s="330"/>
      <c r="F52" s="229"/>
      <c r="G52" s="323"/>
      <c r="H52" s="203"/>
      <c r="I52" s="203"/>
      <c r="J52" s="203"/>
      <c r="K52" s="203"/>
      <c r="L52" s="203"/>
      <c r="M52" s="203"/>
      <c r="N52" s="203"/>
      <c r="O52" s="203"/>
      <c r="P52" s="203"/>
      <c r="Q52" s="203"/>
      <c r="R52" s="200"/>
      <c r="S52" s="200"/>
      <c r="T52" s="200"/>
      <c r="U52" s="200"/>
      <c r="V52" s="200"/>
      <c r="W52" s="200"/>
      <c r="X52" s="200"/>
      <c r="Y52" s="200"/>
      <c r="Z52" s="200"/>
      <c r="AA52" s="200"/>
      <c r="AB52" s="200"/>
      <c r="AC52" s="200"/>
      <c r="AD52" s="200"/>
      <c r="AE52" s="200"/>
      <c r="AF52" s="200"/>
      <c r="AG52" s="200"/>
    </row>
    <row r="53" spans="1:33" ht="15.75" customHeight="1">
      <c r="A53" s="274"/>
      <c r="B53" s="329"/>
      <c r="C53" s="246"/>
      <c r="D53" s="246"/>
      <c r="E53" s="330"/>
      <c r="F53" s="229"/>
      <c r="G53" s="323"/>
      <c r="H53" s="203"/>
      <c r="I53" s="203"/>
      <c r="J53" s="203"/>
      <c r="K53" s="203"/>
      <c r="L53" s="203"/>
      <c r="M53" s="203"/>
      <c r="N53" s="203"/>
      <c r="O53" s="203"/>
      <c r="P53" s="203"/>
      <c r="Q53" s="203"/>
      <c r="R53" s="200"/>
      <c r="S53" s="200"/>
      <c r="T53" s="200"/>
      <c r="U53" s="200"/>
      <c r="V53" s="200"/>
      <c r="W53" s="200"/>
      <c r="X53" s="200"/>
      <c r="Y53" s="200"/>
      <c r="Z53" s="200"/>
      <c r="AA53" s="200"/>
      <c r="AB53" s="200"/>
      <c r="AC53" s="200"/>
      <c r="AD53" s="200"/>
      <c r="AE53" s="200"/>
      <c r="AF53" s="200"/>
      <c r="AG53" s="200"/>
    </row>
    <row r="54" spans="1:33" ht="15.75" customHeight="1">
      <c r="A54" s="274"/>
      <c r="B54" s="329"/>
      <c r="C54" s="246"/>
      <c r="D54" s="246"/>
      <c r="E54" s="330"/>
      <c r="F54" s="229"/>
      <c r="G54" s="323"/>
      <c r="H54" s="203"/>
      <c r="I54" s="203"/>
      <c r="J54" s="203"/>
      <c r="K54" s="203"/>
      <c r="L54" s="203"/>
      <c r="M54" s="203"/>
      <c r="N54" s="203"/>
      <c r="O54" s="203"/>
      <c r="P54" s="203"/>
      <c r="Q54" s="203"/>
      <c r="R54" s="200"/>
      <c r="S54" s="200"/>
      <c r="T54" s="200"/>
      <c r="U54" s="200"/>
      <c r="V54" s="200"/>
      <c r="W54" s="200"/>
      <c r="X54" s="200"/>
      <c r="Y54" s="200"/>
      <c r="Z54" s="200"/>
      <c r="AA54" s="200"/>
      <c r="AB54" s="200"/>
      <c r="AC54" s="200"/>
      <c r="AD54" s="200"/>
      <c r="AE54" s="200"/>
      <c r="AF54" s="200"/>
      <c r="AG54" s="200"/>
    </row>
    <row r="55" spans="1:33" ht="15.75" customHeight="1">
      <c r="A55" s="274"/>
      <c r="B55" s="329"/>
      <c r="C55" s="246"/>
      <c r="D55" s="246"/>
      <c r="E55" s="330"/>
      <c r="F55" s="229"/>
      <c r="G55" s="323"/>
      <c r="H55" s="203"/>
      <c r="I55" s="203"/>
      <c r="J55" s="203"/>
      <c r="K55" s="203"/>
      <c r="L55" s="203"/>
      <c r="M55" s="203"/>
      <c r="N55" s="203"/>
      <c r="O55" s="203"/>
      <c r="P55" s="203"/>
      <c r="Q55" s="203"/>
      <c r="R55" s="200"/>
      <c r="S55" s="200"/>
      <c r="T55" s="200"/>
      <c r="U55" s="200"/>
      <c r="V55" s="200"/>
      <c r="W55" s="200"/>
      <c r="X55" s="200"/>
      <c r="Y55" s="200"/>
      <c r="Z55" s="200"/>
      <c r="AA55" s="200"/>
      <c r="AB55" s="200"/>
      <c r="AC55" s="200"/>
      <c r="AD55" s="200"/>
      <c r="AE55" s="200"/>
      <c r="AF55" s="200"/>
      <c r="AG55" s="200"/>
    </row>
    <row r="56" spans="1:33" ht="15.75" customHeight="1">
      <c r="A56" s="274"/>
      <c r="B56" s="329"/>
      <c r="C56" s="246"/>
      <c r="D56" s="246"/>
      <c r="E56" s="330"/>
      <c r="F56" s="229"/>
      <c r="G56" s="323"/>
      <c r="H56" s="203"/>
      <c r="I56" s="203"/>
      <c r="J56" s="203"/>
      <c r="K56" s="203"/>
      <c r="L56" s="203"/>
      <c r="M56" s="203"/>
      <c r="N56" s="203"/>
      <c r="O56" s="203"/>
      <c r="P56" s="203"/>
      <c r="Q56" s="203"/>
      <c r="R56" s="200"/>
      <c r="S56" s="200"/>
      <c r="T56" s="200"/>
      <c r="U56" s="200"/>
      <c r="V56" s="200"/>
      <c r="W56" s="200"/>
      <c r="X56" s="200"/>
      <c r="Y56" s="200"/>
      <c r="Z56" s="200"/>
      <c r="AA56" s="200"/>
      <c r="AB56" s="200"/>
      <c r="AC56" s="200"/>
      <c r="AD56" s="200"/>
      <c r="AE56" s="200"/>
      <c r="AF56" s="200"/>
      <c r="AG56" s="200"/>
    </row>
    <row r="57" spans="1:33" ht="15.75" customHeight="1">
      <c r="A57" s="274"/>
      <c r="B57" s="331"/>
      <c r="C57" s="249"/>
      <c r="D57" s="249"/>
      <c r="E57" s="332"/>
      <c r="F57" s="333"/>
      <c r="G57" s="334"/>
      <c r="H57" s="203"/>
      <c r="I57" s="203"/>
      <c r="J57" s="203"/>
      <c r="K57" s="203"/>
      <c r="L57" s="203"/>
      <c r="M57" s="203"/>
      <c r="N57" s="203"/>
      <c r="O57" s="203"/>
      <c r="P57" s="203"/>
      <c r="Q57" s="203"/>
      <c r="R57" s="200"/>
      <c r="S57" s="200"/>
      <c r="T57" s="200"/>
      <c r="U57" s="200"/>
      <c r="V57" s="200"/>
      <c r="W57" s="200"/>
      <c r="X57" s="200"/>
      <c r="Y57" s="200"/>
      <c r="Z57" s="200"/>
      <c r="AA57" s="200"/>
      <c r="AB57" s="200"/>
      <c r="AC57" s="200"/>
      <c r="AD57" s="200"/>
      <c r="AE57" s="200"/>
      <c r="AF57" s="200"/>
      <c r="AG57" s="200"/>
    </row>
    <row r="58" spans="1:33" ht="15.75" customHeight="1">
      <c r="A58" s="274"/>
      <c r="B58" s="253"/>
      <c r="C58" s="253"/>
      <c r="D58" s="253"/>
      <c r="E58" s="335"/>
      <c r="F58" s="253"/>
      <c r="G58" s="222"/>
      <c r="H58" s="203"/>
      <c r="I58" s="203"/>
      <c r="J58" s="203"/>
      <c r="K58" s="203"/>
      <c r="L58" s="203"/>
      <c r="M58" s="203"/>
      <c r="N58" s="203"/>
      <c r="O58" s="203"/>
      <c r="P58" s="203"/>
      <c r="Q58" s="203"/>
      <c r="R58" s="200"/>
      <c r="S58" s="200"/>
      <c r="T58" s="200"/>
      <c r="U58" s="200"/>
      <c r="V58" s="200"/>
      <c r="W58" s="200"/>
      <c r="X58" s="200"/>
      <c r="Y58" s="200"/>
      <c r="Z58" s="200"/>
      <c r="AA58" s="200"/>
      <c r="AB58" s="200"/>
      <c r="AC58" s="200"/>
      <c r="AD58" s="200"/>
      <c r="AE58" s="200"/>
      <c r="AF58" s="200"/>
      <c r="AG58" s="200"/>
    </row>
    <row r="59" spans="1:33" ht="15.75" customHeight="1">
      <c r="A59" s="274"/>
      <c r="B59" s="253"/>
      <c r="C59" s="253"/>
      <c r="D59" s="253"/>
      <c r="E59" s="335"/>
      <c r="F59" s="253"/>
      <c r="G59" s="222"/>
      <c r="H59" s="203"/>
      <c r="I59" s="203"/>
      <c r="J59" s="203"/>
      <c r="K59" s="203"/>
      <c r="L59" s="203"/>
      <c r="M59" s="203"/>
      <c r="N59" s="203"/>
      <c r="O59" s="203"/>
      <c r="P59" s="203"/>
      <c r="Q59" s="203"/>
      <c r="R59" s="200"/>
      <c r="S59" s="200"/>
      <c r="T59" s="200"/>
      <c r="U59" s="200"/>
      <c r="V59" s="200"/>
      <c r="W59" s="200"/>
      <c r="X59" s="200"/>
      <c r="Y59" s="200"/>
      <c r="Z59" s="200"/>
      <c r="AA59" s="200"/>
      <c r="AB59" s="200"/>
      <c r="AC59" s="200"/>
      <c r="AD59" s="200"/>
      <c r="AE59" s="200"/>
      <c r="AF59" s="200"/>
      <c r="AG59" s="200"/>
    </row>
    <row r="60" spans="1:33" ht="15.75" customHeight="1">
      <c r="A60" s="274"/>
      <c r="B60" s="253"/>
      <c r="C60" s="253"/>
      <c r="D60" s="253"/>
      <c r="E60" s="335"/>
      <c r="F60" s="253"/>
      <c r="G60" s="222"/>
      <c r="H60" s="203"/>
      <c r="I60" s="203"/>
      <c r="J60" s="203"/>
      <c r="K60" s="203"/>
      <c r="L60" s="203"/>
      <c r="M60" s="203"/>
      <c r="N60" s="203"/>
      <c r="O60" s="203"/>
      <c r="P60" s="203"/>
      <c r="Q60" s="203"/>
      <c r="R60" s="200"/>
      <c r="S60" s="200"/>
      <c r="T60" s="200"/>
      <c r="U60" s="200"/>
      <c r="V60" s="200"/>
      <c r="W60" s="200"/>
      <c r="X60" s="200"/>
      <c r="Y60" s="200"/>
      <c r="Z60" s="200"/>
      <c r="AA60" s="200"/>
      <c r="AB60" s="200"/>
      <c r="AC60" s="200"/>
      <c r="AD60" s="200"/>
      <c r="AE60" s="200"/>
      <c r="AF60" s="200"/>
      <c r="AG60" s="200"/>
    </row>
    <row r="61" spans="1:33" ht="49.5" customHeight="1">
      <c r="A61" s="274"/>
      <c r="B61" s="481" t="s">
        <v>203</v>
      </c>
      <c r="C61" s="425"/>
      <c r="D61" s="425"/>
      <c r="E61" s="299"/>
      <c r="F61" s="274"/>
      <c r="G61" s="228"/>
      <c r="H61" s="203"/>
      <c r="I61" s="203"/>
      <c r="J61" s="203"/>
      <c r="K61" s="203"/>
      <c r="L61" s="203"/>
      <c r="M61" s="203"/>
      <c r="N61" s="203"/>
      <c r="O61" s="203"/>
      <c r="P61" s="203"/>
      <c r="Q61" s="203"/>
      <c r="R61" s="200"/>
      <c r="S61" s="200"/>
      <c r="T61" s="200"/>
      <c r="U61" s="200"/>
      <c r="V61" s="200"/>
      <c r="W61" s="200"/>
      <c r="X61" s="200"/>
      <c r="Y61" s="200"/>
      <c r="Z61" s="200"/>
      <c r="AA61" s="200"/>
      <c r="AB61" s="200"/>
      <c r="AC61" s="200"/>
      <c r="AD61" s="200"/>
      <c r="AE61" s="200"/>
      <c r="AF61" s="200"/>
      <c r="AG61" s="200"/>
    </row>
    <row r="62" spans="1:33" ht="15.75" customHeight="1">
      <c r="A62" s="274"/>
      <c r="B62" s="458" t="s">
        <v>204</v>
      </c>
      <c r="C62" s="439"/>
      <c r="D62" s="439"/>
      <c r="E62" s="439"/>
      <c r="F62" s="439"/>
      <c r="G62" s="436"/>
      <c r="H62" s="203"/>
      <c r="I62" s="203"/>
      <c r="J62" s="203"/>
      <c r="K62" s="203"/>
      <c r="L62" s="203"/>
      <c r="M62" s="203"/>
      <c r="N62" s="203"/>
      <c r="O62" s="203"/>
      <c r="P62" s="203"/>
      <c r="Q62" s="203"/>
      <c r="R62" s="200"/>
      <c r="S62" s="200"/>
      <c r="T62" s="200"/>
      <c r="U62" s="200"/>
      <c r="V62" s="200"/>
      <c r="W62" s="200"/>
      <c r="X62" s="200"/>
      <c r="Y62" s="200"/>
      <c r="Z62" s="200"/>
      <c r="AA62" s="200"/>
      <c r="AB62" s="200"/>
      <c r="AC62" s="200"/>
      <c r="AD62" s="200"/>
      <c r="AE62" s="200"/>
      <c r="AF62" s="200"/>
      <c r="AG62" s="200"/>
    </row>
    <row r="63" spans="1:33" ht="15.75" customHeight="1">
      <c r="A63" s="274"/>
      <c r="B63" s="422"/>
      <c r="C63" s="434"/>
      <c r="D63" s="434"/>
      <c r="E63" s="434"/>
      <c r="F63" s="434"/>
      <c r="G63" s="456"/>
      <c r="H63" s="203"/>
      <c r="I63" s="203"/>
      <c r="J63" s="203"/>
      <c r="K63" s="203"/>
      <c r="L63" s="203"/>
      <c r="M63" s="203"/>
      <c r="N63" s="203"/>
      <c r="O63" s="203"/>
      <c r="P63" s="203"/>
      <c r="Q63" s="203"/>
      <c r="R63" s="200"/>
      <c r="S63" s="200"/>
      <c r="T63" s="200"/>
      <c r="U63" s="200"/>
      <c r="V63" s="200"/>
      <c r="W63" s="200"/>
      <c r="X63" s="200"/>
      <c r="Y63" s="200"/>
      <c r="Z63" s="200"/>
      <c r="AA63" s="200"/>
      <c r="AB63" s="200"/>
      <c r="AC63" s="200"/>
      <c r="AD63" s="200"/>
      <c r="AE63" s="200"/>
      <c r="AF63" s="200"/>
      <c r="AG63" s="200"/>
    </row>
    <row r="64" spans="1:33" ht="15.75" customHeight="1">
      <c r="A64" s="274"/>
      <c r="B64" s="422"/>
      <c r="C64" s="434"/>
      <c r="D64" s="434"/>
      <c r="E64" s="434"/>
      <c r="F64" s="434"/>
      <c r="G64" s="456"/>
      <c r="H64" s="203"/>
      <c r="I64" s="203"/>
      <c r="J64" s="203"/>
      <c r="K64" s="203"/>
      <c r="L64" s="203"/>
      <c r="M64" s="203"/>
      <c r="N64" s="203"/>
      <c r="O64" s="203"/>
      <c r="P64" s="203"/>
      <c r="Q64" s="203"/>
      <c r="R64" s="200"/>
      <c r="S64" s="200"/>
      <c r="T64" s="200"/>
      <c r="U64" s="200"/>
      <c r="V64" s="200"/>
      <c r="W64" s="200"/>
      <c r="X64" s="200"/>
      <c r="Y64" s="200"/>
      <c r="Z64" s="200"/>
      <c r="AA64" s="200"/>
      <c r="AB64" s="200"/>
      <c r="AC64" s="200"/>
      <c r="AD64" s="200"/>
      <c r="AE64" s="200"/>
      <c r="AF64" s="200"/>
      <c r="AG64" s="200"/>
    </row>
    <row r="65" spans="1:33" ht="15.75" customHeight="1">
      <c r="A65" s="274"/>
      <c r="B65" s="422"/>
      <c r="C65" s="434"/>
      <c r="D65" s="434"/>
      <c r="E65" s="434"/>
      <c r="F65" s="434"/>
      <c r="G65" s="456"/>
      <c r="H65" s="203"/>
      <c r="I65" s="203"/>
      <c r="J65" s="203"/>
      <c r="K65" s="203"/>
      <c r="L65" s="203"/>
      <c r="M65" s="203"/>
      <c r="N65" s="203"/>
      <c r="O65" s="203"/>
      <c r="P65" s="203"/>
      <c r="Q65" s="203"/>
      <c r="R65" s="200"/>
      <c r="S65" s="200"/>
      <c r="T65" s="200"/>
      <c r="U65" s="200"/>
      <c r="V65" s="200"/>
      <c r="W65" s="200"/>
      <c r="X65" s="200"/>
      <c r="Y65" s="200"/>
      <c r="Z65" s="200"/>
      <c r="AA65" s="200"/>
      <c r="AB65" s="200"/>
      <c r="AC65" s="200"/>
      <c r="AD65" s="200"/>
      <c r="AE65" s="200"/>
      <c r="AF65" s="200"/>
      <c r="AG65" s="200"/>
    </row>
    <row r="66" spans="1:33" ht="17.25" customHeight="1">
      <c r="A66" s="274"/>
      <c r="B66" s="423"/>
      <c r="C66" s="440"/>
      <c r="D66" s="440"/>
      <c r="E66" s="440"/>
      <c r="F66" s="440"/>
      <c r="G66" s="437"/>
      <c r="H66" s="203"/>
      <c r="I66" s="203"/>
      <c r="J66" s="203"/>
      <c r="K66" s="203"/>
      <c r="L66" s="203"/>
      <c r="M66" s="203"/>
      <c r="N66" s="203"/>
      <c r="O66" s="203"/>
      <c r="P66" s="203"/>
      <c r="Q66" s="203"/>
      <c r="R66" s="200"/>
      <c r="S66" s="200"/>
      <c r="T66" s="200"/>
      <c r="U66" s="200"/>
      <c r="V66" s="200"/>
      <c r="W66" s="200"/>
      <c r="X66" s="200"/>
      <c r="Y66" s="200"/>
      <c r="Z66" s="200"/>
      <c r="AA66" s="200"/>
      <c r="AB66" s="200"/>
      <c r="AC66" s="200"/>
      <c r="AD66" s="200"/>
      <c r="AE66" s="200"/>
      <c r="AF66" s="200"/>
      <c r="AG66" s="200"/>
    </row>
    <row r="67" spans="1:33" ht="30" customHeight="1">
      <c r="A67" s="274"/>
      <c r="B67" s="52"/>
      <c r="C67" s="125"/>
      <c r="D67" s="125"/>
      <c r="E67" s="336"/>
      <c r="F67" s="125"/>
      <c r="G67" s="127"/>
      <c r="H67" s="203"/>
      <c r="I67" s="203"/>
      <c r="J67" s="203"/>
      <c r="K67" s="203"/>
      <c r="L67" s="203"/>
      <c r="M67" s="203"/>
      <c r="N67" s="203"/>
      <c r="O67" s="203"/>
      <c r="P67" s="203"/>
      <c r="Q67" s="203"/>
      <c r="R67" s="200"/>
      <c r="S67" s="200"/>
      <c r="T67" s="200"/>
      <c r="U67" s="200"/>
      <c r="V67" s="200"/>
      <c r="W67" s="200"/>
      <c r="X67" s="200"/>
      <c r="Y67" s="200"/>
      <c r="Z67" s="200"/>
      <c r="AA67" s="200"/>
      <c r="AB67" s="200"/>
      <c r="AC67" s="200"/>
      <c r="AD67" s="200"/>
      <c r="AE67" s="200"/>
      <c r="AF67" s="200"/>
      <c r="AG67" s="200"/>
    </row>
    <row r="68" spans="1:33" ht="115.5" customHeight="1">
      <c r="A68" s="274"/>
      <c r="B68" s="473" t="s">
        <v>446</v>
      </c>
      <c r="C68" s="425"/>
      <c r="D68" s="425"/>
      <c r="E68" s="425"/>
      <c r="F68" s="425"/>
      <c r="G68" s="113"/>
      <c r="H68" s="203"/>
      <c r="I68" s="203"/>
      <c r="J68" s="203"/>
      <c r="K68" s="203"/>
      <c r="L68" s="203"/>
      <c r="M68" s="203"/>
      <c r="N68" s="203"/>
      <c r="O68" s="203"/>
      <c r="P68" s="203"/>
      <c r="Q68" s="203"/>
      <c r="R68" s="200"/>
      <c r="S68" s="200"/>
      <c r="T68" s="200"/>
      <c r="U68" s="200"/>
      <c r="V68" s="200"/>
      <c r="W68" s="200"/>
      <c r="X68" s="200"/>
      <c r="Y68" s="200"/>
      <c r="Z68" s="200"/>
      <c r="AA68" s="200"/>
      <c r="AB68" s="200"/>
      <c r="AC68" s="200"/>
      <c r="AD68" s="200"/>
      <c r="AE68" s="200"/>
      <c r="AF68" s="200"/>
      <c r="AG68" s="200"/>
    </row>
    <row r="69" spans="1:33" ht="34.5" customHeight="1">
      <c r="A69" s="274"/>
      <c r="B69" s="338"/>
      <c r="C69" s="258"/>
      <c r="D69" s="258"/>
      <c r="E69" s="339"/>
      <c r="F69" s="340"/>
      <c r="G69" s="341"/>
      <c r="H69" s="203"/>
      <c r="I69" s="203"/>
      <c r="J69" s="203"/>
      <c r="K69" s="203"/>
      <c r="L69" s="203"/>
      <c r="M69" s="203"/>
      <c r="N69" s="203"/>
      <c r="O69" s="203"/>
      <c r="P69" s="203"/>
      <c r="Q69" s="203"/>
      <c r="R69" s="200"/>
      <c r="S69" s="200"/>
      <c r="T69" s="200"/>
      <c r="U69" s="200"/>
      <c r="V69" s="200"/>
      <c r="W69" s="200"/>
      <c r="X69" s="200"/>
      <c r="Y69" s="200"/>
      <c r="Z69" s="200"/>
      <c r="AA69" s="200"/>
      <c r="AB69" s="200"/>
      <c r="AC69" s="200"/>
      <c r="AD69" s="200"/>
      <c r="AE69" s="200"/>
      <c r="AF69" s="200"/>
      <c r="AG69" s="200"/>
    </row>
    <row r="70" spans="1:33" ht="15.75" customHeight="1">
      <c r="A70" s="274"/>
      <c r="B70" s="200"/>
      <c r="C70" s="200"/>
      <c r="D70" s="200"/>
      <c r="E70" s="299"/>
      <c r="F70" s="274"/>
      <c r="G70" s="228"/>
      <c r="H70" s="203"/>
      <c r="I70" s="203"/>
      <c r="J70" s="203"/>
      <c r="K70" s="203"/>
      <c r="L70" s="203"/>
      <c r="M70" s="203"/>
      <c r="N70" s="203"/>
      <c r="O70" s="203"/>
      <c r="P70" s="203"/>
      <c r="Q70" s="203"/>
      <c r="R70" s="200"/>
      <c r="S70" s="200"/>
      <c r="T70" s="200"/>
      <c r="U70" s="200"/>
      <c r="V70" s="200"/>
      <c r="W70" s="200"/>
      <c r="X70" s="200"/>
      <c r="Y70" s="200"/>
      <c r="Z70" s="200"/>
      <c r="AA70" s="200"/>
      <c r="AB70" s="200"/>
      <c r="AC70" s="200"/>
      <c r="AD70" s="200"/>
      <c r="AE70" s="200"/>
      <c r="AF70" s="200"/>
      <c r="AG70" s="200"/>
    </row>
    <row r="71" spans="1:33" ht="15.75" customHeight="1">
      <c r="A71" s="274"/>
      <c r="B71" s="200"/>
      <c r="C71" s="200"/>
      <c r="D71" s="200"/>
      <c r="E71" s="299"/>
      <c r="F71" s="274"/>
      <c r="G71" s="228"/>
      <c r="H71" s="203"/>
      <c r="I71" s="203"/>
      <c r="J71" s="203"/>
      <c r="K71" s="203"/>
      <c r="L71" s="203"/>
      <c r="M71" s="203"/>
      <c r="N71" s="203"/>
      <c r="O71" s="203"/>
      <c r="P71" s="203"/>
      <c r="Q71" s="203"/>
      <c r="R71" s="200"/>
      <c r="S71" s="200"/>
      <c r="T71" s="200"/>
      <c r="U71" s="200"/>
      <c r="V71" s="200"/>
      <c r="W71" s="200"/>
      <c r="X71" s="200"/>
      <c r="Y71" s="200"/>
      <c r="Z71" s="200"/>
      <c r="AA71" s="200"/>
      <c r="AB71" s="200"/>
      <c r="AC71" s="200"/>
      <c r="AD71" s="200"/>
      <c r="AE71" s="200"/>
      <c r="AF71" s="200"/>
      <c r="AG71" s="200"/>
    </row>
    <row r="72" spans="1:33" ht="15.75" customHeight="1">
      <c r="A72" s="274"/>
      <c r="B72" s="200"/>
      <c r="C72" s="200"/>
      <c r="D72" s="200"/>
      <c r="E72" s="299"/>
      <c r="F72" s="274"/>
      <c r="G72" s="228"/>
      <c r="H72" s="203"/>
      <c r="I72" s="203"/>
      <c r="J72" s="203"/>
      <c r="K72" s="203"/>
      <c r="L72" s="203"/>
      <c r="M72" s="203"/>
      <c r="N72" s="203"/>
      <c r="O72" s="203"/>
      <c r="P72" s="203"/>
      <c r="Q72" s="203"/>
      <c r="R72" s="200"/>
      <c r="S72" s="200"/>
      <c r="T72" s="200"/>
      <c r="U72" s="200"/>
      <c r="V72" s="200"/>
      <c r="W72" s="200"/>
      <c r="X72" s="200"/>
      <c r="Y72" s="200"/>
      <c r="Z72" s="200"/>
      <c r="AA72" s="200"/>
      <c r="AB72" s="200"/>
      <c r="AC72" s="200"/>
      <c r="AD72" s="200"/>
      <c r="AE72" s="200"/>
      <c r="AF72" s="200"/>
      <c r="AG72" s="200"/>
    </row>
    <row r="73" spans="1:33" ht="22.5" customHeight="1">
      <c r="A73" s="274"/>
      <c r="B73" s="200"/>
      <c r="C73" s="200"/>
      <c r="D73" s="200"/>
      <c r="E73" s="299"/>
      <c r="F73" s="274"/>
      <c r="G73" s="228"/>
      <c r="H73" s="203"/>
      <c r="I73" s="203"/>
      <c r="J73" s="203"/>
      <c r="K73" s="203"/>
      <c r="L73" s="203"/>
      <c r="M73" s="203"/>
      <c r="N73" s="203"/>
      <c r="O73" s="203"/>
      <c r="P73" s="203"/>
      <c r="Q73" s="203"/>
      <c r="R73" s="200"/>
      <c r="S73" s="200"/>
      <c r="T73" s="200"/>
      <c r="U73" s="200"/>
      <c r="V73" s="200"/>
      <c r="W73" s="200"/>
      <c r="X73" s="200"/>
      <c r="Y73" s="200"/>
      <c r="Z73" s="200"/>
      <c r="AA73" s="200"/>
      <c r="AB73" s="200"/>
      <c r="AC73" s="200"/>
      <c r="AD73" s="200"/>
      <c r="AE73" s="200"/>
      <c r="AF73" s="200"/>
      <c r="AG73" s="200"/>
    </row>
    <row r="74" spans="1:33" ht="21.75" customHeight="1">
      <c r="A74" s="274"/>
      <c r="B74" s="481" t="s">
        <v>206</v>
      </c>
      <c r="C74" s="425"/>
      <c r="D74" s="425"/>
      <c r="E74" s="299"/>
      <c r="F74" s="274"/>
      <c r="G74" s="228"/>
      <c r="H74" s="203"/>
      <c r="I74" s="203"/>
      <c r="J74" s="203"/>
      <c r="K74" s="203"/>
      <c r="L74" s="203"/>
      <c r="M74" s="203"/>
      <c r="N74" s="203"/>
      <c r="O74" s="203"/>
      <c r="P74" s="203"/>
      <c r="Q74" s="203"/>
      <c r="R74" s="200"/>
      <c r="S74" s="200"/>
      <c r="T74" s="200"/>
      <c r="U74" s="200"/>
      <c r="V74" s="200"/>
      <c r="W74" s="200"/>
      <c r="X74" s="200"/>
      <c r="Y74" s="200"/>
      <c r="Z74" s="200"/>
      <c r="AA74" s="200"/>
      <c r="AB74" s="200"/>
      <c r="AC74" s="200"/>
      <c r="AD74" s="200"/>
      <c r="AE74" s="200"/>
      <c r="AF74" s="200"/>
      <c r="AG74" s="200"/>
    </row>
    <row r="75" spans="1:33" ht="27.75" customHeight="1">
      <c r="A75" s="274"/>
      <c r="B75" s="458" t="s">
        <v>207</v>
      </c>
      <c r="C75" s="439"/>
      <c r="D75" s="439"/>
      <c r="E75" s="439"/>
      <c r="F75" s="439"/>
      <c r="G75" s="436"/>
      <c r="H75" s="203"/>
      <c r="I75" s="203"/>
      <c r="J75" s="203"/>
      <c r="K75" s="203"/>
      <c r="L75" s="203"/>
      <c r="M75" s="203"/>
      <c r="N75" s="203"/>
      <c r="O75" s="203"/>
      <c r="P75" s="203"/>
      <c r="Q75" s="203"/>
      <c r="R75" s="200"/>
      <c r="S75" s="200"/>
      <c r="T75" s="200"/>
      <c r="U75" s="200"/>
      <c r="V75" s="200"/>
      <c r="W75" s="200"/>
      <c r="X75" s="200"/>
      <c r="Y75" s="200"/>
      <c r="Z75" s="200"/>
      <c r="AA75" s="200"/>
      <c r="AB75" s="200"/>
      <c r="AC75" s="200"/>
      <c r="AD75" s="200"/>
      <c r="AE75" s="200"/>
      <c r="AF75" s="200"/>
      <c r="AG75" s="200"/>
    </row>
    <row r="76" spans="1:33" ht="15.75" customHeight="1">
      <c r="A76" s="274"/>
      <c r="B76" s="422"/>
      <c r="C76" s="434"/>
      <c r="D76" s="434"/>
      <c r="E76" s="434"/>
      <c r="F76" s="434"/>
      <c r="G76" s="456"/>
      <c r="H76" s="203"/>
      <c r="I76" s="203"/>
      <c r="J76" s="203"/>
      <c r="K76" s="203"/>
      <c r="L76" s="203"/>
      <c r="M76" s="203"/>
      <c r="N76" s="203"/>
      <c r="O76" s="203"/>
      <c r="P76" s="203"/>
      <c r="Q76" s="203"/>
      <c r="R76" s="200"/>
      <c r="S76" s="200"/>
      <c r="T76" s="200"/>
      <c r="U76" s="200"/>
      <c r="V76" s="200"/>
      <c r="W76" s="200"/>
      <c r="X76" s="200"/>
      <c r="Y76" s="200"/>
      <c r="Z76" s="200"/>
      <c r="AA76" s="200"/>
      <c r="AB76" s="200"/>
      <c r="AC76" s="200"/>
      <c r="AD76" s="200"/>
      <c r="AE76" s="200"/>
      <c r="AF76" s="200"/>
      <c r="AG76" s="200"/>
    </row>
    <row r="77" spans="1:33" ht="15.75" customHeight="1">
      <c r="A77" s="274"/>
      <c r="B77" s="422"/>
      <c r="C77" s="434"/>
      <c r="D77" s="434"/>
      <c r="E77" s="434"/>
      <c r="F77" s="434"/>
      <c r="G77" s="456"/>
      <c r="H77" s="203"/>
      <c r="I77" s="203"/>
      <c r="J77" s="203"/>
      <c r="K77" s="203"/>
      <c r="L77" s="203"/>
      <c r="M77" s="203"/>
      <c r="N77" s="203"/>
      <c r="O77" s="203"/>
      <c r="P77" s="203"/>
      <c r="Q77" s="203"/>
      <c r="R77" s="200"/>
      <c r="S77" s="200"/>
      <c r="T77" s="200"/>
      <c r="U77" s="200"/>
      <c r="V77" s="200"/>
      <c r="W77" s="200"/>
      <c r="X77" s="200"/>
      <c r="Y77" s="200"/>
      <c r="Z77" s="200"/>
      <c r="AA77" s="200"/>
      <c r="AB77" s="200"/>
      <c r="AC77" s="200"/>
      <c r="AD77" s="200"/>
      <c r="AE77" s="200"/>
      <c r="AF77" s="200"/>
      <c r="AG77" s="200"/>
    </row>
    <row r="78" spans="1:33" ht="15.75" customHeight="1">
      <c r="A78" s="274"/>
      <c r="B78" s="422"/>
      <c r="C78" s="434"/>
      <c r="D78" s="434"/>
      <c r="E78" s="434"/>
      <c r="F78" s="434"/>
      <c r="G78" s="456"/>
      <c r="H78" s="203"/>
      <c r="I78" s="203"/>
      <c r="J78" s="203"/>
      <c r="K78" s="203"/>
      <c r="L78" s="203"/>
      <c r="M78" s="203"/>
      <c r="N78" s="203"/>
      <c r="O78" s="203"/>
      <c r="P78" s="203"/>
      <c r="Q78" s="203"/>
      <c r="R78" s="200"/>
      <c r="S78" s="200"/>
      <c r="T78" s="200"/>
      <c r="U78" s="200"/>
      <c r="V78" s="200"/>
      <c r="W78" s="200"/>
      <c r="X78" s="200"/>
      <c r="Y78" s="200"/>
      <c r="Z78" s="200"/>
      <c r="AA78" s="200"/>
      <c r="AB78" s="200"/>
      <c r="AC78" s="200"/>
      <c r="AD78" s="200"/>
      <c r="AE78" s="200"/>
      <c r="AF78" s="200"/>
      <c r="AG78" s="200"/>
    </row>
    <row r="79" spans="1:33" ht="15.75" customHeight="1">
      <c r="A79" s="274"/>
      <c r="B79" s="423"/>
      <c r="C79" s="440"/>
      <c r="D79" s="440"/>
      <c r="E79" s="440"/>
      <c r="F79" s="440"/>
      <c r="G79" s="437"/>
      <c r="H79" s="203"/>
      <c r="I79" s="203"/>
      <c r="J79" s="203"/>
      <c r="K79" s="203"/>
      <c r="L79" s="203"/>
      <c r="M79" s="203"/>
      <c r="N79" s="203"/>
      <c r="O79" s="203"/>
      <c r="P79" s="203"/>
      <c r="Q79" s="203"/>
      <c r="R79" s="200"/>
      <c r="S79" s="200"/>
      <c r="T79" s="200"/>
      <c r="U79" s="200"/>
      <c r="V79" s="200"/>
      <c r="W79" s="200"/>
      <c r="X79" s="200"/>
      <c r="Y79" s="200"/>
      <c r="Z79" s="200"/>
      <c r="AA79" s="200"/>
      <c r="AB79" s="200"/>
      <c r="AC79" s="200"/>
      <c r="AD79" s="200"/>
      <c r="AE79" s="200"/>
      <c r="AF79" s="200"/>
      <c r="AG79" s="200"/>
    </row>
    <row r="80" spans="1:33" ht="27.75" customHeight="1">
      <c r="A80" s="274"/>
      <c r="B80" s="110" t="s">
        <v>424</v>
      </c>
      <c r="C80" s="125"/>
      <c r="D80" s="125"/>
      <c r="E80" s="336"/>
      <c r="F80" s="125"/>
      <c r="G80" s="127"/>
      <c r="H80" s="203"/>
      <c r="I80" s="203"/>
      <c r="J80" s="203"/>
      <c r="K80" s="203"/>
      <c r="L80" s="203"/>
      <c r="M80" s="203"/>
      <c r="N80" s="203"/>
      <c r="O80" s="203"/>
      <c r="P80" s="203"/>
      <c r="Q80" s="203"/>
      <c r="R80" s="200"/>
      <c r="S80" s="200"/>
      <c r="T80" s="200"/>
      <c r="U80" s="200"/>
      <c r="V80" s="200"/>
      <c r="W80" s="200"/>
      <c r="X80" s="200"/>
      <c r="Y80" s="200"/>
      <c r="Z80" s="200"/>
      <c r="AA80" s="200"/>
      <c r="AB80" s="200"/>
      <c r="AC80" s="200"/>
      <c r="AD80" s="200"/>
      <c r="AE80" s="200"/>
      <c r="AF80" s="200"/>
      <c r="AG80" s="200"/>
    </row>
    <row r="81" spans="1:33" ht="15.75" customHeight="1">
      <c r="A81" s="274"/>
      <c r="B81" s="110" t="s">
        <v>437</v>
      </c>
      <c r="C81" s="112"/>
      <c r="D81" s="112"/>
      <c r="E81" s="112"/>
      <c r="F81" s="112"/>
      <c r="G81" s="113"/>
      <c r="H81" s="203"/>
      <c r="I81" s="203"/>
      <c r="J81" s="203"/>
      <c r="K81" s="203"/>
      <c r="L81" s="203"/>
      <c r="M81" s="203"/>
      <c r="N81" s="203"/>
      <c r="O81" s="203"/>
      <c r="P81" s="203"/>
      <c r="Q81" s="203"/>
      <c r="R81" s="200"/>
      <c r="S81" s="200"/>
      <c r="T81" s="200"/>
      <c r="U81" s="200"/>
      <c r="V81" s="200"/>
      <c r="W81" s="200"/>
      <c r="X81" s="200"/>
      <c r="Y81" s="200"/>
      <c r="Z81" s="200"/>
      <c r="AA81" s="200"/>
      <c r="AB81" s="200"/>
      <c r="AC81" s="200"/>
      <c r="AD81" s="200"/>
      <c r="AE81" s="200"/>
      <c r="AF81" s="200"/>
      <c r="AG81" s="200"/>
    </row>
    <row r="82" spans="1:33" ht="15.75" customHeight="1">
      <c r="A82" s="274"/>
      <c r="B82" s="110" t="s">
        <v>435</v>
      </c>
      <c r="C82" s="111"/>
      <c r="D82" s="111"/>
      <c r="E82" s="111"/>
      <c r="F82" s="111"/>
      <c r="G82" s="113"/>
      <c r="H82" s="203"/>
      <c r="I82" s="203"/>
      <c r="J82" s="203"/>
      <c r="K82" s="203"/>
      <c r="L82" s="203"/>
      <c r="M82" s="203"/>
      <c r="N82" s="203"/>
      <c r="O82" s="203"/>
      <c r="P82" s="203"/>
      <c r="Q82" s="203"/>
      <c r="R82" s="200"/>
      <c r="S82" s="200"/>
      <c r="T82" s="200"/>
      <c r="U82" s="200"/>
      <c r="V82" s="200"/>
      <c r="W82" s="200"/>
      <c r="X82" s="200"/>
      <c r="Y82" s="200"/>
      <c r="Z82" s="200"/>
      <c r="AA82" s="200"/>
      <c r="AB82" s="200"/>
      <c r="AC82" s="200"/>
      <c r="AD82" s="200"/>
      <c r="AE82" s="200"/>
      <c r="AF82" s="200"/>
      <c r="AG82" s="200"/>
    </row>
    <row r="83" spans="1:33" ht="15.75" customHeight="1">
      <c r="A83" s="274"/>
      <c r="C83" s="111"/>
      <c r="D83" s="111"/>
      <c r="E83" s="111"/>
      <c r="F83" s="111"/>
      <c r="G83" s="113"/>
      <c r="H83" s="203"/>
      <c r="I83" s="203"/>
      <c r="J83" s="203"/>
      <c r="K83" s="203"/>
      <c r="L83" s="203"/>
      <c r="M83" s="203"/>
      <c r="N83" s="203"/>
      <c r="O83" s="203"/>
      <c r="P83" s="203"/>
      <c r="Q83" s="203"/>
      <c r="R83" s="200"/>
      <c r="S83" s="200"/>
      <c r="T83" s="200"/>
      <c r="U83" s="200"/>
      <c r="V83" s="200"/>
      <c r="W83" s="200"/>
      <c r="X83" s="200"/>
      <c r="Y83" s="200"/>
      <c r="Z83" s="200"/>
      <c r="AA83" s="200"/>
      <c r="AB83" s="200"/>
      <c r="AC83" s="200"/>
      <c r="AD83" s="200"/>
      <c r="AE83" s="200"/>
      <c r="AF83" s="200"/>
      <c r="AG83" s="200"/>
    </row>
    <row r="84" spans="1:33" ht="15.75" customHeight="1">
      <c r="A84" s="274"/>
      <c r="B84" s="337"/>
      <c r="C84" s="111"/>
      <c r="D84" s="111"/>
      <c r="E84" s="111"/>
      <c r="F84" s="111"/>
      <c r="G84" s="113"/>
      <c r="H84" s="203"/>
      <c r="I84" s="203"/>
      <c r="J84" s="203"/>
      <c r="K84" s="203"/>
      <c r="L84" s="203"/>
      <c r="M84" s="203"/>
      <c r="N84" s="203"/>
      <c r="O84" s="203"/>
      <c r="P84" s="203"/>
      <c r="Q84" s="203"/>
      <c r="R84" s="200"/>
      <c r="S84" s="200"/>
      <c r="T84" s="200"/>
      <c r="U84" s="200"/>
      <c r="V84" s="200"/>
      <c r="W84" s="200"/>
      <c r="X84" s="200"/>
      <c r="Y84" s="200"/>
      <c r="Z84" s="200"/>
      <c r="AA84" s="200"/>
      <c r="AB84" s="200"/>
      <c r="AC84" s="200"/>
      <c r="AD84" s="200"/>
      <c r="AE84" s="200"/>
      <c r="AF84" s="200"/>
      <c r="AG84" s="200"/>
    </row>
    <row r="85" spans="1:33" ht="15.75" hidden="1" customHeight="1">
      <c r="A85" s="274"/>
      <c r="B85" s="337"/>
      <c r="C85" s="111"/>
      <c r="D85" s="111"/>
      <c r="E85" s="111"/>
      <c r="F85" s="111"/>
      <c r="G85" s="113"/>
      <c r="H85" s="203"/>
      <c r="I85" s="203"/>
      <c r="J85" s="203"/>
      <c r="K85" s="203"/>
      <c r="L85" s="203"/>
      <c r="M85" s="203"/>
      <c r="N85" s="203"/>
      <c r="O85" s="203"/>
      <c r="P85" s="203"/>
      <c r="Q85" s="203"/>
      <c r="R85" s="200"/>
      <c r="S85" s="200"/>
      <c r="T85" s="200"/>
      <c r="U85" s="200"/>
      <c r="V85" s="200"/>
      <c r="W85" s="200"/>
      <c r="X85" s="200"/>
      <c r="Y85" s="200"/>
      <c r="Z85" s="200"/>
      <c r="AA85" s="200"/>
      <c r="AB85" s="200"/>
      <c r="AC85" s="200"/>
      <c r="AD85" s="200"/>
      <c r="AE85" s="200"/>
      <c r="AF85" s="200"/>
      <c r="AG85" s="200"/>
    </row>
    <row r="86" spans="1:33" ht="29.25" hidden="1" customHeight="1">
      <c r="A86" s="274"/>
      <c r="B86" s="337"/>
      <c r="C86" s="112"/>
      <c r="D86" s="112"/>
      <c r="E86" s="112"/>
      <c r="F86" s="112"/>
      <c r="G86" s="113"/>
      <c r="H86" s="203"/>
      <c r="I86" s="203"/>
      <c r="J86" s="203"/>
      <c r="K86" s="203"/>
      <c r="L86" s="203"/>
      <c r="M86" s="203"/>
      <c r="N86" s="203"/>
      <c r="O86" s="203"/>
      <c r="P86" s="203"/>
      <c r="Q86" s="203"/>
      <c r="R86" s="200"/>
      <c r="S86" s="200"/>
      <c r="T86" s="200"/>
      <c r="U86" s="200"/>
      <c r="V86" s="200"/>
      <c r="W86" s="200"/>
      <c r="X86" s="200"/>
      <c r="Y86" s="200"/>
      <c r="Z86" s="200"/>
      <c r="AA86" s="200"/>
      <c r="AB86" s="200"/>
      <c r="AC86" s="200"/>
      <c r="AD86" s="200"/>
      <c r="AE86" s="200"/>
      <c r="AF86" s="200"/>
      <c r="AG86" s="200"/>
    </row>
    <row r="87" spans="1:33" ht="39" customHeight="1">
      <c r="A87" s="274"/>
      <c r="B87" s="110" t="s">
        <v>435</v>
      </c>
      <c r="C87" s="112"/>
      <c r="D87" s="112"/>
      <c r="E87" s="112"/>
      <c r="F87" s="112"/>
      <c r="G87" s="113"/>
      <c r="H87" s="203"/>
      <c r="I87" s="203"/>
      <c r="J87" s="203"/>
      <c r="K87" s="203"/>
      <c r="L87" s="203"/>
      <c r="M87" s="203"/>
      <c r="N87" s="203"/>
      <c r="O87" s="203"/>
      <c r="P87" s="203"/>
      <c r="Q87" s="203"/>
      <c r="R87" s="200"/>
      <c r="S87" s="200"/>
      <c r="T87" s="200"/>
      <c r="U87" s="200"/>
      <c r="V87" s="200"/>
      <c r="W87" s="200"/>
      <c r="X87" s="200"/>
      <c r="Y87" s="200"/>
      <c r="Z87" s="200"/>
      <c r="AA87" s="200"/>
      <c r="AB87" s="200"/>
      <c r="AC87" s="200"/>
      <c r="AD87" s="200"/>
      <c r="AE87" s="200"/>
      <c r="AF87" s="200"/>
      <c r="AG87" s="200"/>
    </row>
    <row r="88" spans="1:33" ht="31.5" customHeight="1">
      <c r="A88" s="274"/>
      <c r="B88" s="473" t="s">
        <v>437</v>
      </c>
      <c r="C88" s="425"/>
      <c r="D88" s="425"/>
      <c r="E88" s="425"/>
      <c r="F88" s="425"/>
      <c r="G88" s="456"/>
      <c r="H88" s="203"/>
      <c r="I88" s="203"/>
      <c r="J88" s="203"/>
      <c r="K88" s="203"/>
      <c r="L88" s="203"/>
      <c r="M88" s="203"/>
      <c r="N88" s="203"/>
      <c r="O88" s="203"/>
      <c r="P88" s="203"/>
      <c r="Q88" s="203"/>
      <c r="R88" s="200"/>
      <c r="S88" s="200"/>
      <c r="T88" s="200"/>
      <c r="U88" s="200"/>
      <c r="V88" s="200"/>
      <c r="W88" s="200"/>
      <c r="X88" s="200"/>
      <c r="Y88" s="200"/>
      <c r="Z88" s="200"/>
      <c r="AA88" s="200"/>
      <c r="AB88" s="200"/>
      <c r="AC88" s="200"/>
      <c r="AD88" s="200"/>
      <c r="AE88" s="200"/>
      <c r="AF88" s="200"/>
      <c r="AG88" s="200"/>
    </row>
    <row r="89" spans="1:33" ht="50.25" customHeight="1">
      <c r="A89" s="274"/>
      <c r="B89" s="338"/>
      <c r="C89" s="258"/>
      <c r="D89" s="258"/>
      <c r="E89" s="339"/>
      <c r="F89" s="340"/>
      <c r="G89" s="341"/>
      <c r="H89" s="203"/>
      <c r="I89" s="203"/>
      <c r="J89" s="203"/>
      <c r="K89" s="203"/>
      <c r="L89" s="203"/>
      <c r="M89" s="203"/>
      <c r="N89" s="203"/>
      <c r="O89" s="203"/>
      <c r="P89" s="203"/>
      <c r="Q89" s="203"/>
      <c r="R89" s="200"/>
      <c r="S89" s="200"/>
      <c r="T89" s="200"/>
      <c r="U89" s="200"/>
      <c r="V89" s="200"/>
      <c r="W89" s="200"/>
      <c r="X89" s="200"/>
      <c r="Y89" s="200"/>
      <c r="Z89" s="200"/>
      <c r="AA89" s="200"/>
      <c r="AB89" s="200"/>
      <c r="AC89" s="200"/>
      <c r="AD89" s="200"/>
      <c r="AE89" s="200"/>
      <c r="AF89" s="200"/>
      <c r="AG89" s="200"/>
    </row>
    <row r="90" spans="1:33" ht="15.75" customHeight="1">
      <c r="A90" s="274"/>
      <c r="B90" s="200"/>
      <c r="C90" s="200"/>
      <c r="D90" s="200"/>
      <c r="E90" s="299"/>
      <c r="F90" s="274"/>
      <c r="G90" s="228"/>
      <c r="H90" s="203"/>
      <c r="I90" s="203"/>
      <c r="J90" s="203"/>
      <c r="K90" s="203"/>
      <c r="L90" s="203"/>
      <c r="M90" s="203"/>
      <c r="N90" s="203"/>
      <c r="O90" s="203"/>
      <c r="P90" s="203"/>
      <c r="Q90" s="203"/>
      <c r="R90" s="200"/>
      <c r="S90" s="200"/>
      <c r="T90" s="200"/>
      <c r="U90" s="200"/>
      <c r="V90" s="200"/>
      <c r="W90" s="200"/>
      <c r="X90" s="200"/>
      <c r="Y90" s="200"/>
      <c r="Z90" s="200"/>
      <c r="AA90" s="200"/>
      <c r="AB90" s="200"/>
      <c r="AC90" s="200"/>
      <c r="AD90" s="200"/>
      <c r="AE90" s="200"/>
      <c r="AF90" s="200"/>
      <c r="AG90" s="200"/>
    </row>
    <row r="91" spans="1:33" ht="15.75" customHeight="1">
      <c r="A91" s="274"/>
      <c r="B91" s="200"/>
      <c r="C91" s="200"/>
      <c r="D91" s="200"/>
      <c r="E91" s="299"/>
      <c r="F91" s="274"/>
      <c r="G91" s="228"/>
      <c r="H91" s="203"/>
      <c r="I91" s="203"/>
      <c r="J91" s="203"/>
      <c r="K91" s="203"/>
      <c r="L91" s="203"/>
      <c r="M91" s="203"/>
      <c r="N91" s="203"/>
      <c r="O91" s="203"/>
      <c r="P91" s="203"/>
      <c r="Q91" s="203"/>
      <c r="R91" s="200"/>
      <c r="S91" s="200"/>
      <c r="T91" s="200"/>
      <c r="U91" s="200"/>
      <c r="V91" s="200"/>
      <c r="W91" s="200"/>
      <c r="X91" s="200"/>
      <c r="Y91" s="200"/>
      <c r="Z91" s="200"/>
      <c r="AA91" s="200"/>
      <c r="AB91" s="200"/>
      <c r="AC91" s="200"/>
      <c r="AD91" s="200"/>
      <c r="AE91" s="200"/>
      <c r="AF91" s="200"/>
      <c r="AG91" s="200"/>
    </row>
    <row r="92" spans="1:33" ht="15.75" customHeight="1">
      <c r="A92" s="274"/>
      <c r="B92" s="200"/>
      <c r="C92" s="200"/>
      <c r="D92" s="200"/>
      <c r="E92" s="299"/>
      <c r="F92" s="274"/>
      <c r="G92" s="228"/>
      <c r="H92" s="203"/>
      <c r="I92" s="203"/>
      <c r="J92" s="203"/>
      <c r="K92" s="203"/>
      <c r="L92" s="203"/>
      <c r="M92" s="203"/>
      <c r="N92" s="203"/>
      <c r="O92" s="203"/>
      <c r="P92" s="203"/>
      <c r="Q92" s="203"/>
      <c r="R92" s="200"/>
      <c r="S92" s="200"/>
      <c r="T92" s="200"/>
      <c r="U92" s="200"/>
      <c r="V92" s="200"/>
      <c r="W92" s="200"/>
      <c r="X92" s="200"/>
      <c r="Y92" s="200"/>
      <c r="Z92" s="200"/>
      <c r="AA92" s="200"/>
      <c r="AB92" s="200"/>
      <c r="AC92" s="200"/>
      <c r="AD92" s="200"/>
      <c r="AE92" s="200"/>
      <c r="AF92" s="200"/>
      <c r="AG92" s="200"/>
    </row>
    <row r="93" spans="1:33" ht="15.75" customHeight="1">
      <c r="A93" s="274"/>
      <c r="B93" s="200"/>
      <c r="C93" s="200"/>
      <c r="D93" s="200"/>
      <c r="E93" s="299"/>
      <c r="F93" s="274"/>
      <c r="G93" s="228"/>
      <c r="H93" s="203"/>
      <c r="I93" s="203"/>
      <c r="J93" s="203"/>
      <c r="K93" s="203"/>
      <c r="L93" s="203"/>
      <c r="M93" s="203"/>
      <c r="N93" s="203"/>
      <c r="O93" s="203"/>
      <c r="P93" s="203"/>
      <c r="Q93" s="203"/>
      <c r="R93" s="200"/>
      <c r="S93" s="200"/>
      <c r="T93" s="200"/>
      <c r="U93" s="200"/>
      <c r="V93" s="200"/>
      <c r="W93" s="200"/>
      <c r="X93" s="200"/>
      <c r="Y93" s="200"/>
      <c r="Z93" s="200"/>
      <c r="AA93" s="200"/>
      <c r="AB93" s="200"/>
      <c r="AC93" s="200"/>
      <c r="AD93" s="200"/>
      <c r="AE93" s="200"/>
      <c r="AF93" s="200"/>
      <c r="AG93" s="200"/>
    </row>
    <row r="94" spans="1:33" ht="15.75" customHeight="1">
      <c r="A94" s="274"/>
      <c r="B94" s="200"/>
      <c r="C94" s="200"/>
      <c r="D94" s="200"/>
      <c r="E94" s="299"/>
      <c r="F94" s="274"/>
      <c r="G94" s="228"/>
      <c r="H94" s="203"/>
      <c r="I94" s="203"/>
      <c r="J94" s="203"/>
      <c r="K94" s="203"/>
      <c r="L94" s="203"/>
      <c r="M94" s="203"/>
      <c r="N94" s="203"/>
      <c r="O94" s="203"/>
      <c r="P94" s="203"/>
      <c r="Q94" s="203"/>
      <c r="R94" s="200"/>
      <c r="S94" s="200"/>
      <c r="T94" s="200"/>
      <c r="U94" s="200"/>
      <c r="V94" s="200"/>
      <c r="W94" s="200"/>
      <c r="X94" s="200"/>
      <c r="Y94" s="200"/>
      <c r="Z94" s="200"/>
      <c r="AA94" s="200"/>
      <c r="AB94" s="200"/>
      <c r="AC94" s="200"/>
      <c r="AD94" s="200"/>
      <c r="AE94" s="200"/>
      <c r="AF94" s="200"/>
      <c r="AG94" s="200"/>
    </row>
    <row r="95" spans="1:33" ht="15.75" customHeight="1">
      <c r="A95" s="274"/>
      <c r="B95" s="200"/>
      <c r="C95" s="200"/>
      <c r="D95" s="200"/>
      <c r="E95" s="299"/>
      <c r="F95" s="274"/>
      <c r="G95" s="228"/>
      <c r="H95" s="203"/>
      <c r="I95" s="203"/>
      <c r="J95" s="203"/>
      <c r="K95" s="203"/>
      <c r="L95" s="203"/>
      <c r="M95" s="203"/>
      <c r="N95" s="203"/>
      <c r="O95" s="203"/>
      <c r="P95" s="203"/>
      <c r="Q95" s="203"/>
      <c r="R95" s="200"/>
      <c r="S95" s="200"/>
      <c r="T95" s="200"/>
      <c r="U95" s="200"/>
      <c r="V95" s="200"/>
      <c r="W95" s="200"/>
      <c r="X95" s="200"/>
      <c r="Y95" s="200"/>
      <c r="Z95" s="200"/>
      <c r="AA95" s="200"/>
      <c r="AB95" s="200"/>
      <c r="AC95" s="200"/>
      <c r="AD95" s="200"/>
      <c r="AE95" s="200"/>
      <c r="AF95" s="200"/>
      <c r="AG95" s="200"/>
    </row>
    <row r="96" spans="1:33" ht="15.75" customHeight="1">
      <c r="A96" s="274"/>
      <c r="B96" s="200"/>
      <c r="C96" s="200"/>
      <c r="D96" s="200"/>
      <c r="E96" s="299"/>
      <c r="F96" s="274"/>
      <c r="G96" s="228"/>
      <c r="H96" s="203"/>
      <c r="I96" s="203"/>
      <c r="J96" s="203"/>
      <c r="K96" s="203"/>
      <c r="L96" s="203"/>
      <c r="M96" s="203"/>
      <c r="N96" s="203"/>
      <c r="O96" s="203"/>
      <c r="P96" s="203"/>
      <c r="Q96" s="203"/>
      <c r="R96" s="200"/>
      <c r="S96" s="200"/>
      <c r="T96" s="200"/>
      <c r="U96" s="200"/>
      <c r="V96" s="200"/>
      <c r="W96" s="200"/>
      <c r="X96" s="200"/>
      <c r="Y96" s="200"/>
      <c r="Z96" s="200"/>
      <c r="AA96" s="200"/>
      <c r="AB96" s="200"/>
      <c r="AC96" s="200"/>
      <c r="AD96" s="200"/>
      <c r="AE96" s="200"/>
      <c r="AF96" s="200"/>
      <c r="AG96" s="200"/>
    </row>
    <row r="97" spans="1:33" ht="15.75" customHeight="1">
      <c r="A97" s="274"/>
      <c r="B97" s="200"/>
      <c r="C97" s="200"/>
      <c r="D97" s="200"/>
      <c r="E97" s="299"/>
      <c r="F97" s="274"/>
      <c r="G97" s="228"/>
      <c r="H97" s="203"/>
      <c r="I97" s="203"/>
      <c r="J97" s="203"/>
      <c r="K97" s="203"/>
      <c r="L97" s="203"/>
      <c r="M97" s="203"/>
      <c r="N97" s="203"/>
      <c r="O97" s="203"/>
      <c r="P97" s="203"/>
      <c r="Q97" s="203"/>
      <c r="R97" s="200"/>
      <c r="S97" s="200"/>
      <c r="T97" s="200"/>
      <c r="U97" s="200"/>
      <c r="V97" s="200"/>
      <c r="W97" s="200"/>
      <c r="X97" s="200"/>
      <c r="Y97" s="200"/>
      <c r="Z97" s="200"/>
      <c r="AA97" s="200"/>
      <c r="AB97" s="200"/>
      <c r="AC97" s="200"/>
      <c r="AD97" s="200"/>
      <c r="AE97" s="200"/>
      <c r="AF97" s="200"/>
      <c r="AG97" s="200"/>
    </row>
    <row r="98" spans="1:33" ht="15.75" customHeight="1">
      <c r="A98" s="274"/>
      <c r="B98" s="200"/>
      <c r="C98" s="200"/>
      <c r="D98" s="200"/>
      <c r="E98" s="299"/>
      <c r="F98" s="274"/>
      <c r="G98" s="228"/>
      <c r="H98" s="203"/>
      <c r="I98" s="203"/>
      <c r="J98" s="203"/>
      <c r="K98" s="203"/>
      <c r="L98" s="203"/>
      <c r="M98" s="203"/>
      <c r="N98" s="203"/>
      <c r="O98" s="203"/>
      <c r="P98" s="203"/>
      <c r="Q98" s="203"/>
      <c r="R98" s="200"/>
      <c r="S98" s="200"/>
      <c r="T98" s="200"/>
      <c r="U98" s="200"/>
      <c r="V98" s="200"/>
      <c r="W98" s="200"/>
      <c r="X98" s="200"/>
      <c r="Y98" s="200"/>
      <c r="Z98" s="200"/>
      <c r="AA98" s="200"/>
      <c r="AB98" s="200"/>
      <c r="AC98" s="200"/>
      <c r="AD98" s="200"/>
      <c r="AE98" s="200"/>
      <c r="AF98" s="200"/>
      <c r="AG98" s="200"/>
    </row>
    <row r="99" spans="1:33" ht="15.75" customHeight="1">
      <c r="A99" s="274"/>
      <c r="B99" s="200"/>
      <c r="C99" s="200"/>
      <c r="D99" s="200"/>
      <c r="E99" s="299"/>
      <c r="F99" s="274"/>
      <c r="G99" s="228"/>
      <c r="H99" s="203"/>
      <c r="I99" s="203"/>
      <c r="J99" s="203"/>
      <c r="K99" s="203"/>
      <c r="L99" s="203"/>
      <c r="M99" s="203"/>
      <c r="N99" s="203"/>
      <c r="O99" s="203"/>
      <c r="P99" s="203"/>
      <c r="Q99" s="203"/>
      <c r="R99" s="200"/>
      <c r="S99" s="200"/>
      <c r="T99" s="200"/>
      <c r="U99" s="200"/>
      <c r="V99" s="200"/>
      <c r="W99" s="200"/>
      <c r="X99" s="200"/>
      <c r="Y99" s="200"/>
      <c r="Z99" s="200"/>
      <c r="AA99" s="200"/>
      <c r="AB99" s="200"/>
      <c r="AC99" s="200"/>
      <c r="AD99" s="200"/>
      <c r="AE99" s="200"/>
      <c r="AF99" s="200"/>
      <c r="AG99" s="200"/>
    </row>
    <row r="100" spans="1:33" ht="15.75" customHeight="1">
      <c r="A100" s="274"/>
      <c r="B100" s="200"/>
      <c r="C100" s="200"/>
      <c r="D100" s="200"/>
      <c r="E100" s="299"/>
      <c r="F100" s="274"/>
      <c r="G100" s="228"/>
      <c r="H100" s="203"/>
      <c r="I100" s="203"/>
      <c r="J100" s="203"/>
      <c r="K100" s="203"/>
      <c r="L100" s="203"/>
      <c r="M100" s="203"/>
      <c r="N100" s="203"/>
      <c r="O100" s="203"/>
      <c r="P100" s="203"/>
      <c r="Q100" s="203"/>
      <c r="R100" s="200"/>
      <c r="S100" s="200"/>
      <c r="T100" s="200"/>
      <c r="U100" s="200"/>
      <c r="V100" s="200"/>
      <c r="W100" s="200"/>
      <c r="X100" s="200"/>
      <c r="Y100" s="200"/>
      <c r="Z100" s="200"/>
      <c r="AA100" s="200"/>
      <c r="AB100" s="200"/>
      <c r="AC100" s="200"/>
      <c r="AD100" s="200"/>
      <c r="AE100" s="200"/>
      <c r="AF100" s="200"/>
      <c r="AG100" s="200"/>
    </row>
    <row r="101" spans="1:33" ht="15.75" customHeight="1">
      <c r="A101" s="274"/>
      <c r="B101" s="200"/>
      <c r="C101" s="200"/>
      <c r="D101" s="200"/>
      <c r="E101" s="299"/>
      <c r="F101" s="274"/>
      <c r="G101" s="228"/>
      <c r="H101" s="203"/>
      <c r="I101" s="203"/>
      <c r="J101" s="203"/>
      <c r="K101" s="203"/>
      <c r="L101" s="203"/>
      <c r="M101" s="203"/>
      <c r="N101" s="203"/>
      <c r="O101" s="203"/>
      <c r="P101" s="203"/>
      <c r="Q101" s="203"/>
      <c r="R101" s="200"/>
      <c r="S101" s="200"/>
      <c r="T101" s="200"/>
      <c r="U101" s="200"/>
      <c r="V101" s="200"/>
      <c r="W101" s="200"/>
      <c r="X101" s="200"/>
      <c r="Y101" s="200"/>
      <c r="Z101" s="200"/>
      <c r="AA101" s="200"/>
      <c r="AB101" s="200"/>
      <c r="AC101" s="200"/>
      <c r="AD101" s="200"/>
      <c r="AE101" s="200"/>
      <c r="AF101" s="200"/>
      <c r="AG101" s="200"/>
    </row>
    <row r="102" spans="1:33" ht="15.75" customHeight="1">
      <c r="A102" s="274"/>
      <c r="B102" s="200"/>
      <c r="C102" s="200"/>
      <c r="D102" s="200"/>
      <c r="E102" s="299"/>
      <c r="F102" s="274"/>
      <c r="G102" s="228"/>
      <c r="H102" s="203"/>
      <c r="I102" s="203"/>
      <c r="J102" s="203"/>
      <c r="K102" s="203"/>
      <c r="L102" s="203"/>
      <c r="M102" s="203"/>
      <c r="N102" s="203"/>
      <c r="O102" s="203"/>
      <c r="P102" s="203"/>
      <c r="Q102" s="203"/>
      <c r="R102" s="200"/>
      <c r="S102" s="200"/>
      <c r="T102" s="200"/>
      <c r="U102" s="200"/>
      <c r="V102" s="200"/>
      <c r="W102" s="200"/>
      <c r="X102" s="200"/>
      <c r="Y102" s="200"/>
      <c r="Z102" s="200"/>
      <c r="AA102" s="200"/>
      <c r="AB102" s="200"/>
      <c r="AC102" s="200"/>
      <c r="AD102" s="200"/>
      <c r="AE102" s="200"/>
      <c r="AF102" s="200"/>
      <c r="AG102" s="200"/>
    </row>
    <row r="103" spans="1:33" ht="15.75" customHeight="1">
      <c r="A103" s="274"/>
      <c r="B103" s="200"/>
      <c r="C103" s="200"/>
      <c r="D103" s="200"/>
      <c r="E103" s="299"/>
      <c r="F103" s="274"/>
      <c r="G103" s="228"/>
      <c r="H103" s="203"/>
      <c r="I103" s="203"/>
      <c r="J103" s="203"/>
      <c r="K103" s="203"/>
      <c r="L103" s="203"/>
      <c r="M103" s="203"/>
      <c r="N103" s="203"/>
      <c r="O103" s="203"/>
      <c r="P103" s="203"/>
      <c r="Q103" s="203"/>
      <c r="R103" s="200"/>
      <c r="S103" s="200"/>
      <c r="T103" s="200"/>
      <c r="U103" s="200"/>
      <c r="V103" s="200"/>
      <c r="W103" s="200"/>
      <c r="X103" s="200"/>
      <c r="Y103" s="200"/>
      <c r="Z103" s="200"/>
      <c r="AA103" s="200"/>
      <c r="AB103" s="200"/>
      <c r="AC103" s="200"/>
      <c r="AD103" s="200"/>
      <c r="AE103" s="200"/>
      <c r="AF103" s="200"/>
      <c r="AG103" s="200"/>
    </row>
    <row r="104" spans="1:33" ht="15.75" customHeight="1">
      <c r="A104" s="274"/>
      <c r="B104" s="200"/>
      <c r="C104" s="200"/>
      <c r="D104" s="200"/>
      <c r="E104" s="299"/>
      <c r="F104" s="274"/>
      <c r="G104" s="228"/>
      <c r="H104" s="203"/>
      <c r="I104" s="203"/>
      <c r="J104" s="203"/>
      <c r="K104" s="203"/>
      <c r="L104" s="203"/>
      <c r="M104" s="203"/>
      <c r="N104" s="203"/>
      <c r="O104" s="203"/>
      <c r="P104" s="203"/>
      <c r="Q104" s="203"/>
      <c r="R104" s="200"/>
      <c r="S104" s="200"/>
      <c r="T104" s="200"/>
      <c r="U104" s="200"/>
      <c r="V104" s="200"/>
      <c r="W104" s="200"/>
      <c r="X104" s="200"/>
      <c r="Y104" s="200"/>
      <c r="Z104" s="200"/>
      <c r="AA104" s="200"/>
      <c r="AB104" s="200"/>
      <c r="AC104" s="200"/>
      <c r="AD104" s="200"/>
      <c r="AE104" s="200"/>
      <c r="AF104" s="200"/>
      <c r="AG104" s="200"/>
    </row>
    <row r="105" spans="1:33" ht="15.75" customHeight="1">
      <c r="A105" s="274"/>
      <c r="B105" s="200"/>
      <c r="C105" s="200"/>
      <c r="D105" s="200"/>
      <c r="E105" s="299"/>
      <c r="F105" s="274"/>
      <c r="G105" s="228"/>
      <c r="H105" s="203"/>
      <c r="I105" s="203"/>
      <c r="J105" s="203"/>
      <c r="K105" s="203"/>
      <c r="L105" s="203"/>
      <c r="M105" s="203"/>
      <c r="N105" s="203"/>
      <c r="O105" s="203"/>
      <c r="P105" s="203"/>
      <c r="Q105" s="203"/>
      <c r="R105" s="200"/>
      <c r="S105" s="200"/>
      <c r="T105" s="200"/>
      <c r="U105" s="200"/>
      <c r="V105" s="200"/>
      <c r="W105" s="200"/>
      <c r="X105" s="200"/>
      <c r="Y105" s="200"/>
      <c r="Z105" s="200"/>
      <c r="AA105" s="200"/>
      <c r="AB105" s="200"/>
      <c r="AC105" s="200"/>
      <c r="AD105" s="200"/>
      <c r="AE105" s="200"/>
      <c r="AF105" s="200"/>
      <c r="AG105" s="200"/>
    </row>
    <row r="106" spans="1:33" ht="15.75" customHeight="1">
      <c r="A106" s="274"/>
      <c r="B106" s="200"/>
      <c r="C106" s="200"/>
      <c r="D106" s="200"/>
      <c r="E106" s="299"/>
      <c r="F106" s="274"/>
      <c r="G106" s="228"/>
      <c r="H106" s="203"/>
      <c r="I106" s="203"/>
      <c r="J106" s="203"/>
      <c r="K106" s="203"/>
      <c r="L106" s="203"/>
      <c r="M106" s="203"/>
      <c r="N106" s="203"/>
      <c r="O106" s="203"/>
      <c r="P106" s="203"/>
      <c r="Q106" s="203"/>
      <c r="R106" s="200"/>
      <c r="S106" s="200"/>
      <c r="T106" s="200"/>
      <c r="U106" s="200"/>
      <c r="V106" s="200"/>
      <c r="W106" s="200"/>
      <c r="X106" s="200"/>
      <c r="Y106" s="200"/>
      <c r="Z106" s="200"/>
      <c r="AA106" s="200"/>
      <c r="AB106" s="200"/>
      <c r="AC106" s="200"/>
      <c r="AD106" s="200"/>
      <c r="AE106" s="200"/>
      <c r="AF106" s="200"/>
      <c r="AG106" s="200"/>
    </row>
    <row r="107" spans="1:33" ht="15.75" customHeight="1">
      <c r="A107" s="274"/>
      <c r="B107" s="200"/>
      <c r="C107" s="200"/>
      <c r="D107" s="200"/>
      <c r="E107" s="299"/>
      <c r="F107" s="274"/>
      <c r="G107" s="228"/>
      <c r="H107" s="203"/>
      <c r="I107" s="203"/>
      <c r="J107" s="203"/>
      <c r="K107" s="203"/>
      <c r="L107" s="203"/>
      <c r="M107" s="203"/>
      <c r="N107" s="203"/>
      <c r="O107" s="203"/>
      <c r="P107" s="203"/>
      <c r="Q107" s="203"/>
      <c r="R107" s="200"/>
      <c r="S107" s="200"/>
      <c r="T107" s="200"/>
      <c r="U107" s="200"/>
      <c r="V107" s="200"/>
      <c r="W107" s="200"/>
      <c r="X107" s="200"/>
      <c r="Y107" s="200"/>
      <c r="Z107" s="200"/>
      <c r="AA107" s="200"/>
      <c r="AB107" s="200"/>
      <c r="AC107" s="200"/>
      <c r="AD107" s="200"/>
      <c r="AE107" s="200"/>
      <c r="AF107" s="200"/>
      <c r="AG107" s="200"/>
    </row>
    <row r="108" spans="1:33" ht="15.75" customHeight="1">
      <c r="A108" s="274"/>
      <c r="B108" s="200"/>
      <c r="C108" s="200"/>
      <c r="D108" s="200"/>
      <c r="E108" s="299"/>
      <c r="F108" s="274"/>
      <c r="G108" s="228"/>
      <c r="H108" s="203"/>
      <c r="I108" s="203"/>
      <c r="J108" s="203"/>
      <c r="K108" s="203"/>
      <c r="L108" s="203"/>
      <c r="M108" s="203"/>
      <c r="N108" s="203"/>
      <c r="O108" s="203"/>
      <c r="P108" s="203"/>
      <c r="Q108" s="203"/>
      <c r="R108" s="200"/>
      <c r="S108" s="200"/>
      <c r="T108" s="200"/>
      <c r="U108" s="200"/>
      <c r="V108" s="200"/>
      <c r="W108" s="200"/>
      <c r="X108" s="200"/>
      <c r="Y108" s="200"/>
      <c r="Z108" s="200"/>
      <c r="AA108" s="200"/>
      <c r="AB108" s="200"/>
      <c r="AC108" s="200"/>
      <c r="AD108" s="200"/>
      <c r="AE108" s="200"/>
      <c r="AF108" s="200"/>
      <c r="AG108" s="200"/>
    </row>
    <row r="109" spans="1:33" ht="15.75" customHeight="1">
      <c r="A109" s="274"/>
      <c r="B109" s="200"/>
      <c r="C109" s="200"/>
      <c r="D109" s="200"/>
      <c r="E109" s="299"/>
      <c r="F109" s="274"/>
      <c r="G109" s="228"/>
      <c r="H109" s="203"/>
      <c r="I109" s="203"/>
      <c r="J109" s="203"/>
      <c r="K109" s="203"/>
      <c r="L109" s="203"/>
      <c r="M109" s="203"/>
      <c r="N109" s="203"/>
      <c r="O109" s="203"/>
      <c r="P109" s="203"/>
      <c r="Q109" s="203"/>
      <c r="R109" s="200"/>
      <c r="S109" s="200"/>
      <c r="T109" s="200"/>
      <c r="U109" s="200"/>
      <c r="V109" s="200"/>
      <c r="W109" s="200"/>
      <c r="X109" s="200"/>
      <c r="Y109" s="200"/>
      <c r="Z109" s="200"/>
      <c r="AA109" s="200"/>
      <c r="AB109" s="200"/>
      <c r="AC109" s="200"/>
      <c r="AD109" s="200"/>
      <c r="AE109" s="200"/>
      <c r="AF109" s="200"/>
      <c r="AG109" s="200"/>
    </row>
    <row r="110" spans="1:33" ht="15.75" customHeight="1">
      <c r="A110" s="274"/>
      <c r="B110" s="200"/>
      <c r="C110" s="200"/>
      <c r="D110" s="200"/>
      <c r="E110" s="299"/>
      <c r="F110" s="274"/>
      <c r="G110" s="228"/>
      <c r="H110" s="203"/>
      <c r="I110" s="203"/>
      <c r="J110" s="203"/>
      <c r="K110" s="203"/>
      <c r="L110" s="203"/>
      <c r="M110" s="203"/>
      <c r="N110" s="203"/>
      <c r="O110" s="203"/>
      <c r="P110" s="203"/>
      <c r="Q110" s="203"/>
      <c r="R110" s="200"/>
      <c r="S110" s="200"/>
      <c r="T110" s="200"/>
      <c r="U110" s="200"/>
      <c r="V110" s="200"/>
      <c r="W110" s="200"/>
      <c r="X110" s="200"/>
      <c r="Y110" s="200"/>
      <c r="Z110" s="200"/>
      <c r="AA110" s="200"/>
      <c r="AB110" s="200"/>
      <c r="AC110" s="200"/>
      <c r="AD110" s="200"/>
      <c r="AE110" s="200"/>
      <c r="AF110" s="200"/>
      <c r="AG110" s="200"/>
    </row>
    <row r="111" spans="1:33" ht="15.75" customHeight="1">
      <c r="A111" s="274"/>
      <c r="B111" s="200"/>
      <c r="C111" s="200"/>
      <c r="D111" s="200"/>
      <c r="E111" s="299"/>
      <c r="F111" s="274"/>
      <c r="G111" s="228"/>
      <c r="H111" s="203"/>
      <c r="I111" s="203"/>
      <c r="J111" s="203"/>
      <c r="K111" s="203"/>
      <c r="L111" s="203"/>
      <c r="M111" s="203"/>
      <c r="N111" s="203"/>
      <c r="O111" s="203"/>
      <c r="P111" s="203"/>
      <c r="Q111" s="203"/>
      <c r="R111" s="200"/>
      <c r="S111" s="200"/>
      <c r="T111" s="200"/>
      <c r="U111" s="200"/>
      <c r="V111" s="200"/>
      <c r="W111" s="200"/>
      <c r="X111" s="200"/>
      <c r="Y111" s="200"/>
      <c r="Z111" s="200"/>
      <c r="AA111" s="200"/>
      <c r="AB111" s="200"/>
      <c r="AC111" s="200"/>
      <c r="AD111" s="200"/>
      <c r="AE111" s="200"/>
      <c r="AF111" s="200"/>
      <c r="AG111" s="200"/>
    </row>
    <row r="112" spans="1:33" ht="15.75" customHeight="1">
      <c r="A112" s="274"/>
      <c r="B112" s="200"/>
      <c r="C112" s="200"/>
      <c r="D112" s="200"/>
      <c r="E112" s="299"/>
      <c r="F112" s="274"/>
      <c r="G112" s="228"/>
      <c r="H112" s="203"/>
      <c r="I112" s="203"/>
      <c r="J112" s="203"/>
      <c r="K112" s="203"/>
      <c r="L112" s="203"/>
      <c r="M112" s="203"/>
      <c r="N112" s="203"/>
      <c r="O112" s="203"/>
      <c r="P112" s="203"/>
      <c r="Q112" s="203"/>
      <c r="R112" s="200"/>
      <c r="S112" s="200"/>
      <c r="T112" s="200"/>
      <c r="U112" s="200"/>
      <c r="V112" s="200"/>
      <c r="W112" s="200"/>
      <c r="X112" s="200"/>
      <c r="Y112" s="200"/>
      <c r="Z112" s="200"/>
      <c r="AA112" s="200"/>
      <c r="AB112" s="200"/>
      <c r="AC112" s="200"/>
      <c r="AD112" s="200"/>
      <c r="AE112" s="200"/>
      <c r="AF112" s="200"/>
      <c r="AG112" s="200"/>
    </row>
    <row r="113" spans="1:33" ht="15.75" customHeight="1">
      <c r="A113" s="274"/>
      <c r="B113" s="200"/>
      <c r="C113" s="200"/>
      <c r="D113" s="200"/>
      <c r="E113" s="299"/>
      <c r="F113" s="274"/>
      <c r="G113" s="228"/>
      <c r="H113" s="203"/>
      <c r="I113" s="203"/>
      <c r="J113" s="203"/>
      <c r="K113" s="203"/>
      <c r="L113" s="203"/>
      <c r="M113" s="203"/>
      <c r="N113" s="203"/>
      <c r="O113" s="203"/>
      <c r="P113" s="203"/>
      <c r="Q113" s="203"/>
      <c r="R113" s="200"/>
      <c r="S113" s="200"/>
      <c r="T113" s="200"/>
      <c r="U113" s="200"/>
      <c r="V113" s="200"/>
      <c r="W113" s="200"/>
      <c r="X113" s="200"/>
      <c r="Y113" s="200"/>
      <c r="Z113" s="200"/>
      <c r="AA113" s="200"/>
      <c r="AB113" s="200"/>
      <c r="AC113" s="200"/>
      <c r="AD113" s="200"/>
      <c r="AE113" s="200"/>
      <c r="AF113" s="200"/>
      <c r="AG113" s="200"/>
    </row>
    <row r="114" spans="1:33" ht="15.75" customHeight="1">
      <c r="A114" s="274"/>
      <c r="B114" s="200"/>
      <c r="C114" s="200"/>
      <c r="D114" s="200"/>
      <c r="E114" s="299"/>
      <c r="F114" s="274"/>
      <c r="G114" s="228"/>
      <c r="H114" s="203"/>
      <c r="I114" s="203"/>
      <c r="J114" s="203"/>
      <c r="K114" s="203"/>
      <c r="L114" s="203"/>
      <c r="M114" s="203"/>
      <c r="N114" s="203"/>
      <c r="O114" s="203"/>
      <c r="P114" s="203"/>
      <c r="Q114" s="203"/>
      <c r="R114" s="200"/>
      <c r="S114" s="200"/>
      <c r="T114" s="200"/>
      <c r="U114" s="200"/>
      <c r="V114" s="200"/>
      <c r="W114" s="200"/>
      <c r="X114" s="200"/>
      <c r="Y114" s="200"/>
      <c r="Z114" s="200"/>
      <c r="AA114" s="200"/>
      <c r="AB114" s="200"/>
      <c r="AC114" s="200"/>
      <c r="AD114" s="200"/>
      <c r="AE114" s="200"/>
      <c r="AF114" s="200"/>
      <c r="AG114" s="200"/>
    </row>
    <row r="115" spans="1:33" ht="15.75" customHeight="1">
      <c r="A115" s="274"/>
      <c r="B115" s="200"/>
      <c r="C115" s="200"/>
      <c r="D115" s="200"/>
      <c r="E115" s="299"/>
      <c r="F115" s="274"/>
      <c r="G115" s="228"/>
      <c r="H115" s="203"/>
      <c r="I115" s="203"/>
      <c r="J115" s="203"/>
      <c r="K115" s="203"/>
      <c r="L115" s="203"/>
      <c r="M115" s="203"/>
      <c r="N115" s="203"/>
      <c r="O115" s="203"/>
      <c r="P115" s="203"/>
      <c r="Q115" s="203"/>
      <c r="R115" s="200"/>
      <c r="S115" s="200"/>
      <c r="T115" s="200"/>
      <c r="U115" s="200"/>
      <c r="V115" s="200"/>
      <c r="W115" s="200"/>
      <c r="X115" s="200"/>
      <c r="Y115" s="200"/>
      <c r="Z115" s="200"/>
      <c r="AA115" s="200"/>
      <c r="AB115" s="200"/>
      <c r="AC115" s="200"/>
      <c r="AD115" s="200"/>
      <c r="AE115" s="200"/>
      <c r="AF115" s="200"/>
      <c r="AG115" s="200"/>
    </row>
    <row r="116" spans="1:33" ht="15.75" customHeight="1">
      <c r="A116" s="274"/>
      <c r="B116" s="200"/>
      <c r="C116" s="200"/>
      <c r="D116" s="200"/>
      <c r="E116" s="299"/>
      <c r="F116" s="274"/>
      <c r="G116" s="228"/>
      <c r="H116" s="203"/>
      <c r="I116" s="203"/>
      <c r="J116" s="203"/>
      <c r="K116" s="203"/>
      <c r="L116" s="203"/>
      <c r="M116" s="203"/>
      <c r="N116" s="203"/>
      <c r="O116" s="203"/>
      <c r="P116" s="203"/>
      <c r="Q116" s="203"/>
      <c r="R116" s="200"/>
      <c r="S116" s="200"/>
      <c r="T116" s="200"/>
      <c r="U116" s="200"/>
      <c r="V116" s="200"/>
      <c r="W116" s="200"/>
      <c r="X116" s="200"/>
      <c r="Y116" s="200"/>
      <c r="Z116" s="200"/>
      <c r="AA116" s="200"/>
      <c r="AB116" s="200"/>
      <c r="AC116" s="200"/>
      <c r="AD116" s="200"/>
      <c r="AE116" s="200"/>
      <c r="AF116" s="200"/>
      <c r="AG116" s="200"/>
    </row>
    <row r="117" spans="1:33" ht="15.75" customHeight="1">
      <c r="A117" s="274"/>
      <c r="B117" s="200"/>
      <c r="C117" s="200"/>
      <c r="D117" s="200"/>
      <c r="E117" s="299"/>
      <c r="F117" s="274"/>
      <c r="G117" s="228"/>
      <c r="H117" s="203"/>
      <c r="I117" s="203"/>
      <c r="J117" s="203"/>
      <c r="K117" s="203"/>
      <c r="L117" s="203"/>
      <c r="M117" s="203"/>
      <c r="N117" s="203"/>
      <c r="O117" s="203"/>
      <c r="P117" s="203"/>
      <c r="Q117" s="203"/>
      <c r="R117" s="200"/>
      <c r="S117" s="200"/>
      <c r="T117" s="200"/>
      <c r="U117" s="200"/>
      <c r="V117" s="200"/>
      <c r="W117" s="200"/>
      <c r="X117" s="200"/>
      <c r="Y117" s="200"/>
      <c r="Z117" s="200"/>
      <c r="AA117" s="200"/>
      <c r="AB117" s="200"/>
      <c r="AC117" s="200"/>
      <c r="AD117" s="200"/>
      <c r="AE117" s="200"/>
      <c r="AF117" s="200"/>
      <c r="AG117" s="200"/>
    </row>
    <row r="118" spans="1:33" ht="15.75" customHeight="1">
      <c r="A118" s="274"/>
      <c r="B118" s="200"/>
      <c r="C118" s="200"/>
      <c r="D118" s="200"/>
      <c r="E118" s="299"/>
      <c r="F118" s="274"/>
      <c r="G118" s="228"/>
      <c r="H118" s="203"/>
      <c r="I118" s="203"/>
      <c r="J118" s="203"/>
      <c r="K118" s="203"/>
      <c r="L118" s="203"/>
      <c r="M118" s="203"/>
      <c r="N118" s="203"/>
      <c r="O118" s="203"/>
      <c r="P118" s="203"/>
      <c r="Q118" s="203"/>
      <c r="R118" s="200"/>
      <c r="S118" s="200"/>
      <c r="T118" s="200"/>
      <c r="U118" s="200"/>
      <c r="V118" s="200"/>
      <c r="W118" s="200"/>
      <c r="X118" s="200"/>
      <c r="Y118" s="200"/>
      <c r="Z118" s="200"/>
      <c r="AA118" s="200"/>
      <c r="AB118" s="200"/>
      <c r="AC118" s="200"/>
      <c r="AD118" s="200"/>
      <c r="AE118" s="200"/>
      <c r="AF118" s="200"/>
      <c r="AG118" s="200"/>
    </row>
    <row r="119" spans="1:33" ht="15.75" customHeight="1">
      <c r="A119" s="274"/>
      <c r="B119" s="200"/>
      <c r="C119" s="200"/>
      <c r="D119" s="200"/>
      <c r="E119" s="299"/>
      <c r="F119" s="274"/>
      <c r="G119" s="228"/>
      <c r="H119" s="203"/>
      <c r="I119" s="203"/>
      <c r="J119" s="203"/>
      <c r="K119" s="203"/>
      <c r="L119" s="203"/>
      <c r="M119" s="203"/>
      <c r="N119" s="203"/>
      <c r="O119" s="203"/>
      <c r="P119" s="203"/>
      <c r="Q119" s="203"/>
      <c r="R119" s="200"/>
      <c r="S119" s="200"/>
      <c r="T119" s="200"/>
      <c r="U119" s="200"/>
      <c r="V119" s="200"/>
      <c r="W119" s="200"/>
      <c r="X119" s="200"/>
      <c r="Y119" s="200"/>
      <c r="Z119" s="200"/>
      <c r="AA119" s="200"/>
      <c r="AB119" s="200"/>
      <c r="AC119" s="200"/>
      <c r="AD119" s="200"/>
      <c r="AE119" s="200"/>
      <c r="AF119" s="200"/>
      <c r="AG119" s="200"/>
    </row>
    <row r="120" spans="1:33" ht="15.75" customHeight="1">
      <c r="A120" s="274"/>
      <c r="B120" s="200"/>
      <c r="C120" s="200"/>
      <c r="D120" s="200"/>
      <c r="E120" s="299"/>
      <c r="F120" s="274"/>
      <c r="G120" s="228"/>
      <c r="H120" s="203"/>
      <c r="I120" s="203"/>
      <c r="J120" s="203"/>
      <c r="K120" s="203"/>
      <c r="L120" s="203"/>
      <c r="M120" s="203"/>
      <c r="N120" s="203"/>
      <c r="O120" s="203"/>
      <c r="P120" s="203"/>
      <c r="Q120" s="203"/>
      <c r="R120" s="200"/>
      <c r="S120" s="200"/>
      <c r="T120" s="200"/>
      <c r="U120" s="200"/>
      <c r="V120" s="200"/>
      <c r="W120" s="200"/>
      <c r="X120" s="200"/>
      <c r="Y120" s="200"/>
      <c r="Z120" s="200"/>
      <c r="AA120" s="200"/>
      <c r="AB120" s="200"/>
      <c r="AC120" s="200"/>
      <c r="AD120" s="200"/>
      <c r="AE120" s="200"/>
      <c r="AF120" s="200"/>
      <c r="AG120" s="200"/>
    </row>
    <row r="121" spans="1:33" ht="15.75" customHeight="1">
      <c r="A121" s="274"/>
      <c r="B121" s="200"/>
      <c r="C121" s="200"/>
      <c r="D121" s="200"/>
      <c r="E121" s="299"/>
      <c r="F121" s="274"/>
      <c r="G121" s="228"/>
      <c r="H121" s="203"/>
      <c r="I121" s="203"/>
      <c r="J121" s="203"/>
      <c r="K121" s="203"/>
      <c r="L121" s="203"/>
      <c r="M121" s="203"/>
      <c r="N121" s="203"/>
      <c r="O121" s="203"/>
      <c r="P121" s="203"/>
      <c r="Q121" s="203"/>
      <c r="R121" s="200"/>
      <c r="S121" s="200"/>
      <c r="T121" s="200"/>
      <c r="U121" s="200"/>
      <c r="V121" s="200"/>
      <c r="W121" s="200"/>
      <c r="X121" s="200"/>
      <c r="Y121" s="200"/>
      <c r="Z121" s="200"/>
      <c r="AA121" s="200"/>
      <c r="AB121" s="200"/>
      <c r="AC121" s="200"/>
      <c r="AD121" s="200"/>
      <c r="AE121" s="200"/>
      <c r="AF121" s="200"/>
      <c r="AG121" s="200"/>
    </row>
    <row r="122" spans="1:33" ht="15.75" customHeight="1">
      <c r="A122" s="274"/>
      <c r="B122" s="200"/>
      <c r="C122" s="200"/>
      <c r="D122" s="200"/>
      <c r="E122" s="299"/>
      <c r="F122" s="274"/>
      <c r="G122" s="228"/>
      <c r="H122" s="203"/>
      <c r="I122" s="203"/>
      <c r="J122" s="203"/>
      <c r="K122" s="203"/>
      <c r="L122" s="203"/>
      <c r="M122" s="203"/>
      <c r="N122" s="203"/>
      <c r="O122" s="203"/>
      <c r="P122" s="203"/>
      <c r="Q122" s="203"/>
      <c r="R122" s="200"/>
      <c r="S122" s="200"/>
      <c r="T122" s="200"/>
      <c r="U122" s="200"/>
      <c r="V122" s="200"/>
      <c r="W122" s="200"/>
      <c r="X122" s="200"/>
      <c r="Y122" s="200"/>
      <c r="Z122" s="200"/>
      <c r="AA122" s="200"/>
      <c r="AB122" s="200"/>
      <c r="AC122" s="200"/>
      <c r="AD122" s="200"/>
      <c r="AE122" s="200"/>
      <c r="AF122" s="200"/>
      <c r="AG122" s="200"/>
    </row>
    <row r="123" spans="1:33" ht="15.75" customHeight="1">
      <c r="A123" s="274"/>
      <c r="B123" s="200"/>
      <c r="C123" s="200"/>
      <c r="D123" s="200"/>
      <c r="E123" s="299"/>
      <c r="F123" s="274"/>
      <c r="G123" s="228"/>
      <c r="H123" s="203"/>
      <c r="I123" s="203"/>
      <c r="J123" s="203"/>
      <c r="K123" s="203"/>
      <c r="L123" s="203"/>
      <c r="M123" s="203"/>
      <c r="N123" s="203"/>
      <c r="O123" s="203"/>
      <c r="P123" s="203"/>
      <c r="Q123" s="203"/>
      <c r="R123" s="200"/>
      <c r="S123" s="200"/>
      <c r="T123" s="200"/>
      <c r="U123" s="200"/>
      <c r="V123" s="200"/>
      <c r="W123" s="200"/>
      <c r="X123" s="200"/>
      <c r="Y123" s="200"/>
      <c r="Z123" s="200"/>
      <c r="AA123" s="200"/>
      <c r="AB123" s="200"/>
      <c r="AC123" s="200"/>
      <c r="AD123" s="200"/>
      <c r="AE123" s="200"/>
      <c r="AF123" s="200"/>
      <c r="AG123" s="200"/>
    </row>
    <row r="124" spans="1:33" ht="15.75" customHeight="1">
      <c r="A124" s="274"/>
      <c r="B124" s="200"/>
      <c r="C124" s="200"/>
      <c r="D124" s="200"/>
      <c r="E124" s="299"/>
      <c r="F124" s="274"/>
      <c r="G124" s="228"/>
      <c r="H124" s="203"/>
      <c r="I124" s="203"/>
      <c r="J124" s="203"/>
      <c r="K124" s="203"/>
      <c r="L124" s="203"/>
      <c r="M124" s="203"/>
      <c r="N124" s="203"/>
      <c r="O124" s="203"/>
      <c r="P124" s="203"/>
      <c r="Q124" s="203"/>
      <c r="R124" s="200"/>
      <c r="S124" s="200"/>
      <c r="T124" s="200"/>
      <c r="U124" s="200"/>
      <c r="V124" s="200"/>
      <c r="W124" s="200"/>
      <c r="X124" s="200"/>
      <c r="Y124" s="200"/>
      <c r="Z124" s="200"/>
      <c r="AA124" s="200"/>
      <c r="AB124" s="200"/>
      <c r="AC124" s="200"/>
      <c r="AD124" s="200"/>
      <c r="AE124" s="200"/>
      <c r="AF124" s="200"/>
      <c r="AG124" s="200"/>
    </row>
    <row r="125" spans="1:33" ht="15.75" customHeight="1">
      <c r="A125" s="274"/>
      <c r="B125" s="200"/>
      <c r="C125" s="200"/>
      <c r="D125" s="200"/>
      <c r="E125" s="299"/>
      <c r="F125" s="274"/>
      <c r="G125" s="228"/>
      <c r="H125" s="203"/>
      <c r="I125" s="203"/>
      <c r="J125" s="203"/>
      <c r="K125" s="203"/>
      <c r="L125" s="203"/>
      <c r="M125" s="203"/>
      <c r="N125" s="203"/>
      <c r="O125" s="203"/>
      <c r="P125" s="203"/>
      <c r="Q125" s="203"/>
      <c r="R125" s="200"/>
      <c r="S125" s="200"/>
      <c r="T125" s="200"/>
      <c r="U125" s="200"/>
      <c r="V125" s="200"/>
      <c r="W125" s="200"/>
      <c r="X125" s="200"/>
      <c r="Y125" s="200"/>
      <c r="Z125" s="200"/>
      <c r="AA125" s="200"/>
      <c r="AB125" s="200"/>
      <c r="AC125" s="200"/>
      <c r="AD125" s="200"/>
      <c r="AE125" s="200"/>
      <c r="AF125" s="200"/>
      <c r="AG125" s="200"/>
    </row>
    <row r="126" spans="1:33" ht="15.75" customHeight="1">
      <c r="A126" s="274"/>
      <c r="B126" s="200"/>
      <c r="C126" s="200"/>
      <c r="D126" s="200"/>
      <c r="E126" s="299"/>
      <c r="F126" s="274"/>
      <c r="G126" s="228"/>
      <c r="H126" s="203"/>
      <c r="I126" s="203"/>
      <c r="J126" s="203"/>
      <c r="K126" s="203"/>
      <c r="L126" s="203"/>
      <c r="M126" s="203"/>
      <c r="N126" s="203"/>
      <c r="O126" s="203"/>
      <c r="P126" s="203"/>
      <c r="Q126" s="203"/>
      <c r="R126" s="200"/>
      <c r="S126" s="200"/>
      <c r="T126" s="200"/>
      <c r="U126" s="200"/>
      <c r="V126" s="200"/>
      <c r="W126" s="200"/>
      <c r="X126" s="200"/>
      <c r="Y126" s="200"/>
      <c r="Z126" s="200"/>
      <c r="AA126" s="200"/>
      <c r="AB126" s="200"/>
      <c r="AC126" s="200"/>
      <c r="AD126" s="200"/>
      <c r="AE126" s="200"/>
      <c r="AF126" s="200"/>
      <c r="AG126" s="200"/>
    </row>
    <row r="127" spans="1:33" ht="15.75" customHeight="1">
      <c r="A127" s="274"/>
      <c r="B127" s="200"/>
      <c r="C127" s="200"/>
      <c r="D127" s="200"/>
      <c r="E127" s="299"/>
      <c r="F127" s="274"/>
      <c r="G127" s="228"/>
      <c r="H127" s="203"/>
      <c r="I127" s="203"/>
      <c r="J127" s="203"/>
      <c r="K127" s="203"/>
      <c r="L127" s="203"/>
      <c r="M127" s="203"/>
      <c r="N127" s="203"/>
      <c r="O127" s="203"/>
      <c r="P127" s="203"/>
      <c r="Q127" s="203"/>
      <c r="R127" s="200"/>
      <c r="S127" s="200"/>
      <c r="T127" s="200"/>
      <c r="U127" s="200"/>
      <c r="V127" s="200"/>
      <c r="W127" s="200"/>
      <c r="X127" s="200"/>
      <c r="Y127" s="200"/>
      <c r="Z127" s="200"/>
      <c r="AA127" s="200"/>
      <c r="AB127" s="200"/>
      <c r="AC127" s="200"/>
      <c r="AD127" s="200"/>
      <c r="AE127" s="200"/>
      <c r="AF127" s="200"/>
      <c r="AG127" s="200"/>
    </row>
    <row r="128" spans="1:33" ht="15.75" customHeight="1">
      <c r="A128" s="274"/>
      <c r="B128" s="200"/>
      <c r="C128" s="200"/>
      <c r="D128" s="200"/>
      <c r="E128" s="299"/>
      <c r="F128" s="274"/>
      <c r="G128" s="228"/>
      <c r="H128" s="203"/>
      <c r="I128" s="203"/>
      <c r="J128" s="203"/>
      <c r="K128" s="203"/>
      <c r="L128" s="203"/>
      <c r="M128" s="203"/>
      <c r="N128" s="203"/>
      <c r="O128" s="203"/>
      <c r="P128" s="203"/>
      <c r="Q128" s="203"/>
      <c r="R128" s="200"/>
      <c r="S128" s="200"/>
      <c r="T128" s="200"/>
      <c r="U128" s="200"/>
      <c r="V128" s="200"/>
      <c r="W128" s="200"/>
      <c r="X128" s="200"/>
      <c r="Y128" s="200"/>
      <c r="Z128" s="200"/>
      <c r="AA128" s="200"/>
      <c r="AB128" s="200"/>
      <c r="AC128" s="200"/>
      <c r="AD128" s="200"/>
      <c r="AE128" s="200"/>
      <c r="AF128" s="200"/>
      <c r="AG128" s="200"/>
    </row>
    <row r="129" spans="1:33" ht="15.75" customHeight="1">
      <c r="A129" s="274"/>
      <c r="B129" s="200"/>
      <c r="C129" s="200"/>
      <c r="D129" s="200"/>
      <c r="E129" s="299"/>
      <c r="F129" s="274"/>
      <c r="G129" s="228"/>
      <c r="H129" s="203"/>
      <c r="I129" s="203"/>
      <c r="J129" s="203"/>
      <c r="K129" s="203"/>
      <c r="L129" s="203"/>
      <c r="M129" s="203"/>
      <c r="N129" s="203"/>
      <c r="O129" s="203"/>
      <c r="P129" s="203"/>
      <c r="Q129" s="203"/>
      <c r="R129" s="200"/>
      <c r="S129" s="200"/>
      <c r="T129" s="200"/>
      <c r="U129" s="200"/>
      <c r="V129" s="200"/>
      <c r="W129" s="200"/>
      <c r="X129" s="200"/>
      <c r="Y129" s="200"/>
      <c r="Z129" s="200"/>
      <c r="AA129" s="200"/>
      <c r="AB129" s="200"/>
      <c r="AC129" s="200"/>
      <c r="AD129" s="200"/>
      <c r="AE129" s="200"/>
      <c r="AF129" s="200"/>
      <c r="AG129" s="200"/>
    </row>
    <row r="130" spans="1:33" ht="15.75" customHeight="1">
      <c r="A130" s="274"/>
      <c r="B130" s="200"/>
      <c r="C130" s="200"/>
      <c r="D130" s="200"/>
      <c r="E130" s="299"/>
      <c r="F130" s="274"/>
      <c r="G130" s="228"/>
      <c r="H130" s="203"/>
      <c r="I130" s="203"/>
      <c r="J130" s="203"/>
      <c r="K130" s="203"/>
      <c r="L130" s="203"/>
      <c r="M130" s="203"/>
      <c r="N130" s="203"/>
      <c r="O130" s="203"/>
      <c r="P130" s="203"/>
      <c r="Q130" s="203"/>
      <c r="R130" s="200"/>
      <c r="S130" s="200"/>
      <c r="T130" s="200"/>
      <c r="U130" s="200"/>
      <c r="V130" s="200"/>
      <c r="W130" s="200"/>
      <c r="X130" s="200"/>
      <c r="Y130" s="200"/>
      <c r="Z130" s="200"/>
      <c r="AA130" s="200"/>
      <c r="AB130" s="200"/>
      <c r="AC130" s="200"/>
      <c r="AD130" s="200"/>
      <c r="AE130" s="200"/>
      <c r="AF130" s="200"/>
      <c r="AG130" s="200"/>
    </row>
    <row r="131" spans="1:33" ht="15.75" customHeight="1">
      <c r="A131" s="274"/>
      <c r="B131" s="200"/>
      <c r="C131" s="200"/>
      <c r="D131" s="200"/>
      <c r="E131" s="299"/>
      <c r="F131" s="274"/>
      <c r="G131" s="228"/>
      <c r="H131" s="203"/>
      <c r="I131" s="203"/>
      <c r="J131" s="203"/>
      <c r="K131" s="203"/>
      <c r="L131" s="203"/>
      <c r="M131" s="203"/>
      <c r="N131" s="203"/>
      <c r="O131" s="203"/>
      <c r="P131" s="203"/>
      <c r="Q131" s="203"/>
      <c r="R131" s="200"/>
      <c r="S131" s="200"/>
      <c r="T131" s="200"/>
      <c r="U131" s="200"/>
      <c r="V131" s="200"/>
      <c r="W131" s="200"/>
      <c r="X131" s="200"/>
      <c r="Y131" s="200"/>
      <c r="Z131" s="200"/>
      <c r="AA131" s="200"/>
      <c r="AB131" s="200"/>
      <c r="AC131" s="200"/>
      <c r="AD131" s="200"/>
      <c r="AE131" s="200"/>
      <c r="AF131" s="200"/>
      <c r="AG131" s="200"/>
    </row>
    <row r="132" spans="1:33" ht="15.75" customHeight="1">
      <c r="A132" s="274"/>
      <c r="B132" s="200"/>
      <c r="C132" s="200"/>
      <c r="D132" s="200"/>
      <c r="E132" s="299"/>
      <c r="F132" s="274"/>
      <c r="G132" s="228"/>
      <c r="H132" s="203"/>
      <c r="I132" s="203"/>
      <c r="J132" s="203"/>
      <c r="K132" s="203"/>
      <c r="L132" s="203"/>
      <c r="M132" s="203"/>
      <c r="N132" s="203"/>
      <c r="O132" s="203"/>
      <c r="P132" s="203"/>
      <c r="Q132" s="203"/>
      <c r="R132" s="200"/>
      <c r="S132" s="200"/>
      <c r="T132" s="200"/>
      <c r="U132" s="200"/>
      <c r="V132" s="200"/>
      <c r="W132" s="200"/>
      <c r="X132" s="200"/>
      <c r="Y132" s="200"/>
      <c r="Z132" s="200"/>
      <c r="AA132" s="200"/>
      <c r="AB132" s="200"/>
      <c r="AC132" s="200"/>
      <c r="AD132" s="200"/>
      <c r="AE132" s="200"/>
      <c r="AF132" s="200"/>
      <c r="AG132" s="200"/>
    </row>
    <row r="133" spans="1:33" ht="15.75" customHeight="1">
      <c r="A133" s="274"/>
      <c r="B133" s="200"/>
      <c r="C133" s="200"/>
      <c r="D133" s="200"/>
      <c r="E133" s="299"/>
      <c r="F133" s="274"/>
      <c r="G133" s="228"/>
      <c r="H133" s="203"/>
      <c r="I133" s="203"/>
      <c r="J133" s="203"/>
      <c r="K133" s="203"/>
      <c r="L133" s="203"/>
      <c r="M133" s="203"/>
      <c r="N133" s="203"/>
      <c r="O133" s="203"/>
      <c r="P133" s="203"/>
      <c r="Q133" s="203"/>
      <c r="R133" s="200"/>
      <c r="S133" s="200"/>
      <c r="T133" s="200"/>
      <c r="U133" s="200"/>
      <c r="V133" s="200"/>
      <c r="W133" s="200"/>
      <c r="X133" s="200"/>
      <c r="Y133" s="200"/>
      <c r="Z133" s="200"/>
      <c r="AA133" s="200"/>
      <c r="AB133" s="200"/>
      <c r="AC133" s="200"/>
      <c r="AD133" s="200"/>
      <c r="AE133" s="200"/>
      <c r="AF133" s="200"/>
      <c r="AG133" s="200"/>
    </row>
    <row r="134" spans="1:33" ht="15.75" customHeight="1">
      <c r="A134" s="274"/>
      <c r="B134" s="200"/>
      <c r="C134" s="200"/>
      <c r="D134" s="200"/>
      <c r="E134" s="299"/>
      <c r="F134" s="274"/>
      <c r="G134" s="228"/>
      <c r="H134" s="203"/>
      <c r="I134" s="203"/>
      <c r="J134" s="203"/>
      <c r="K134" s="203"/>
      <c r="L134" s="203"/>
      <c r="M134" s="203"/>
      <c r="N134" s="203"/>
      <c r="O134" s="203"/>
      <c r="P134" s="203"/>
      <c r="Q134" s="203"/>
      <c r="R134" s="200"/>
      <c r="S134" s="200"/>
      <c r="T134" s="200"/>
      <c r="U134" s="200"/>
      <c r="V134" s="200"/>
      <c r="W134" s="200"/>
      <c r="X134" s="200"/>
      <c r="Y134" s="200"/>
      <c r="Z134" s="200"/>
      <c r="AA134" s="200"/>
      <c r="AB134" s="200"/>
      <c r="AC134" s="200"/>
      <c r="AD134" s="200"/>
      <c r="AE134" s="200"/>
      <c r="AF134" s="200"/>
      <c r="AG134" s="200"/>
    </row>
    <row r="135" spans="1:33" ht="15.75" customHeight="1">
      <c r="A135" s="274"/>
      <c r="B135" s="200"/>
      <c r="C135" s="200"/>
      <c r="D135" s="200"/>
      <c r="E135" s="299"/>
      <c r="F135" s="274"/>
      <c r="G135" s="228"/>
      <c r="H135" s="203"/>
      <c r="I135" s="203"/>
      <c r="J135" s="203"/>
      <c r="K135" s="203"/>
      <c r="L135" s="203"/>
      <c r="M135" s="203"/>
      <c r="N135" s="203"/>
      <c r="O135" s="203"/>
      <c r="P135" s="203"/>
      <c r="Q135" s="203"/>
      <c r="R135" s="200"/>
      <c r="S135" s="200"/>
      <c r="T135" s="200"/>
      <c r="U135" s="200"/>
      <c r="V135" s="200"/>
      <c r="W135" s="200"/>
      <c r="X135" s="200"/>
      <c r="Y135" s="200"/>
      <c r="Z135" s="200"/>
      <c r="AA135" s="200"/>
      <c r="AB135" s="200"/>
      <c r="AC135" s="200"/>
      <c r="AD135" s="200"/>
      <c r="AE135" s="200"/>
      <c r="AF135" s="200"/>
      <c r="AG135" s="200"/>
    </row>
    <row r="136" spans="1:33" ht="15.75" customHeight="1">
      <c r="A136" s="274"/>
      <c r="B136" s="200"/>
      <c r="C136" s="200"/>
      <c r="D136" s="200"/>
      <c r="E136" s="299"/>
      <c r="F136" s="274"/>
      <c r="G136" s="228"/>
      <c r="H136" s="203"/>
      <c r="I136" s="203"/>
      <c r="J136" s="203"/>
      <c r="K136" s="203"/>
      <c r="L136" s="203"/>
      <c r="M136" s="203"/>
      <c r="N136" s="203"/>
      <c r="O136" s="203"/>
      <c r="P136" s="203"/>
      <c r="Q136" s="203"/>
      <c r="R136" s="200"/>
      <c r="S136" s="200"/>
      <c r="T136" s="200"/>
      <c r="U136" s="200"/>
      <c r="V136" s="200"/>
      <c r="W136" s="200"/>
      <c r="X136" s="200"/>
      <c r="Y136" s="200"/>
      <c r="Z136" s="200"/>
      <c r="AA136" s="200"/>
      <c r="AB136" s="200"/>
      <c r="AC136" s="200"/>
      <c r="AD136" s="200"/>
      <c r="AE136" s="200"/>
      <c r="AF136" s="200"/>
      <c r="AG136" s="200"/>
    </row>
    <row r="137" spans="1:33" ht="15.75" customHeight="1">
      <c r="A137" s="274"/>
      <c r="B137" s="200"/>
      <c r="C137" s="200"/>
      <c r="D137" s="200"/>
      <c r="E137" s="299"/>
      <c r="F137" s="274"/>
      <c r="G137" s="228"/>
      <c r="H137" s="203"/>
      <c r="I137" s="203"/>
      <c r="J137" s="203"/>
      <c r="K137" s="203"/>
      <c r="L137" s="203"/>
      <c r="M137" s="203"/>
      <c r="N137" s="203"/>
      <c r="O137" s="203"/>
      <c r="P137" s="203"/>
      <c r="Q137" s="203"/>
      <c r="R137" s="200"/>
      <c r="S137" s="200"/>
      <c r="T137" s="200"/>
      <c r="U137" s="200"/>
      <c r="V137" s="200"/>
      <c r="W137" s="200"/>
      <c r="X137" s="200"/>
      <c r="Y137" s="200"/>
      <c r="Z137" s="200"/>
      <c r="AA137" s="200"/>
      <c r="AB137" s="200"/>
      <c r="AC137" s="200"/>
      <c r="AD137" s="200"/>
      <c r="AE137" s="200"/>
      <c r="AF137" s="200"/>
      <c r="AG137" s="200"/>
    </row>
    <row r="138" spans="1:33" ht="15.75" customHeight="1">
      <c r="A138" s="274"/>
      <c r="B138" s="200"/>
      <c r="C138" s="200"/>
      <c r="D138" s="200"/>
      <c r="E138" s="299"/>
      <c r="F138" s="274"/>
      <c r="G138" s="228"/>
      <c r="H138" s="203"/>
      <c r="I138" s="203"/>
      <c r="J138" s="203"/>
      <c r="K138" s="203"/>
      <c r="L138" s="203"/>
      <c r="M138" s="203"/>
      <c r="N138" s="203"/>
      <c r="O138" s="203"/>
      <c r="P138" s="203"/>
      <c r="Q138" s="203"/>
      <c r="R138" s="200"/>
      <c r="S138" s="200"/>
      <c r="T138" s="200"/>
      <c r="U138" s="200"/>
      <c r="V138" s="200"/>
      <c r="W138" s="200"/>
      <c r="X138" s="200"/>
      <c r="Y138" s="200"/>
      <c r="Z138" s="200"/>
      <c r="AA138" s="200"/>
      <c r="AB138" s="200"/>
      <c r="AC138" s="200"/>
      <c r="AD138" s="200"/>
      <c r="AE138" s="200"/>
      <c r="AF138" s="200"/>
      <c r="AG138" s="200"/>
    </row>
    <row r="139" spans="1:33" ht="15.75" customHeight="1">
      <c r="A139" s="274"/>
      <c r="B139" s="200"/>
      <c r="C139" s="200"/>
      <c r="D139" s="200"/>
      <c r="E139" s="299"/>
      <c r="F139" s="274"/>
      <c r="G139" s="228"/>
      <c r="H139" s="203"/>
      <c r="I139" s="203"/>
      <c r="J139" s="203"/>
      <c r="K139" s="203"/>
      <c r="L139" s="203"/>
      <c r="M139" s="203"/>
      <c r="N139" s="203"/>
      <c r="O139" s="203"/>
      <c r="P139" s="203"/>
      <c r="Q139" s="203"/>
      <c r="R139" s="200"/>
      <c r="S139" s="200"/>
      <c r="T139" s="200"/>
      <c r="U139" s="200"/>
      <c r="V139" s="200"/>
      <c r="W139" s="200"/>
      <c r="X139" s="200"/>
      <c r="Y139" s="200"/>
      <c r="Z139" s="200"/>
      <c r="AA139" s="200"/>
      <c r="AB139" s="200"/>
      <c r="AC139" s="200"/>
      <c r="AD139" s="200"/>
      <c r="AE139" s="200"/>
      <c r="AF139" s="200"/>
      <c r="AG139" s="200"/>
    </row>
    <row r="140" spans="1:33" ht="15.75" customHeight="1">
      <c r="A140" s="274"/>
      <c r="B140" s="200"/>
      <c r="C140" s="200"/>
      <c r="D140" s="200"/>
      <c r="E140" s="299"/>
      <c r="F140" s="274"/>
      <c r="G140" s="228"/>
      <c r="H140" s="203"/>
      <c r="I140" s="203"/>
      <c r="J140" s="203"/>
      <c r="K140" s="203"/>
      <c r="L140" s="203"/>
      <c r="M140" s="203"/>
      <c r="N140" s="203"/>
      <c r="O140" s="203"/>
      <c r="P140" s="203"/>
      <c r="Q140" s="203"/>
      <c r="R140" s="200"/>
      <c r="S140" s="200"/>
      <c r="T140" s="200"/>
      <c r="U140" s="200"/>
      <c r="V140" s="200"/>
      <c r="W140" s="200"/>
      <c r="X140" s="200"/>
      <c r="Y140" s="200"/>
      <c r="Z140" s="200"/>
      <c r="AA140" s="200"/>
      <c r="AB140" s="200"/>
      <c r="AC140" s="200"/>
      <c r="AD140" s="200"/>
      <c r="AE140" s="200"/>
      <c r="AF140" s="200"/>
      <c r="AG140" s="200"/>
    </row>
    <row r="141" spans="1:33" ht="15.75" customHeight="1">
      <c r="A141" s="274"/>
      <c r="B141" s="200"/>
      <c r="C141" s="200"/>
      <c r="D141" s="200"/>
      <c r="E141" s="299"/>
      <c r="F141" s="274"/>
      <c r="G141" s="228"/>
      <c r="H141" s="203"/>
      <c r="I141" s="203"/>
      <c r="J141" s="203"/>
      <c r="K141" s="203"/>
      <c r="L141" s="203"/>
      <c r="M141" s="203"/>
      <c r="N141" s="203"/>
      <c r="O141" s="203"/>
      <c r="P141" s="203"/>
      <c r="Q141" s="203"/>
      <c r="R141" s="200"/>
      <c r="S141" s="200"/>
      <c r="T141" s="200"/>
      <c r="U141" s="200"/>
      <c r="V141" s="200"/>
      <c r="W141" s="200"/>
      <c r="X141" s="200"/>
      <c r="Y141" s="200"/>
      <c r="Z141" s="200"/>
      <c r="AA141" s="200"/>
      <c r="AB141" s="200"/>
      <c r="AC141" s="200"/>
      <c r="AD141" s="200"/>
      <c r="AE141" s="200"/>
      <c r="AF141" s="200"/>
      <c r="AG141" s="200"/>
    </row>
    <row r="142" spans="1:33" ht="15.75" customHeight="1">
      <c r="A142" s="274"/>
      <c r="B142" s="200"/>
      <c r="C142" s="200"/>
      <c r="D142" s="200"/>
      <c r="E142" s="299"/>
      <c r="F142" s="274"/>
      <c r="G142" s="228"/>
      <c r="H142" s="203"/>
      <c r="I142" s="203"/>
      <c r="J142" s="203"/>
      <c r="K142" s="203"/>
      <c r="L142" s="203"/>
      <c r="M142" s="203"/>
      <c r="N142" s="203"/>
      <c r="O142" s="203"/>
      <c r="P142" s="203"/>
      <c r="Q142" s="203"/>
      <c r="R142" s="200"/>
      <c r="S142" s="200"/>
      <c r="T142" s="200"/>
      <c r="U142" s="200"/>
      <c r="V142" s="200"/>
      <c r="W142" s="200"/>
      <c r="X142" s="200"/>
      <c r="Y142" s="200"/>
      <c r="Z142" s="200"/>
      <c r="AA142" s="200"/>
      <c r="AB142" s="200"/>
      <c r="AC142" s="200"/>
      <c r="AD142" s="200"/>
      <c r="AE142" s="200"/>
      <c r="AF142" s="200"/>
      <c r="AG142" s="200"/>
    </row>
    <row r="143" spans="1:33" ht="15.75" customHeight="1">
      <c r="A143" s="274"/>
      <c r="B143" s="200"/>
      <c r="C143" s="200"/>
      <c r="D143" s="200"/>
      <c r="E143" s="299"/>
      <c r="F143" s="274"/>
      <c r="G143" s="228"/>
      <c r="H143" s="203"/>
      <c r="I143" s="203"/>
      <c r="J143" s="203"/>
      <c r="K143" s="203"/>
      <c r="L143" s="203"/>
      <c r="M143" s="203"/>
      <c r="N143" s="203"/>
      <c r="O143" s="203"/>
      <c r="P143" s="203"/>
      <c r="Q143" s="203"/>
      <c r="R143" s="200"/>
      <c r="S143" s="200"/>
      <c r="T143" s="200"/>
      <c r="U143" s="200"/>
      <c r="V143" s="200"/>
      <c r="W143" s="200"/>
      <c r="X143" s="200"/>
      <c r="Y143" s="200"/>
      <c r="Z143" s="200"/>
      <c r="AA143" s="200"/>
      <c r="AB143" s="200"/>
      <c r="AC143" s="200"/>
      <c r="AD143" s="200"/>
      <c r="AE143" s="200"/>
      <c r="AF143" s="200"/>
      <c r="AG143" s="200"/>
    </row>
    <row r="144" spans="1:33" ht="15.75" customHeight="1">
      <c r="A144" s="274"/>
      <c r="B144" s="200"/>
      <c r="C144" s="200"/>
      <c r="D144" s="200"/>
      <c r="E144" s="299"/>
      <c r="F144" s="274"/>
      <c r="G144" s="228"/>
      <c r="H144" s="203"/>
      <c r="I144" s="203"/>
      <c r="J144" s="203"/>
      <c r="K144" s="203"/>
      <c r="L144" s="203"/>
      <c r="M144" s="203"/>
      <c r="N144" s="203"/>
      <c r="O144" s="203"/>
      <c r="P144" s="203"/>
      <c r="Q144" s="203"/>
      <c r="R144" s="200"/>
      <c r="S144" s="200"/>
      <c r="T144" s="200"/>
      <c r="U144" s="200"/>
      <c r="V144" s="200"/>
      <c r="W144" s="200"/>
      <c r="X144" s="200"/>
      <c r="Y144" s="200"/>
      <c r="Z144" s="200"/>
      <c r="AA144" s="200"/>
      <c r="AB144" s="200"/>
      <c r="AC144" s="200"/>
      <c r="AD144" s="200"/>
      <c r="AE144" s="200"/>
      <c r="AF144" s="200"/>
      <c r="AG144" s="200"/>
    </row>
    <row r="145" spans="1:33" ht="15.75" customHeight="1">
      <c r="A145" s="274"/>
      <c r="B145" s="200"/>
      <c r="C145" s="200"/>
      <c r="D145" s="200"/>
      <c r="E145" s="299"/>
      <c r="F145" s="274"/>
      <c r="G145" s="228"/>
      <c r="H145" s="203"/>
      <c r="I145" s="203"/>
      <c r="J145" s="203"/>
      <c r="K145" s="203"/>
      <c r="L145" s="203"/>
      <c r="M145" s="203"/>
      <c r="N145" s="203"/>
      <c r="O145" s="203"/>
      <c r="P145" s="203"/>
      <c r="Q145" s="203"/>
      <c r="R145" s="200"/>
      <c r="S145" s="200"/>
      <c r="T145" s="200"/>
      <c r="U145" s="200"/>
      <c r="V145" s="200"/>
      <c r="W145" s="200"/>
      <c r="X145" s="200"/>
      <c r="Y145" s="200"/>
      <c r="Z145" s="200"/>
      <c r="AA145" s="200"/>
      <c r="AB145" s="200"/>
      <c r="AC145" s="200"/>
      <c r="AD145" s="200"/>
      <c r="AE145" s="200"/>
      <c r="AF145" s="200"/>
      <c r="AG145" s="200"/>
    </row>
    <row r="146" spans="1:33" ht="15.75" customHeight="1">
      <c r="A146" s="274"/>
      <c r="B146" s="200"/>
      <c r="C146" s="200"/>
      <c r="D146" s="200"/>
      <c r="E146" s="299"/>
      <c r="F146" s="274"/>
      <c r="G146" s="228"/>
      <c r="H146" s="203"/>
      <c r="I146" s="203"/>
      <c r="J146" s="203"/>
      <c r="K146" s="203"/>
      <c r="L146" s="203"/>
      <c r="M146" s="203"/>
      <c r="N146" s="203"/>
      <c r="O146" s="203"/>
      <c r="P146" s="203"/>
      <c r="Q146" s="203"/>
      <c r="R146" s="200"/>
      <c r="S146" s="200"/>
      <c r="T146" s="200"/>
      <c r="U146" s="200"/>
      <c r="V146" s="200"/>
      <c r="W146" s="200"/>
      <c r="X146" s="200"/>
      <c r="Y146" s="200"/>
      <c r="Z146" s="200"/>
      <c r="AA146" s="200"/>
      <c r="AB146" s="200"/>
      <c r="AC146" s="200"/>
      <c r="AD146" s="200"/>
      <c r="AE146" s="200"/>
      <c r="AF146" s="200"/>
      <c r="AG146" s="200"/>
    </row>
    <row r="147" spans="1:33" ht="15.75" customHeight="1">
      <c r="A147" s="274"/>
      <c r="B147" s="200"/>
      <c r="C147" s="200"/>
      <c r="D147" s="200"/>
      <c r="E147" s="299"/>
      <c r="F147" s="274"/>
      <c r="G147" s="228"/>
      <c r="H147" s="203"/>
      <c r="I147" s="203"/>
      <c r="J147" s="203"/>
      <c r="K147" s="203"/>
      <c r="L147" s="203"/>
      <c r="M147" s="203"/>
      <c r="N147" s="203"/>
      <c r="O147" s="203"/>
      <c r="P147" s="203"/>
      <c r="Q147" s="203"/>
      <c r="R147" s="200"/>
      <c r="S147" s="200"/>
      <c r="T147" s="200"/>
      <c r="U147" s="200"/>
      <c r="V147" s="200"/>
      <c r="W147" s="200"/>
      <c r="X147" s="200"/>
      <c r="Y147" s="200"/>
      <c r="Z147" s="200"/>
      <c r="AA147" s="200"/>
      <c r="AB147" s="200"/>
      <c r="AC147" s="200"/>
      <c r="AD147" s="200"/>
      <c r="AE147" s="200"/>
      <c r="AF147" s="200"/>
      <c r="AG147" s="200"/>
    </row>
    <row r="148" spans="1:33" ht="15.75" customHeight="1">
      <c r="A148" s="274"/>
      <c r="B148" s="200"/>
      <c r="C148" s="200"/>
      <c r="D148" s="200"/>
      <c r="E148" s="299"/>
      <c r="F148" s="274"/>
      <c r="G148" s="228"/>
      <c r="H148" s="203"/>
      <c r="I148" s="203"/>
      <c r="J148" s="203"/>
      <c r="K148" s="203"/>
      <c r="L148" s="203"/>
      <c r="M148" s="203"/>
      <c r="N148" s="203"/>
      <c r="O148" s="203"/>
      <c r="P148" s="203"/>
      <c r="Q148" s="203"/>
      <c r="R148" s="200"/>
      <c r="S148" s="200"/>
      <c r="T148" s="200"/>
      <c r="U148" s="200"/>
      <c r="V148" s="200"/>
      <c r="W148" s="200"/>
      <c r="X148" s="200"/>
      <c r="Y148" s="200"/>
      <c r="Z148" s="200"/>
      <c r="AA148" s="200"/>
      <c r="AB148" s="200"/>
      <c r="AC148" s="200"/>
      <c r="AD148" s="200"/>
      <c r="AE148" s="200"/>
      <c r="AF148" s="200"/>
      <c r="AG148" s="200"/>
    </row>
    <row r="149" spans="1:33" ht="15.75" customHeight="1">
      <c r="A149" s="274"/>
      <c r="B149" s="200"/>
      <c r="C149" s="200"/>
      <c r="D149" s="200"/>
      <c r="E149" s="299"/>
      <c r="F149" s="274"/>
      <c r="G149" s="228"/>
      <c r="H149" s="203"/>
      <c r="I149" s="203"/>
      <c r="J149" s="203"/>
      <c r="K149" s="203"/>
      <c r="L149" s="203"/>
      <c r="M149" s="203"/>
      <c r="N149" s="203"/>
      <c r="O149" s="203"/>
      <c r="P149" s="203"/>
      <c r="Q149" s="203"/>
      <c r="R149" s="200"/>
      <c r="S149" s="200"/>
      <c r="T149" s="200"/>
      <c r="U149" s="200"/>
      <c r="V149" s="200"/>
      <c r="W149" s="200"/>
      <c r="X149" s="200"/>
      <c r="Y149" s="200"/>
      <c r="Z149" s="200"/>
      <c r="AA149" s="200"/>
      <c r="AB149" s="200"/>
      <c r="AC149" s="200"/>
      <c r="AD149" s="200"/>
      <c r="AE149" s="200"/>
      <c r="AF149" s="200"/>
      <c r="AG149" s="200"/>
    </row>
    <row r="150" spans="1:33" ht="15.75" customHeight="1">
      <c r="A150" s="274"/>
      <c r="B150" s="200"/>
      <c r="C150" s="200"/>
      <c r="D150" s="200"/>
      <c r="E150" s="299"/>
      <c r="F150" s="274"/>
      <c r="G150" s="228"/>
      <c r="H150" s="203"/>
      <c r="I150" s="203"/>
      <c r="J150" s="203"/>
      <c r="K150" s="203"/>
      <c r="L150" s="203"/>
      <c r="M150" s="203"/>
      <c r="N150" s="203"/>
      <c r="O150" s="203"/>
      <c r="P150" s="203"/>
      <c r="Q150" s="203"/>
      <c r="R150" s="200"/>
      <c r="S150" s="200"/>
      <c r="T150" s="200"/>
      <c r="U150" s="200"/>
      <c r="V150" s="200"/>
      <c r="W150" s="200"/>
      <c r="X150" s="200"/>
      <c r="Y150" s="200"/>
      <c r="Z150" s="200"/>
      <c r="AA150" s="200"/>
      <c r="AB150" s="200"/>
      <c r="AC150" s="200"/>
      <c r="AD150" s="200"/>
      <c r="AE150" s="200"/>
      <c r="AF150" s="200"/>
      <c r="AG150" s="200"/>
    </row>
    <row r="151" spans="1:33" ht="15.75" customHeight="1">
      <c r="A151" s="274"/>
      <c r="B151" s="200"/>
      <c r="C151" s="200"/>
      <c r="D151" s="200"/>
      <c r="E151" s="299"/>
      <c r="F151" s="274"/>
      <c r="G151" s="228"/>
      <c r="H151" s="203"/>
      <c r="I151" s="203"/>
      <c r="J151" s="203"/>
      <c r="K151" s="203"/>
      <c r="L151" s="203"/>
      <c r="M151" s="203"/>
      <c r="N151" s="203"/>
      <c r="O151" s="203"/>
      <c r="P151" s="203"/>
      <c r="Q151" s="203"/>
      <c r="R151" s="200"/>
      <c r="S151" s="200"/>
      <c r="T151" s="200"/>
      <c r="U151" s="200"/>
      <c r="V151" s="200"/>
      <c r="W151" s="200"/>
      <c r="X151" s="200"/>
      <c r="Y151" s="200"/>
      <c r="Z151" s="200"/>
      <c r="AA151" s="200"/>
      <c r="AB151" s="200"/>
      <c r="AC151" s="200"/>
      <c r="AD151" s="200"/>
      <c r="AE151" s="200"/>
      <c r="AF151" s="200"/>
      <c r="AG151" s="200"/>
    </row>
    <row r="152" spans="1:33" ht="15.75" customHeight="1">
      <c r="A152" s="274"/>
      <c r="B152" s="200"/>
      <c r="C152" s="200"/>
      <c r="D152" s="200"/>
      <c r="E152" s="299"/>
      <c r="F152" s="274"/>
      <c r="G152" s="228"/>
      <c r="H152" s="203"/>
      <c r="I152" s="203"/>
      <c r="J152" s="203"/>
      <c r="K152" s="203"/>
      <c r="L152" s="203"/>
      <c r="M152" s="203"/>
      <c r="N152" s="203"/>
      <c r="O152" s="203"/>
      <c r="P152" s="203"/>
      <c r="Q152" s="203"/>
      <c r="R152" s="200"/>
      <c r="S152" s="200"/>
      <c r="T152" s="200"/>
      <c r="U152" s="200"/>
      <c r="V152" s="200"/>
      <c r="W152" s="200"/>
      <c r="X152" s="200"/>
      <c r="Y152" s="200"/>
      <c r="Z152" s="200"/>
      <c r="AA152" s="200"/>
      <c r="AB152" s="200"/>
      <c r="AC152" s="200"/>
      <c r="AD152" s="200"/>
      <c r="AE152" s="200"/>
      <c r="AF152" s="200"/>
      <c r="AG152" s="200"/>
    </row>
    <row r="153" spans="1:33" ht="15.75" customHeight="1">
      <c r="A153" s="274"/>
      <c r="B153" s="200"/>
      <c r="C153" s="200"/>
      <c r="D153" s="200"/>
      <c r="E153" s="299"/>
      <c r="F153" s="274"/>
      <c r="G153" s="228"/>
      <c r="H153" s="203"/>
      <c r="I153" s="203"/>
      <c r="J153" s="203"/>
      <c r="K153" s="203"/>
      <c r="L153" s="203"/>
      <c r="M153" s="203"/>
      <c r="N153" s="203"/>
      <c r="O153" s="203"/>
      <c r="P153" s="203"/>
      <c r="Q153" s="203"/>
      <c r="R153" s="200"/>
      <c r="S153" s="200"/>
      <c r="T153" s="200"/>
      <c r="U153" s="200"/>
      <c r="V153" s="200"/>
      <c r="W153" s="200"/>
      <c r="X153" s="200"/>
      <c r="Y153" s="200"/>
      <c r="Z153" s="200"/>
      <c r="AA153" s="200"/>
      <c r="AB153" s="200"/>
      <c r="AC153" s="200"/>
      <c r="AD153" s="200"/>
      <c r="AE153" s="200"/>
      <c r="AF153" s="200"/>
      <c r="AG153" s="200"/>
    </row>
    <row r="154" spans="1:33" ht="15.75" customHeight="1">
      <c r="A154" s="274"/>
      <c r="B154" s="200"/>
      <c r="C154" s="200"/>
      <c r="D154" s="200"/>
      <c r="E154" s="299"/>
      <c r="F154" s="274"/>
      <c r="G154" s="228"/>
      <c r="H154" s="203"/>
      <c r="I154" s="203"/>
      <c r="J154" s="203"/>
      <c r="K154" s="203"/>
      <c r="L154" s="203"/>
      <c r="M154" s="203"/>
      <c r="N154" s="203"/>
      <c r="O154" s="203"/>
      <c r="P154" s="203"/>
      <c r="Q154" s="203"/>
      <c r="R154" s="200"/>
      <c r="S154" s="200"/>
      <c r="T154" s="200"/>
      <c r="U154" s="200"/>
      <c r="V154" s="200"/>
      <c r="W154" s="200"/>
      <c r="X154" s="200"/>
      <c r="Y154" s="200"/>
      <c r="Z154" s="200"/>
      <c r="AA154" s="200"/>
      <c r="AB154" s="200"/>
      <c r="AC154" s="200"/>
      <c r="AD154" s="200"/>
      <c r="AE154" s="200"/>
      <c r="AF154" s="200"/>
      <c r="AG154" s="200"/>
    </row>
    <row r="155" spans="1:33" ht="15.75" customHeight="1">
      <c r="A155" s="274"/>
      <c r="B155" s="200"/>
      <c r="C155" s="200"/>
      <c r="D155" s="200"/>
      <c r="E155" s="299"/>
      <c r="F155" s="274"/>
      <c r="G155" s="228"/>
      <c r="H155" s="203"/>
      <c r="I155" s="203"/>
      <c r="J155" s="203"/>
      <c r="K155" s="203"/>
      <c r="L155" s="203"/>
      <c r="M155" s="203"/>
      <c r="N155" s="203"/>
      <c r="O155" s="203"/>
      <c r="P155" s="203"/>
      <c r="Q155" s="203"/>
      <c r="R155" s="200"/>
      <c r="S155" s="200"/>
      <c r="T155" s="200"/>
      <c r="U155" s="200"/>
      <c r="V155" s="200"/>
      <c r="W155" s="200"/>
      <c r="X155" s="200"/>
      <c r="Y155" s="200"/>
      <c r="Z155" s="200"/>
      <c r="AA155" s="200"/>
      <c r="AB155" s="200"/>
      <c r="AC155" s="200"/>
      <c r="AD155" s="200"/>
      <c r="AE155" s="200"/>
      <c r="AF155" s="200"/>
      <c r="AG155" s="200"/>
    </row>
    <row r="156" spans="1:33" ht="15.75" customHeight="1">
      <c r="A156" s="274"/>
      <c r="B156" s="200"/>
      <c r="C156" s="200"/>
      <c r="D156" s="200"/>
      <c r="E156" s="299"/>
      <c r="F156" s="274"/>
      <c r="G156" s="228"/>
      <c r="H156" s="203"/>
      <c r="I156" s="203"/>
      <c r="J156" s="203"/>
      <c r="K156" s="203"/>
      <c r="L156" s="203"/>
      <c r="M156" s="203"/>
      <c r="N156" s="203"/>
      <c r="O156" s="203"/>
      <c r="P156" s="203"/>
      <c r="Q156" s="203"/>
      <c r="R156" s="200"/>
      <c r="S156" s="200"/>
      <c r="T156" s="200"/>
      <c r="U156" s="200"/>
      <c r="V156" s="200"/>
      <c r="W156" s="200"/>
      <c r="X156" s="200"/>
      <c r="Y156" s="200"/>
      <c r="Z156" s="200"/>
      <c r="AA156" s="200"/>
      <c r="AB156" s="200"/>
      <c r="AC156" s="200"/>
      <c r="AD156" s="200"/>
      <c r="AE156" s="200"/>
      <c r="AF156" s="200"/>
      <c r="AG156" s="200"/>
    </row>
    <row r="157" spans="1:33" ht="15.75" customHeight="1">
      <c r="A157" s="274"/>
      <c r="B157" s="200"/>
      <c r="C157" s="200"/>
      <c r="D157" s="200"/>
      <c r="E157" s="299"/>
      <c r="F157" s="274"/>
      <c r="G157" s="228"/>
      <c r="H157" s="203"/>
      <c r="I157" s="203"/>
      <c r="J157" s="203"/>
      <c r="K157" s="203"/>
      <c r="L157" s="203"/>
      <c r="M157" s="203"/>
      <c r="N157" s="203"/>
      <c r="O157" s="203"/>
      <c r="P157" s="203"/>
      <c r="Q157" s="203"/>
      <c r="R157" s="200"/>
      <c r="S157" s="200"/>
      <c r="T157" s="200"/>
      <c r="U157" s="200"/>
      <c r="V157" s="200"/>
      <c r="W157" s="200"/>
      <c r="X157" s="200"/>
      <c r="Y157" s="200"/>
      <c r="Z157" s="200"/>
      <c r="AA157" s="200"/>
      <c r="AB157" s="200"/>
      <c r="AC157" s="200"/>
      <c r="AD157" s="200"/>
      <c r="AE157" s="200"/>
      <c r="AF157" s="200"/>
      <c r="AG157" s="200"/>
    </row>
    <row r="158" spans="1:33" ht="15.75" customHeight="1">
      <c r="A158" s="274"/>
      <c r="B158" s="200"/>
      <c r="C158" s="200"/>
      <c r="D158" s="200"/>
      <c r="E158" s="299"/>
      <c r="F158" s="274"/>
      <c r="G158" s="228"/>
      <c r="H158" s="203"/>
      <c r="I158" s="203"/>
      <c r="J158" s="203"/>
      <c r="K158" s="203"/>
      <c r="L158" s="203"/>
      <c r="M158" s="203"/>
      <c r="N158" s="203"/>
      <c r="O158" s="203"/>
      <c r="P158" s="203"/>
      <c r="Q158" s="203"/>
      <c r="R158" s="200"/>
      <c r="S158" s="200"/>
      <c r="T158" s="200"/>
      <c r="U158" s="200"/>
      <c r="V158" s="200"/>
      <c r="W158" s="200"/>
      <c r="X158" s="200"/>
      <c r="Y158" s="200"/>
      <c r="Z158" s="200"/>
      <c r="AA158" s="200"/>
      <c r="AB158" s="200"/>
      <c r="AC158" s="200"/>
      <c r="AD158" s="200"/>
      <c r="AE158" s="200"/>
      <c r="AF158" s="200"/>
      <c r="AG158" s="200"/>
    </row>
    <row r="159" spans="1:33" ht="15.75" customHeight="1">
      <c r="A159" s="274"/>
      <c r="B159" s="200"/>
      <c r="C159" s="200"/>
      <c r="D159" s="200"/>
      <c r="E159" s="299"/>
      <c r="F159" s="274"/>
      <c r="G159" s="228"/>
      <c r="H159" s="203"/>
      <c r="I159" s="203"/>
      <c r="J159" s="203"/>
      <c r="K159" s="203"/>
      <c r="L159" s="203"/>
      <c r="M159" s="203"/>
      <c r="N159" s="203"/>
      <c r="O159" s="203"/>
      <c r="P159" s="203"/>
      <c r="Q159" s="203"/>
      <c r="R159" s="200"/>
      <c r="S159" s="200"/>
      <c r="T159" s="200"/>
      <c r="U159" s="200"/>
      <c r="V159" s="200"/>
      <c r="W159" s="200"/>
      <c r="X159" s="200"/>
      <c r="Y159" s="200"/>
      <c r="Z159" s="200"/>
      <c r="AA159" s="200"/>
      <c r="AB159" s="200"/>
      <c r="AC159" s="200"/>
      <c r="AD159" s="200"/>
      <c r="AE159" s="200"/>
      <c r="AF159" s="200"/>
      <c r="AG159" s="200"/>
    </row>
    <row r="160" spans="1:33" ht="15.75" customHeight="1">
      <c r="A160" s="274"/>
      <c r="B160" s="200"/>
      <c r="C160" s="200"/>
      <c r="D160" s="200"/>
      <c r="E160" s="299"/>
      <c r="F160" s="274"/>
      <c r="G160" s="228"/>
      <c r="H160" s="203"/>
      <c r="I160" s="203"/>
      <c r="J160" s="203"/>
      <c r="K160" s="203"/>
      <c r="L160" s="203"/>
      <c r="M160" s="203"/>
      <c r="N160" s="203"/>
      <c r="O160" s="203"/>
      <c r="P160" s="203"/>
      <c r="Q160" s="203"/>
      <c r="R160" s="200"/>
      <c r="S160" s="200"/>
      <c r="T160" s="200"/>
      <c r="U160" s="200"/>
      <c r="V160" s="200"/>
      <c r="W160" s="200"/>
      <c r="X160" s="200"/>
      <c r="Y160" s="200"/>
      <c r="Z160" s="200"/>
      <c r="AA160" s="200"/>
      <c r="AB160" s="200"/>
      <c r="AC160" s="200"/>
      <c r="AD160" s="200"/>
      <c r="AE160" s="200"/>
      <c r="AF160" s="200"/>
      <c r="AG160" s="200"/>
    </row>
    <row r="161" spans="1:33" ht="15.75" customHeight="1">
      <c r="A161" s="274"/>
      <c r="B161" s="200"/>
      <c r="C161" s="200"/>
      <c r="D161" s="200"/>
      <c r="E161" s="299"/>
      <c r="F161" s="274"/>
      <c r="G161" s="228"/>
      <c r="H161" s="203"/>
      <c r="I161" s="203"/>
      <c r="J161" s="203"/>
      <c r="K161" s="203"/>
      <c r="L161" s="203"/>
      <c r="M161" s="203"/>
      <c r="N161" s="203"/>
      <c r="O161" s="203"/>
      <c r="P161" s="203"/>
      <c r="Q161" s="203"/>
      <c r="R161" s="200"/>
      <c r="S161" s="200"/>
      <c r="T161" s="200"/>
      <c r="U161" s="200"/>
      <c r="V161" s="200"/>
      <c r="W161" s="200"/>
      <c r="X161" s="200"/>
      <c r="Y161" s="200"/>
      <c r="Z161" s="200"/>
      <c r="AA161" s="200"/>
      <c r="AB161" s="200"/>
      <c r="AC161" s="200"/>
      <c r="AD161" s="200"/>
      <c r="AE161" s="200"/>
      <c r="AF161" s="200"/>
      <c r="AG161" s="200"/>
    </row>
    <row r="162" spans="1:33" ht="15.75" customHeight="1">
      <c r="A162" s="274"/>
      <c r="B162" s="200"/>
      <c r="C162" s="200"/>
      <c r="D162" s="200"/>
      <c r="E162" s="299"/>
      <c r="F162" s="274"/>
      <c r="G162" s="228"/>
      <c r="H162" s="203"/>
      <c r="I162" s="203"/>
      <c r="J162" s="203"/>
      <c r="K162" s="203"/>
      <c r="L162" s="203"/>
      <c r="M162" s="203"/>
      <c r="N162" s="203"/>
      <c r="O162" s="203"/>
      <c r="P162" s="203"/>
      <c r="Q162" s="203"/>
      <c r="R162" s="200"/>
      <c r="S162" s="200"/>
      <c r="T162" s="200"/>
      <c r="U162" s="200"/>
      <c r="V162" s="200"/>
      <c r="W162" s="200"/>
      <c r="X162" s="200"/>
      <c r="Y162" s="200"/>
      <c r="Z162" s="200"/>
      <c r="AA162" s="200"/>
      <c r="AB162" s="200"/>
      <c r="AC162" s="200"/>
      <c r="AD162" s="200"/>
      <c r="AE162" s="200"/>
      <c r="AF162" s="200"/>
      <c r="AG162" s="200"/>
    </row>
    <row r="163" spans="1:33" ht="15.75" customHeight="1">
      <c r="A163" s="274"/>
      <c r="B163" s="200"/>
      <c r="C163" s="200"/>
      <c r="D163" s="200"/>
      <c r="E163" s="299"/>
      <c r="F163" s="274"/>
      <c r="G163" s="228"/>
      <c r="H163" s="203"/>
      <c r="I163" s="203"/>
      <c r="J163" s="203"/>
      <c r="K163" s="203"/>
      <c r="L163" s="203"/>
      <c r="M163" s="203"/>
      <c r="N163" s="203"/>
      <c r="O163" s="203"/>
      <c r="P163" s="203"/>
      <c r="Q163" s="203"/>
      <c r="R163" s="200"/>
      <c r="S163" s="200"/>
      <c r="T163" s="200"/>
      <c r="U163" s="200"/>
      <c r="V163" s="200"/>
      <c r="W163" s="200"/>
      <c r="X163" s="200"/>
      <c r="Y163" s="200"/>
      <c r="Z163" s="200"/>
      <c r="AA163" s="200"/>
      <c r="AB163" s="200"/>
      <c r="AC163" s="200"/>
      <c r="AD163" s="200"/>
      <c r="AE163" s="200"/>
      <c r="AF163" s="200"/>
      <c r="AG163" s="200"/>
    </row>
    <row r="164" spans="1:33" ht="15.75" customHeight="1">
      <c r="A164" s="274"/>
      <c r="B164" s="200"/>
      <c r="C164" s="200"/>
      <c r="D164" s="200"/>
      <c r="E164" s="299"/>
      <c r="F164" s="274"/>
      <c r="G164" s="228"/>
      <c r="H164" s="203"/>
      <c r="I164" s="203"/>
      <c r="J164" s="203"/>
      <c r="K164" s="203"/>
      <c r="L164" s="203"/>
      <c r="M164" s="203"/>
      <c r="N164" s="203"/>
      <c r="O164" s="203"/>
      <c r="P164" s="203"/>
      <c r="Q164" s="203"/>
      <c r="R164" s="200"/>
      <c r="S164" s="200"/>
      <c r="T164" s="200"/>
      <c r="U164" s="200"/>
      <c r="V164" s="200"/>
      <c r="W164" s="200"/>
      <c r="X164" s="200"/>
      <c r="Y164" s="200"/>
      <c r="Z164" s="200"/>
      <c r="AA164" s="200"/>
      <c r="AB164" s="200"/>
      <c r="AC164" s="200"/>
      <c r="AD164" s="200"/>
      <c r="AE164" s="200"/>
      <c r="AF164" s="200"/>
      <c r="AG164" s="200"/>
    </row>
    <row r="165" spans="1:33" ht="15.75" customHeight="1">
      <c r="A165" s="274"/>
      <c r="B165" s="200"/>
      <c r="C165" s="200"/>
      <c r="D165" s="200"/>
      <c r="E165" s="299"/>
      <c r="F165" s="274"/>
      <c r="G165" s="228"/>
      <c r="H165" s="203"/>
      <c r="I165" s="203"/>
      <c r="J165" s="203"/>
      <c r="K165" s="203"/>
      <c r="L165" s="203"/>
      <c r="M165" s="203"/>
      <c r="N165" s="203"/>
      <c r="O165" s="203"/>
      <c r="P165" s="203"/>
      <c r="Q165" s="203"/>
      <c r="R165" s="200"/>
      <c r="S165" s="200"/>
      <c r="T165" s="200"/>
      <c r="U165" s="200"/>
      <c r="V165" s="200"/>
      <c r="W165" s="200"/>
      <c r="X165" s="200"/>
      <c r="Y165" s="200"/>
      <c r="Z165" s="200"/>
      <c r="AA165" s="200"/>
      <c r="AB165" s="200"/>
      <c r="AC165" s="200"/>
      <c r="AD165" s="200"/>
      <c r="AE165" s="200"/>
      <c r="AF165" s="200"/>
      <c r="AG165" s="200"/>
    </row>
    <row r="166" spans="1:33" ht="15.75" customHeight="1">
      <c r="A166" s="274"/>
      <c r="B166" s="200"/>
      <c r="C166" s="200"/>
      <c r="D166" s="200"/>
      <c r="E166" s="299"/>
      <c r="F166" s="274"/>
      <c r="G166" s="228"/>
      <c r="H166" s="203"/>
      <c r="I166" s="203"/>
      <c r="J166" s="203"/>
      <c r="K166" s="203"/>
      <c r="L166" s="203"/>
      <c r="M166" s="203"/>
      <c r="N166" s="203"/>
      <c r="O166" s="203"/>
      <c r="P166" s="203"/>
      <c r="Q166" s="203"/>
      <c r="R166" s="200"/>
      <c r="S166" s="200"/>
      <c r="T166" s="200"/>
      <c r="U166" s="200"/>
      <c r="V166" s="200"/>
      <c r="W166" s="200"/>
      <c r="X166" s="200"/>
      <c r="Y166" s="200"/>
      <c r="Z166" s="200"/>
      <c r="AA166" s="200"/>
      <c r="AB166" s="200"/>
      <c r="AC166" s="200"/>
      <c r="AD166" s="200"/>
      <c r="AE166" s="200"/>
      <c r="AF166" s="200"/>
      <c r="AG166" s="200"/>
    </row>
    <row r="167" spans="1:33" ht="15.75" customHeight="1">
      <c r="A167" s="274"/>
      <c r="B167" s="200"/>
      <c r="C167" s="200"/>
      <c r="D167" s="200"/>
      <c r="E167" s="299"/>
      <c r="F167" s="274"/>
      <c r="G167" s="228"/>
      <c r="H167" s="203"/>
      <c r="I167" s="203"/>
      <c r="J167" s="203"/>
      <c r="K167" s="203"/>
      <c r="L167" s="203"/>
      <c r="M167" s="203"/>
      <c r="N167" s="203"/>
      <c r="O167" s="203"/>
      <c r="P167" s="203"/>
      <c r="Q167" s="203"/>
      <c r="R167" s="200"/>
      <c r="S167" s="200"/>
      <c r="T167" s="200"/>
      <c r="U167" s="200"/>
      <c r="V167" s="200"/>
      <c r="W167" s="200"/>
      <c r="X167" s="200"/>
      <c r="Y167" s="200"/>
      <c r="Z167" s="200"/>
      <c r="AA167" s="200"/>
      <c r="AB167" s="200"/>
      <c r="AC167" s="200"/>
      <c r="AD167" s="200"/>
      <c r="AE167" s="200"/>
      <c r="AF167" s="200"/>
      <c r="AG167" s="200"/>
    </row>
    <row r="168" spans="1:33" ht="15.75" customHeight="1">
      <c r="A168" s="274"/>
      <c r="B168" s="200"/>
      <c r="C168" s="200"/>
      <c r="D168" s="200"/>
      <c r="E168" s="299"/>
      <c r="F168" s="274"/>
      <c r="G168" s="228"/>
      <c r="H168" s="203"/>
      <c r="I168" s="203"/>
      <c r="J168" s="203"/>
      <c r="K168" s="203"/>
      <c r="L168" s="203"/>
      <c r="M168" s="203"/>
      <c r="N168" s="203"/>
      <c r="O168" s="203"/>
      <c r="P168" s="203"/>
      <c r="Q168" s="203"/>
      <c r="R168" s="200"/>
      <c r="S168" s="200"/>
      <c r="T168" s="200"/>
      <c r="U168" s="200"/>
      <c r="V168" s="200"/>
      <c r="W168" s="200"/>
      <c r="X168" s="200"/>
      <c r="Y168" s="200"/>
      <c r="Z168" s="200"/>
      <c r="AA168" s="200"/>
      <c r="AB168" s="200"/>
      <c r="AC168" s="200"/>
      <c r="AD168" s="200"/>
      <c r="AE168" s="200"/>
      <c r="AF168" s="200"/>
      <c r="AG168" s="200"/>
    </row>
    <row r="169" spans="1:33" ht="15.75" customHeight="1">
      <c r="A169" s="274"/>
      <c r="B169" s="200"/>
      <c r="C169" s="200"/>
      <c r="D169" s="200"/>
      <c r="E169" s="299"/>
      <c r="F169" s="274"/>
      <c r="G169" s="228"/>
      <c r="H169" s="203"/>
      <c r="I169" s="203"/>
      <c r="J169" s="203"/>
      <c r="K169" s="203"/>
      <c r="L169" s="203"/>
      <c r="M169" s="203"/>
      <c r="N169" s="203"/>
      <c r="O169" s="203"/>
      <c r="P169" s="203"/>
      <c r="Q169" s="203"/>
      <c r="R169" s="200"/>
      <c r="S169" s="200"/>
      <c r="T169" s="200"/>
      <c r="U169" s="200"/>
      <c r="V169" s="200"/>
      <c r="W169" s="200"/>
      <c r="X169" s="200"/>
      <c r="Y169" s="200"/>
      <c r="Z169" s="200"/>
      <c r="AA169" s="200"/>
      <c r="AB169" s="200"/>
      <c r="AC169" s="200"/>
      <c r="AD169" s="200"/>
      <c r="AE169" s="200"/>
      <c r="AF169" s="200"/>
      <c r="AG169" s="200"/>
    </row>
    <row r="170" spans="1:33" ht="15.75" customHeight="1">
      <c r="A170" s="274"/>
      <c r="B170" s="200"/>
      <c r="C170" s="200"/>
      <c r="D170" s="200"/>
      <c r="E170" s="299"/>
      <c r="F170" s="274"/>
      <c r="G170" s="228"/>
      <c r="H170" s="203"/>
      <c r="I170" s="203"/>
      <c r="J170" s="203"/>
      <c r="K170" s="203"/>
      <c r="L170" s="203"/>
      <c r="M170" s="203"/>
      <c r="N170" s="203"/>
      <c r="O170" s="203"/>
      <c r="P170" s="203"/>
      <c r="Q170" s="203"/>
      <c r="R170" s="200"/>
      <c r="S170" s="200"/>
      <c r="T170" s="200"/>
      <c r="U170" s="200"/>
      <c r="V170" s="200"/>
      <c r="W170" s="200"/>
      <c r="X170" s="200"/>
      <c r="Y170" s="200"/>
      <c r="Z170" s="200"/>
      <c r="AA170" s="200"/>
      <c r="AB170" s="200"/>
      <c r="AC170" s="200"/>
      <c r="AD170" s="200"/>
      <c r="AE170" s="200"/>
      <c r="AF170" s="200"/>
      <c r="AG170" s="200"/>
    </row>
    <row r="171" spans="1:33" ht="15.75" customHeight="1">
      <c r="A171" s="274"/>
      <c r="B171" s="200"/>
      <c r="C171" s="200"/>
      <c r="D171" s="200"/>
      <c r="E171" s="299"/>
      <c r="F171" s="274"/>
      <c r="G171" s="228"/>
      <c r="H171" s="203"/>
      <c r="I171" s="203"/>
      <c r="J171" s="203"/>
      <c r="K171" s="203"/>
      <c r="L171" s="203"/>
      <c r="M171" s="203"/>
      <c r="N171" s="203"/>
      <c r="O171" s="203"/>
      <c r="P171" s="203"/>
      <c r="Q171" s="203"/>
      <c r="R171" s="200"/>
      <c r="S171" s="200"/>
      <c r="T171" s="200"/>
      <c r="U171" s="200"/>
      <c r="V171" s="200"/>
      <c r="W171" s="200"/>
      <c r="X171" s="200"/>
      <c r="Y171" s="200"/>
      <c r="Z171" s="200"/>
      <c r="AA171" s="200"/>
      <c r="AB171" s="200"/>
      <c r="AC171" s="200"/>
      <c r="AD171" s="200"/>
      <c r="AE171" s="200"/>
      <c r="AF171" s="200"/>
      <c r="AG171" s="200"/>
    </row>
    <row r="172" spans="1:33" ht="15.75" customHeight="1">
      <c r="A172" s="274"/>
      <c r="B172" s="200"/>
      <c r="C172" s="200"/>
      <c r="D172" s="200"/>
      <c r="E172" s="299"/>
      <c r="F172" s="274"/>
      <c r="G172" s="228"/>
      <c r="H172" s="203"/>
      <c r="I172" s="203"/>
      <c r="J172" s="203"/>
      <c r="K172" s="203"/>
      <c r="L172" s="203"/>
      <c r="M172" s="203"/>
      <c r="N172" s="203"/>
      <c r="O172" s="203"/>
      <c r="P172" s="203"/>
      <c r="Q172" s="203"/>
      <c r="R172" s="200"/>
      <c r="S172" s="200"/>
      <c r="T172" s="200"/>
      <c r="U172" s="200"/>
      <c r="V172" s="200"/>
      <c r="W172" s="200"/>
      <c r="X172" s="200"/>
      <c r="Y172" s="200"/>
      <c r="Z172" s="200"/>
      <c r="AA172" s="200"/>
      <c r="AB172" s="200"/>
      <c r="AC172" s="200"/>
      <c r="AD172" s="200"/>
      <c r="AE172" s="200"/>
      <c r="AF172" s="200"/>
      <c r="AG172" s="200"/>
    </row>
    <row r="173" spans="1:33" ht="15.75" customHeight="1">
      <c r="A173" s="274"/>
      <c r="B173" s="200"/>
      <c r="C173" s="200"/>
      <c r="D173" s="200"/>
      <c r="E173" s="299"/>
      <c r="F173" s="274"/>
      <c r="G173" s="228"/>
      <c r="H173" s="203"/>
      <c r="I173" s="203"/>
      <c r="J173" s="203"/>
      <c r="K173" s="203"/>
      <c r="L173" s="203"/>
      <c r="M173" s="203"/>
      <c r="N173" s="203"/>
      <c r="O173" s="203"/>
      <c r="P173" s="203"/>
      <c r="Q173" s="203"/>
      <c r="R173" s="200"/>
      <c r="S173" s="200"/>
      <c r="T173" s="200"/>
      <c r="U173" s="200"/>
      <c r="V173" s="200"/>
      <c r="W173" s="200"/>
      <c r="X173" s="200"/>
      <c r="Y173" s="200"/>
      <c r="Z173" s="200"/>
      <c r="AA173" s="200"/>
      <c r="AB173" s="200"/>
      <c r="AC173" s="200"/>
      <c r="AD173" s="200"/>
      <c r="AE173" s="200"/>
      <c r="AF173" s="200"/>
      <c r="AG173" s="200"/>
    </row>
    <row r="174" spans="1:33" ht="15.75" customHeight="1">
      <c r="A174" s="274"/>
      <c r="B174" s="200"/>
      <c r="C174" s="200"/>
      <c r="D174" s="200"/>
      <c r="E174" s="299"/>
      <c r="F174" s="274"/>
      <c r="G174" s="228"/>
      <c r="H174" s="203"/>
      <c r="I174" s="203"/>
      <c r="J174" s="203"/>
      <c r="K174" s="203"/>
      <c r="L174" s="203"/>
      <c r="M174" s="203"/>
      <c r="N174" s="203"/>
      <c r="O174" s="203"/>
      <c r="P174" s="203"/>
      <c r="Q174" s="203"/>
      <c r="R174" s="200"/>
      <c r="S174" s="200"/>
      <c r="T174" s="200"/>
      <c r="U174" s="200"/>
      <c r="V174" s="200"/>
      <c r="W174" s="200"/>
      <c r="X174" s="200"/>
      <c r="Y174" s="200"/>
      <c r="Z174" s="200"/>
      <c r="AA174" s="200"/>
      <c r="AB174" s="200"/>
      <c r="AC174" s="200"/>
      <c r="AD174" s="200"/>
      <c r="AE174" s="200"/>
      <c r="AF174" s="200"/>
      <c r="AG174" s="200"/>
    </row>
    <row r="175" spans="1:33" ht="15.75" customHeight="1">
      <c r="A175" s="274"/>
      <c r="B175" s="200"/>
      <c r="C175" s="200"/>
      <c r="D175" s="200"/>
      <c r="E175" s="299"/>
      <c r="F175" s="274"/>
      <c r="G175" s="228"/>
      <c r="H175" s="203"/>
      <c r="I175" s="203"/>
      <c r="J175" s="203"/>
      <c r="K175" s="203"/>
      <c r="L175" s="203"/>
      <c r="M175" s="203"/>
      <c r="N175" s="203"/>
      <c r="O175" s="203"/>
      <c r="P175" s="203"/>
      <c r="Q175" s="203"/>
      <c r="R175" s="200"/>
      <c r="S175" s="200"/>
      <c r="T175" s="200"/>
      <c r="U175" s="200"/>
      <c r="V175" s="200"/>
      <c r="W175" s="200"/>
      <c r="X175" s="200"/>
      <c r="Y175" s="200"/>
      <c r="Z175" s="200"/>
      <c r="AA175" s="200"/>
      <c r="AB175" s="200"/>
      <c r="AC175" s="200"/>
      <c r="AD175" s="200"/>
      <c r="AE175" s="200"/>
      <c r="AF175" s="200"/>
      <c r="AG175" s="200"/>
    </row>
    <row r="176" spans="1:33" ht="15.75" customHeight="1">
      <c r="A176" s="274"/>
      <c r="B176" s="200"/>
      <c r="C176" s="200"/>
      <c r="D176" s="200"/>
      <c r="E176" s="299"/>
      <c r="F176" s="274"/>
      <c r="G176" s="228"/>
      <c r="H176" s="203"/>
      <c r="I176" s="203"/>
      <c r="J176" s="203"/>
      <c r="K176" s="203"/>
      <c r="L176" s="203"/>
      <c r="M176" s="203"/>
      <c r="N176" s="203"/>
      <c r="O176" s="203"/>
      <c r="P176" s="203"/>
      <c r="Q176" s="203"/>
      <c r="R176" s="200"/>
      <c r="S176" s="200"/>
      <c r="T176" s="200"/>
      <c r="U176" s="200"/>
      <c r="V176" s="200"/>
      <c r="W176" s="200"/>
      <c r="X176" s="200"/>
      <c r="Y176" s="200"/>
      <c r="Z176" s="200"/>
      <c r="AA176" s="200"/>
      <c r="AB176" s="200"/>
      <c r="AC176" s="200"/>
      <c r="AD176" s="200"/>
      <c r="AE176" s="200"/>
      <c r="AF176" s="200"/>
      <c r="AG176" s="200"/>
    </row>
    <row r="177" spans="1:33" ht="15.75" customHeight="1">
      <c r="A177" s="274"/>
      <c r="B177" s="200"/>
      <c r="C177" s="200"/>
      <c r="D177" s="200"/>
      <c r="E177" s="299"/>
      <c r="F177" s="274"/>
      <c r="G177" s="228"/>
      <c r="H177" s="203"/>
      <c r="I177" s="203"/>
      <c r="J177" s="203"/>
      <c r="K177" s="203"/>
      <c r="L177" s="203"/>
      <c r="M177" s="203"/>
      <c r="N177" s="203"/>
      <c r="O177" s="203"/>
      <c r="P177" s="203"/>
      <c r="Q177" s="203"/>
      <c r="R177" s="200"/>
      <c r="S177" s="200"/>
      <c r="T177" s="200"/>
      <c r="U177" s="200"/>
      <c r="V177" s="200"/>
      <c r="W177" s="200"/>
      <c r="X177" s="200"/>
      <c r="Y177" s="200"/>
      <c r="Z177" s="200"/>
      <c r="AA177" s="200"/>
      <c r="AB177" s="200"/>
      <c r="AC177" s="200"/>
      <c r="AD177" s="200"/>
      <c r="AE177" s="200"/>
      <c r="AF177" s="200"/>
      <c r="AG177" s="200"/>
    </row>
    <row r="178" spans="1:33" ht="15.75" customHeight="1">
      <c r="A178" s="274"/>
      <c r="B178" s="200"/>
      <c r="C178" s="200"/>
      <c r="D178" s="200"/>
      <c r="E178" s="299"/>
      <c r="F178" s="274"/>
      <c r="G178" s="228"/>
      <c r="H178" s="203"/>
      <c r="I178" s="203"/>
      <c r="J178" s="203"/>
      <c r="K178" s="203"/>
      <c r="L178" s="203"/>
      <c r="M178" s="203"/>
      <c r="N178" s="203"/>
      <c r="O178" s="203"/>
      <c r="P178" s="203"/>
      <c r="Q178" s="203"/>
      <c r="R178" s="200"/>
      <c r="S178" s="200"/>
      <c r="T178" s="200"/>
      <c r="U178" s="200"/>
      <c r="V178" s="200"/>
      <c r="W178" s="200"/>
      <c r="X178" s="200"/>
      <c r="Y178" s="200"/>
      <c r="Z178" s="200"/>
      <c r="AA178" s="200"/>
      <c r="AB178" s="200"/>
      <c r="AC178" s="200"/>
      <c r="AD178" s="200"/>
      <c r="AE178" s="200"/>
      <c r="AF178" s="200"/>
      <c r="AG178" s="200"/>
    </row>
    <row r="179" spans="1:33" ht="15.75" customHeight="1">
      <c r="A179" s="274"/>
      <c r="B179" s="200"/>
      <c r="C179" s="200"/>
      <c r="D179" s="200"/>
      <c r="E179" s="299"/>
      <c r="F179" s="274"/>
      <c r="G179" s="228"/>
      <c r="H179" s="203"/>
      <c r="I179" s="203"/>
      <c r="J179" s="203"/>
      <c r="K179" s="203"/>
      <c r="L179" s="203"/>
      <c r="M179" s="203"/>
      <c r="N179" s="203"/>
      <c r="O179" s="203"/>
      <c r="P179" s="203"/>
      <c r="Q179" s="203"/>
      <c r="R179" s="200"/>
      <c r="S179" s="200"/>
      <c r="T179" s="200"/>
      <c r="U179" s="200"/>
      <c r="V179" s="200"/>
      <c r="W179" s="200"/>
      <c r="X179" s="200"/>
      <c r="Y179" s="200"/>
      <c r="Z179" s="200"/>
      <c r="AA179" s="200"/>
      <c r="AB179" s="200"/>
      <c r="AC179" s="200"/>
      <c r="AD179" s="200"/>
      <c r="AE179" s="200"/>
      <c r="AF179" s="200"/>
      <c r="AG179" s="200"/>
    </row>
    <row r="180" spans="1:33" ht="15.75" customHeight="1">
      <c r="A180" s="274"/>
      <c r="B180" s="200"/>
      <c r="C180" s="200"/>
      <c r="D180" s="200"/>
      <c r="E180" s="299"/>
      <c r="F180" s="274"/>
      <c r="G180" s="228"/>
      <c r="H180" s="203"/>
      <c r="I180" s="203"/>
      <c r="J180" s="203"/>
      <c r="K180" s="203"/>
      <c r="L180" s="203"/>
      <c r="M180" s="203"/>
      <c r="N180" s="203"/>
      <c r="O180" s="203"/>
      <c r="P180" s="203"/>
      <c r="Q180" s="203"/>
      <c r="R180" s="200"/>
      <c r="S180" s="200"/>
      <c r="T180" s="200"/>
      <c r="U180" s="200"/>
      <c r="V180" s="200"/>
      <c r="W180" s="200"/>
      <c r="X180" s="200"/>
      <c r="Y180" s="200"/>
      <c r="Z180" s="200"/>
      <c r="AA180" s="200"/>
      <c r="AB180" s="200"/>
      <c r="AC180" s="200"/>
      <c r="AD180" s="200"/>
      <c r="AE180" s="200"/>
      <c r="AF180" s="200"/>
      <c r="AG180" s="200"/>
    </row>
    <row r="181" spans="1:33" ht="15.75" customHeight="1">
      <c r="A181" s="274"/>
      <c r="B181" s="200"/>
      <c r="C181" s="200"/>
      <c r="D181" s="200"/>
      <c r="E181" s="299"/>
      <c r="F181" s="274"/>
      <c r="G181" s="228"/>
      <c r="H181" s="203"/>
      <c r="I181" s="203"/>
      <c r="J181" s="203"/>
      <c r="K181" s="203"/>
      <c r="L181" s="203"/>
      <c r="M181" s="203"/>
      <c r="N181" s="203"/>
      <c r="O181" s="203"/>
      <c r="P181" s="203"/>
      <c r="Q181" s="203"/>
      <c r="R181" s="200"/>
      <c r="S181" s="200"/>
      <c r="T181" s="200"/>
      <c r="U181" s="200"/>
      <c r="V181" s="200"/>
      <c r="W181" s="200"/>
      <c r="X181" s="200"/>
      <c r="Y181" s="200"/>
      <c r="Z181" s="200"/>
      <c r="AA181" s="200"/>
      <c r="AB181" s="200"/>
      <c r="AC181" s="200"/>
      <c r="AD181" s="200"/>
      <c r="AE181" s="200"/>
      <c r="AF181" s="200"/>
      <c r="AG181" s="200"/>
    </row>
    <row r="182" spans="1:33" ht="15.75" customHeight="1">
      <c r="A182" s="274"/>
      <c r="B182" s="200"/>
      <c r="C182" s="200"/>
      <c r="D182" s="200"/>
      <c r="E182" s="299"/>
      <c r="F182" s="274"/>
      <c r="G182" s="228"/>
      <c r="H182" s="203"/>
      <c r="I182" s="203"/>
      <c r="J182" s="203"/>
      <c r="K182" s="203"/>
      <c r="L182" s="203"/>
      <c r="M182" s="203"/>
      <c r="N182" s="203"/>
      <c r="O182" s="203"/>
      <c r="P182" s="203"/>
      <c r="Q182" s="203"/>
      <c r="R182" s="200"/>
      <c r="S182" s="200"/>
      <c r="T182" s="200"/>
      <c r="U182" s="200"/>
      <c r="V182" s="200"/>
      <c r="W182" s="200"/>
      <c r="X182" s="200"/>
      <c r="Y182" s="200"/>
      <c r="Z182" s="200"/>
      <c r="AA182" s="200"/>
      <c r="AB182" s="200"/>
      <c r="AC182" s="200"/>
      <c r="AD182" s="200"/>
      <c r="AE182" s="200"/>
      <c r="AF182" s="200"/>
      <c r="AG182" s="200"/>
    </row>
    <row r="183" spans="1:33" ht="15.75" customHeight="1">
      <c r="A183" s="274"/>
      <c r="B183" s="200"/>
      <c r="C183" s="200"/>
      <c r="D183" s="200"/>
      <c r="E183" s="299"/>
      <c r="F183" s="274"/>
      <c r="G183" s="228"/>
      <c r="H183" s="203"/>
      <c r="I183" s="203"/>
      <c r="J183" s="203"/>
      <c r="K183" s="203"/>
      <c r="L183" s="203"/>
      <c r="M183" s="203"/>
      <c r="N183" s="203"/>
      <c r="O183" s="203"/>
      <c r="P183" s="203"/>
      <c r="Q183" s="203"/>
      <c r="R183" s="200"/>
      <c r="S183" s="200"/>
      <c r="T183" s="200"/>
      <c r="U183" s="200"/>
      <c r="V183" s="200"/>
      <c r="W183" s="200"/>
      <c r="X183" s="200"/>
      <c r="Y183" s="200"/>
      <c r="Z183" s="200"/>
      <c r="AA183" s="200"/>
      <c r="AB183" s="200"/>
      <c r="AC183" s="200"/>
      <c r="AD183" s="200"/>
      <c r="AE183" s="200"/>
      <c r="AF183" s="200"/>
      <c r="AG183" s="200"/>
    </row>
    <row r="184" spans="1:33" ht="15.75" customHeight="1">
      <c r="A184" s="274"/>
      <c r="B184" s="200"/>
      <c r="C184" s="200"/>
      <c r="D184" s="200"/>
      <c r="E184" s="299"/>
      <c r="F184" s="274"/>
      <c r="G184" s="228"/>
      <c r="H184" s="203"/>
      <c r="I184" s="203"/>
      <c r="J184" s="203"/>
      <c r="K184" s="203"/>
      <c r="L184" s="203"/>
      <c r="M184" s="203"/>
      <c r="N184" s="203"/>
      <c r="O184" s="203"/>
      <c r="P184" s="203"/>
      <c r="Q184" s="203"/>
      <c r="R184" s="200"/>
      <c r="S184" s="200"/>
      <c r="T184" s="200"/>
      <c r="U184" s="200"/>
      <c r="V184" s="200"/>
      <c r="W184" s="200"/>
      <c r="X184" s="200"/>
      <c r="Y184" s="200"/>
      <c r="Z184" s="200"/>
      <c r="AA184" s="200"/>
      <c r="AB184" s="200"/>
      <c r="AC184" s="200"/>
      <c r="AD184" s="200"/>
      <c r="AE184" s="200"/>
      <c r="AF184" s="200"/>
      <c r="AG184" s="200"/>
    </row>
    <row r="185" spans="1:33" ht="15.75" customHeight="1">
      <c r="A185" s="274"/>
      <c r="B185" s="200"/>
      <c r="C185" s="200"/>
      <c r="D185" s="200"/>
      <c r="E185" s="299"/>
      <c r="F185" s="274"/>
      <c r="G185" s="228"/>
      <c r="H185" s="203"/>
      <c r="I185" s="203"/>
      <c r="J185" s="203"/>
      <c r="K185" s="203"/>
      <c r="L185" s="203"/>
      <c r="M185" s="203"/>
      <c r="N185" s="203"/>
      <c r="O185" s="203"/>
      <c r="P185" s="203"/>
      <c r="Q185" s="203"/>
      <c r="R185" s="200"/>
      <c r="S185" s="200"/>
      <c r="T185" s="200"/>
      <c r="U185" s="200"/>
      <c r="V185" s="200"/>
      <c r="W185" s="200"/>
      <c r="X185" s="200"/>
      <c r="Y185" s="200"/>
      <c r="Z185" s="200"/>
      <c r="AA185" s="200"/>
      <c r="AB185" s="200"/>
      <c r="AC185" s="200"/>
      <c r="AD185" s="200"/>
      <c r="AE185" s="200"/>
      <c r="AF185" s="200"/>
      <c r="AG185" s="200"/>
    </row>
    <row r="186" spans="1:33" ht="15.75" customHeight="1">
      <c r="A186" s="274"/>
      <c r="B186" s="200"/>
      <c r="C186" s="200"/>
      <c r="D186" s="200"/>
      <c r="E186" s="299"/>
      <c r="F186" s="274"/>
      <c r="G186" s="228"/>
      <c r="H186" s="203"/>
      <c r="I186" s="203"/>
      <c r="J186" s="203"/>
      <c r="K186" s="203"/>
      <c r="L186" s="203"/>
      <c r="M186" s="203"/>
      <c r="N186" s="203"/>
      <c r="O186" s="203"/>
      <c r="P186" s="203"/>
      <c r="Q186" s="203"/>
      <c r="R186" s="200"/>
      <c r="S186" s="200"/>
      <c r="T186" s="200"/>
      <c r="U186" s="200"/>
      <c r="V186" s="200"/>
      <c r="W186" s="200"/>
      <c r="X186" s="200"/>
      <c r="Y186" s="200"/>
      <c r="Z186" s="200"/>
      <c r="AA186" s="200"/>
      <c r="AB186" s="200"/>
      <c r="AC186" s="200"/>
      <c r="AD186" s="200"/>
      <c r="AE186" s="200"/>
      <c r="AF186" s="200"/>
      <c r="AG186" s="200"/>
    </row>
    <row r="187" spans="1:33" ht="15.75" customHeight="1">
      <c r="A187" s="274"/>
      <c r="B187" s="200"/>
      <c r="C187" s="200"/>
      <c r="D187" s="200"/>
      <c r="E187" s="299"/>
      <c r="F187" s="274"/>
      <c r="G187" s="228"/>
      <c r="H187" s="203"/>
      <c r="I187" s="203"/>
      <c r="J187" s="203"/>
      <c r="K187" s="203"/>
      <c r="L187" s="203"/>
      <c r="M187" s="203"/>
      <c r="N187" s="203"/>
      <c r="O187" s="203"/>
      <c r="P187" s="203"/>
      <c r="Q187" s="203"/>
      <c r="R187" s="200"/>
      <c r="S187" s="200"/>
      <c r="T187" s="200"/>
      <c r="U187" s="200"/>
      <c r="V187" s="200"/>
      <c r="W187" s="200"/>
      <c r="X187" s="200"/>
      <c r="Y187" s="200"/>
      <c r="Z187" s="200"/>
      <c r="AA187" s="200"/>
      <c r="AB187" s="200"/>
      <c r="AC187" s="200"/>
      <c r="AD187" s="200"/>
      <c r="AE187" s="200"/>
      <c r="AF187" s="200"/>
      <c r="AG187" s="200"/>
    </row>
    <row r="188" spans="1:33" ht="15.75" customHeight="1">
      <c r="A188" s="274"/>
      <c r="B188" s="200"/>
      <c r="C188" s="200"/>
      <c r="D188" s="200"/>
      <c r="E188" s="299"/>
      <c r="F188" s="274"/>
      <c r="G188" s="228"/>
      <c r="H188" s="203"/>
      <c r="I188" s="203"/>
      <c r="J188" s="203"/>
      <c r="K188" s="203"/>
      <c r="L188" s="203"/>
      <c r="M188" s="203"/>
      <c r="N188" s="203"/>
      <c r="O188" s="203"/>
      <c r="P188" s="203"/>
      <c r="Q188" s="203"/>
      <c r="R188" s="200"/>
      <c r="S188" s="200"/>
      <c r="T188" s="200"/>
      <c r="U188" s="200"/>
      <c r="V188" s="200"/>
      <c r="W188" s="200"/>
      <c r="X188" s="200"/>
      <c r="Y188" s="200"/>
      <c r="Z188" s="200"/>
      <c r="AA188" s="200"/>
      <c r="AB188" s="200"/>
      <c r="AC188" s="200"/>
      <c r="AD188" s="200"/>
      <c r="AE188" s="200"/>
      <c r="AF188" s="200"/>
      <c r="AG188" s="200"/>
    </row>
    <row r="189" spans="1:33" ht="15.75" customHeight="1">
      <c r="A189" s="274"/>
      <c r="B189" s="200"/>
      <c r="C189" s="200"/>
      <c r="D189" s="200"/>
      <c r="E189" s="299"/>
      <c r="F189" s="274"/>
      <c r="G189" s="228"/>
      <c r="H189" s="203"/>
      <c r="I189" s="203"/>
      <c r="J189" s="203"/>
      <c r="K189" s="203"/>
      <c r="L189" s="203"/>
      <c r="M189" s="203"/>
      <c r="N189" s="203"/>
      <c r="O189" s="203"/>
      <c r="P189" s="203"/>
      <c r="Q189" s="203"/>
      <c r="R189" s="200"/>
      <c r="S189" s="200"/>
      <c r="T189" s="200"/>
      <c r="U189" s="200"/>
      <c r="V189" s="200"/>
      <c r="W189" s="200"/>
      <c r="X189" s="200"/>
      <c r="Y189" s="200"/>
      <c r="Z189" s="200"/>
      <c r="AA189" s="200"/>
      <c r="AB189" s="200"/>
      <c r="AC189" s="200"/>
      <c r="AD189" s="200"/>
      <c r="AE189" s="200"/>
      <c r="AF189" s="200"/>
      <c r="AG189" s="200"/>
    </row>
    <row r="190" spans="1:33" ht="15.75" customHeight="1">
      <c r="A190" s="274"/>
      <c r="B190" s="200"/>
      <c r="C190" s="200"/>
      <c r="D190" s="200"/>
      <c r="E190" s="299"/>
      <c r="F190" s="274"/>
      <c r="G190" s="228"/>
      <c r="H190" s="203"/>
      <c r="I190" s="203"/>
      <c r="J190" s="203"/>
      <c r="K190" s="203"/>
      <c r="L190" s="203"/>
      <c r="M190" s="203"/>
      <c r="N190" s="203"/>
      <c r="O190" s="203"/>
      <c r="P190" s="203"/>
      <c r="Q190" s="203"/>
      <c r="R190" s="200"/>
      <c r="S190" s="200"/>
      <c r="T190" s="200"/>
      <c r="U190" s="200"/>
      <c r="V190" s="200"/>
      <c r="W190" s="200"/>
      <c r="X190" s="200"/>
      <c r="Y190" s="200"/>
      <c r="Z190" s="200"/>
      <c r="AA190" s="200"/>
      <c r="AB190" s="200"/>
      <c r="AC190" s="200"/>
      <c r="AD190" s="200"/>
      <c r="AE190" s="200"/>
      <c r="AF190" s="200"/>
      <c r="AG190" s="200"/>
    </row>
    <row r="191" spans="1:33" ht="15.75" customHeight="1">
      <c r="A191" s="274"/>
      <c r="B191" s="200"/>
      <c r="C191" s="200"/>
      <c r="D191" s="200"/>
      <c r="E191" s="299"/>
      <c r="F191" s="274"/>
      <c r="G191" s="228"/>
      <c r="H191" s="203"/>
      <c r="I191" s="203"/>
      <c r="J191" s="203"/>
      <c r="K191" s="203"/>
      <c r="L191" s="203"/>
      <c r="M191" s="203"/>
      <c r="N191" s="203"/>
      <c r="O191" s="203"/>
      <c r="P191" s="203"/>
      <c r="Q191" s="203"/>
      <c r="R191" s="200"/>
      <c r="S191" s="200"/>
      <c r="T191" s="200"/>
      <c r="U191" s="200"/>
      <c r="V191" s="200"/>
      <c r="W191" s="200"/>
      <c r="X191" s="200"/>
      <c r="Y191" s="200"/>
      <c r="Z191" s="200"/>
      <c r="AA191" s="200"/>
      <c r="AB191" s="200"/>
      <c r="AC191" s="200"/>
      <c r="AD191" s="200"/>
      <c r="AE191" s="200"/>
      <c r="AF191" s="200"/>
      <c r="AG191" s="200"/>
    </row>
    <row r="192" spans="1:33" ht="15.75" customHeight="1">
      <c r="A192" s="274"/>
      <c r="B192" s="200"/>
      <c r="C192" s="200"/>
      <c r="D192" s="200"/>
      <c r="E192" s="299"/>
      <c r="F192" s="274"/>
      <c r="G192" s="228"/>
      <c r="H192" s="203"/>
      <c r="I192" s="203"/>
      <c r="J192" s="203"/>
      <c r="K192" s="203"/>
      <c r="L192" s="203"/>
      <c r="M192" s="203"/>
      <c r="N192" s="203"/>
      <c r="O192" s="203"/>
      <c r="P192" s="203"/>
      <c r="Q192" s="203"/>
      <c r="R192" s="200"/>
      <c r="S192" s="200"/>
      <c r="T192" s="200"/>
      <c r="U192" s="200"/>
      <c r="V192" s="200"/>
      <c r="W192" s="200"/>
      <c r="X192" s="200"/>
      <c r="Y192" s="200"/>
      <c r="Z192" s="200"/>
      <c r="AA192" s="200"/>
      <c r="AB192" s="200"/>
      <c r="AC192" s="200"/>
      <c r="AD192" s="200"/>
      <c r="AE192" s="200"/>
      <c r="AF192" s="200"/>
      <c r="AG192" s="200"/>
    </row>
    <row r="193" spans="1:33" ht="15.75" customHeight="1">
      <c r="A193" s="274"/>
      <c r="B193" s="200"/>
      <c r="C193" s="200"/>
      <c r="D193" s="200"/>
      <c r="E193" s="299"/>
      <c r="F193" s="274"/>
      <c r="G193" s="228"/>
      <c r="H193" s="203"/>
      <c r="I193" s="203"/>
      <c r="J193" s="203"/>
      <c r="K193" s="203"/>
      <c r="L193" s="203"/>
      <c r="M193" s="203"/>
      <c r="N193" s="203"/>
      <c r="O193" s="203"/>
      <c r="P193" s="203"/>
      <c r="Q193" s="203"/>
      <c r="R193" s="200"/>
      <c r="S193" s="200"/>
      <c r="T193" s="200"/>
      <c r="U193" s="200"/>
      <c r="V193" s="200"/>
      <c r="W193" s="200"/>
      <c r="X193" s="200"/>
      <c r="Y193" s="200"/>
      <c r="Z193" s="200"/>
      <c r="AA193" s="200"/>
      <c r="AB193" s="200"/>
      <c r="AC193" s="200"/>
      <c r="AD193" s="200"/>
      <c r="AE193" s="200"/>
      <c r="AF193" s="200"/>
      <c r="AG193" s="200"/>
    </row>
    <row r="194" spans="1:33" ht="15.75" customHeight="1">
      <c r="A194" s="274"/>
      <c r="B194" s="200"/>
      <c r="C194" s="200"/>
      <c r="D194" s="200"/>
      <c r="E194" s="299"/>
      <c r="F194" s="274"/>
      <c r="G194" s="228"/>
      <c r="H194" s="203"/>
      <c r="I194" s="203"/>
      <c r="J194" s="203"/>
      <c r="K194" s="203"/>
      <c r="L194" s="203"/>
      <c r="M194" s="203"/>
      <c r="N194" s="203"/>
      <c r="O194" s="203"/>
      <c r="P194" s="203"/>
      <c r="Q194" s="203"/>
      <c r="R194" s="200"/>
      <c r="S194" s="200"/>
      <c r="T194" s="200"/>
      <c r="U194" s="200"/>
      <c r="V194" s="200"/>
      <c r="W194" s="200"/>
      <c r="X194" s="200"/>
      <c r="Y194" s="200"/>
      <c r="Z194" s="200"/>
      <c r="AA194" s="200"/>
      <c r="AB194" s="200"/>
      <c r="AC194" s="200"/>
      <c r="AD194" s="200"/>
      <c r="AE194" s="200"/>
      <c r="AF194" s="200"/>
      <c r="AG194" s="200"/>
    </row>
    <row r="195" spans="1:33" ht="15.75" customHeight="1">
      <c r="A195" s="274"/>
      <c r="B195" s="200"/>
      <c r="C195" s="200"/>
      <c r="D195" s="200"/>
      <c r="E195" s="299"/>
      <c r="F195" s="274"/>
      <c r="G195" s="228"/>
      <c r="H195" s="203"/>
      <c r="I195" s="203"/>
      <c r="J195" s="203"/>
      <c r="K195" s="203"/>
      <c r="L195" s="203"/>
      <c r="M195" s="203"/>
      <c r="N195" s="203"/>
      <c r="O195" s="203"/>
      <c r="P195" s="203"/>
      <c r="Q195" s="203"/>
      <c r="R195" s="200"/>
      <c r="S195" s="200"/>
      <c r="T195" s="200"/>
      <c r="U195" s="200"/>
      <c r="V195" s="200"/>
      <c r="W195" s="200"/>
      <c r="X195" s="200"/>
      <c r="Y195" s="200"/>
      <c r="Z195" s="200"/>
      <c r="AA195" s="200"/>
      <c r="AB195" s="200"/>
      <c r="AC195" s="200"/>
      <c r="AD195" s="200"/>
      <c r="AE195" s="200"/>
      <c r="AF195" s="200"/>
      <c r="AG195" s="200"/>
    </row>
    <row r="196" spans="1:33" ht="15.75" customHeight="1">
      <c r="A196" s="274"/>
      <c r="B196" s="200"/>
      <c r="C196" s="200"/>
      <c r="D196" s="200"/>
      <c r="E196" s="299"/>
      <c r="F196" s="274"/>
      <c r="G196" s="228"/>
      <c r="H196" s="203"/>
      <c r="I196" s="203"/>
      <c r="J196" s="203"/>
      <c r="K196" s="203"/>
      <c r="L196" s="203"/>
      <c r="M196" s="203"/>
      <c r="N196" s="203"/>
      <c r="O196" s="203"/>
      <c r="P196" s="203"/>
      <c r="Q196" s="203"/>
      <c r="R196" s="200"/>
      <c r="S196" s="200"/>
      <c r="T196" s="200"/>
      <c r="U196" s="200"/>
      <c r="V196" s="200"/>
      <c r="W196" s="200"/>
      <c r="X196" s="200"/>
      <c r="Y196" s="200"/>
      <c r="Z196" s="200"/>
      <c r="AA196" s="200"/>
      <c r="AB196" s="200"/>
      <c r="AC196" s="200"/>
      <c r="AD196" s="200"/>
      <c r="AE196" s="200"/>
      <c r="AF196" s="200"/>
      <c r="AG196" s="200"/>
    </row>
    <row r="197" spans="1:33" ht="15.75" customHeight="1">
      <c r="A197" s="274"/>
      <c r="B197" s="200"/>
      <c r="C197" s="200"/>
      <c r="D197" s="200"/>
      <c r="E197" s="299"/>
      <c r="F197" s="274"/>
      <c r="G197" s="228"/>
      <c r="H197" s="203"/>
      <c r="I197" s="203"/>
      <c r="J197" s="203"/>
      <c r="K197" s="203"/>
      <c r="L197" s="203"/>
      <c r="M197" s="203"/>
      <c r="N197" s="203"/>
      <c r="O197" s="203"/>
      <c r="P197" s="203"/>
      <c r="Q197" s="203"/>
      <c r="R197" s="200"/>
      <c r="S197" s="200"/>
      <c r="T197" s="200"/>
      <c r="U197" s="200"/>
      <c r="V197" s="200"/>
      <c r="W197" s="200"/>
      <c r="X197" s="200"/>
      <c r="Y197" s="200"/>
      <c r="Z197" s="200"/>
      <c r="AA197" s="200"/>
      <c r="AB197" s="200"/>
      <c r="AC197" s="200"/>
      <c r="AD197" s="200"/>
      <c r="AE197" s="200"/>
      <c r="AF197" s="200"/>
      <c r="AG197" s="200"/>
    </row>
    <row r="198" spans="1:33" ht="15.75" customHeight="1">
      <c r="A198" s="274"/>
      <c r="B198" s="200"/>
      <c r="C198" s="200"/>
      <c r="D198" s="200"/>
      <c r="E198" s="299"/>
      <c r="F198" s="274"/>
      <c r="G198" s="228"/>
      <c r="H198" s="203"/>
      <c r="I198" s="203"/>
      <c r="J198" s="203"/>
      <c r="K198" s="203"/>
      <c r="L198" s="203"/>
      <c r="M198" s="203"/>
      <c r="N198" s="203"/>
      <c r="O198" s="203"/>
      <c r="P198" s="203"/>
      <c r="Q198" s="203"/>
      <c r="R198" s="200"/>
      <c r="S198" s="200"/>
      <c r="T198" s="200"/>
      <c r="U198" s="200"/>
      <c r="V198" s="200"/>
      <c r="W198" s="200"/>
      <c r="X198" s="200"/>
      <c r="Y198" s="200"/>
      <c r="Z198" s="200"/>
      <c r="AA198" s="200"/>
      <c r="AB198" s="200"/>
      <c r="AC198" s="200"/>
      <c r="AD198" s="200"/>
      <c r="AE198" s="200"/>
      <c r="AF198" s="200"/>
      <c r="AG198" s="200"/>
    </row>
    <row r="199" spans="1:33" ht="15.75" customHeight="1">
      <c r="A199" s="274"/>
      <c r="B199" s="200"/>
      <c r="C199" s="200"/>
      <c r="D199" s="200"/>
      <c r="E199" s="299"/>
      <c r="F199" s="274"/>
      <c r="G199" s="228"/>
      <c r="H199" s="203"/>
      <c r="I199" s="203"/>
      <c r="J199" s="203"/>
      <c r="K199" s="203"/>
      <c r="L199" s="203"/>
      <c r="M199" s="203"/>
      <c r="N199" s="203"/>
      <c r="O199" s="203"/>
      <c r="P199" s="203"/>
      <c r="Q199" s="203"/>
      <c r="R199" s="200"/>
      <c r="S199" s="200"/>
      <c r="T199" s="200"/>
      <c r="U199" s="200"/>
      <c r="V199" s="200"/>
      <c r="W199" s="200"/>
      <c r="X199" s="200"/>
      <c r="Y199" s="200"/>
      <c r="Z199" s="200"/>
      <c r="AA199" s="200"/>
      <c r="AB199" s="200"/>
      <c r="AC199" s="200"/>
      <c r="AD199" s="200"/>
      <c r="AE199" s="200"/>
      <c r="AF199" s="200"/>
      <c r="AG199" s="200"/>
    </row>
    <row r="200" spans="1:33" ht="15.75" customHeight="1">
      <c r="A200" s="274"/>
      <c r="B200" s="200"/>
      <c r="C200" s="200"/>
      <c r="D200" s="200"/>
      <c r="E200" s="299"/>
      <c r="F200" s="274"/>
      <c r="G200" s="228"/>
      <c r="H200" s="203"/>
      <c r="I200" s="203"/>
      <c r="J200" s="203"/>
      <c r="K200" s="203"/>
      <c r="L200" s="203"/>
      <c r="M200" s="203"/>
      <c r="N200" s="203"/>
      <c r="O200" s="203"/>
      <c r="P200" s="203"/>
      <c r="Q200" s="203"/>
      <c r="R200" s="200"/>
      <c r="S200" s="200"/>
      <c r="T200" s="200"/>
      <c r="U200" s="200"/>
      <c r="V200" s="200"/>
      <c r="W200" s="200"/>
      <c r="X200" s="200"/>
      <c r="Y200" s="200"/>
      <c r="Z200" s="200"/>
      <c r="AA200" s="200"/>
      <c r="AB200" s="200"/>
      <c r="AC200" s="200"/>
      <c r="AD200" s="200"/>
      <c r="AE200" s="200"/>
      <c r="AF200" s="200"/>
      <c r="AG200" s="200"/>
    </row>
    <row r="201" spans="1:33" ht="15.75" customHeight="1">
      <c r="A201" s="274"/>
      <c r="B201" s="200"/>
      <c r="C201" s="200"/>
      <c r="D201" s="200"/>
      <c r="E201" s="299"/>
      <c r="F201" s="274"/>
      <c r="G201" s="228"/>
      <c r="H201" s="203"/>
      <c r="I201" s="203"/>
      <c r="J201" s="203"/>
      <c r="K201" s="203"/>
      <c r="L201" s="203"/>
      <c r="M201" s="203"/>
      <c r="N201" s="203"/>
      <c r="O201" s="203"/>
      <c r="P201" s="203"/>
      <c r="Q201" s="203"/>
      <c r="R201" s="200"/>
      <c r="S201" s="200"/>
      <c r="T201" s="200"/>
      <c r="U201" s="200"/>
      <c r="V201" s="200"/>
      <c r="W201" s="200"/>
      <c r="X201" s="200"/>
      <c r="Y201" s="200"/>
      <c r="Z201" s="200"/>
      <c r="AA201" s="200"/>
      <c r="AB201" s="200"/>
      <c r="AC201" s="200"/>
      <c r="AD201" s="200"/>
      <c r="AE201" s="200"/>
      <c r="AF201" s="200"/>
      <c r="AG201" s="200"/>
    </row>
    <row r="202" spans="1:33" ht="15.75" customHeight="1">
      <c r="A202" s="274"/>
      <c r="B202" s="200"/>
      <c r="C202" s="200"/>
      <c r="D202" s="200"/>
      <c r="E202" s="299"/>
      <c r="F202" s="274"/>
      <c r="G202" s="228"/>
      <c r="H202" s="203"/>
      <c r="I202" s="203"/>
      <c r="J202" s="203"/>
      <c r="K202" s="203"/>
      <c r="L202" s="203"/>
      <c r="M202" s="203"/>
      <c r="N202" s="203"/>
      <c r="O202" s="203"/>
      <c r="P202" s="203"/>
      <c r="Q202" s="203"/>
      <c r="R202" s="200"/>
      <c r="S202" s="200"/>
      <c r="T202" s="200"/>
      <c r="U202" s="200"/>
      <c r="V202" s="200"/>
      <c r="W202" s="200"/>
      <c r="X202" s="200"/>
      <c r="Y202" s="200"/>
      <c r="Z202" s="200"/>
      <c r="AA202" s="200"/>
      <c r="AB202" s="200"/>
      <c r="AC202" s="200"/>
      <c r="AD202" s="200"/>
      <c r="AE202" s="200"/>
      <c r="AF202" s="200"/>
      <c r="AG202" s="200"/>
    </row>
    <row r="203" spans="1:33" ht="15.75" customHeight="1">
      <c r="A203" s="274"/>
      <c r="B203" s="200"/>
      <c r="C203" s="200"/>
      <c r="D203" s="200"/>
      <c r="E203" s="299"/>
      <c r="F203" s="274"/>
      <c r="G203" s="228"/>
      <c r="H203" s="203"/>
      <c r="I203" s="203"/>
      <c r="J203" s="203"/>
      <c r="K203" s="203"/>
      <c r="L203" s="203"/>
      <c r="M203" s="203"/>
      <c r="N203" s="203"/>
      <c r="O203" s="203"/>
      <c r="P203" s="203"/>
      <c r="Q203" s="203"/>
      <c r="R203" s="200"/>
      <c r="S203" s="200"/>
      <c r="T203" s="200"/>
      <c r="U203" s="200"/>
      <c r="V203" s="200"/>
      <c r="W203" s="200"/>
      <c r="X203" s="200"/>
      <c r="Y203" s="200"/>
      <c r="Z203" s="200"/>
      <c r="AA203" s="200"/>
      <c r="AB203" s="200"/>
      <c r="AC203" s="200"/>
      <c r="AD203" s="200"/>
      <c r="AE203" s="200"/>
      <c r="AF203" s="200"/>
      <c r="AG203" s="200"/>
    </row>
    <row r="204" spans="1:33" ht="15.75" customHeight="1">
      <c r="A204" s="274"/>
      <c r="B204" s="200"/>
      <c r="C204" s="200"/>
      <c r="D204" s="200"/>
      <c r="E204" s="299"/>
      <c r="F204" s="274"/>
      <c r="G204" s="228"/>
      <c r="H204" s="203"/>
      <c r="I204" s="203"/>
      <c r="J204" s="203"/>
      <c r="K204" s="203"/>
      <c r="L204" s="203"/>
      <c r="M204" s="203"/>
      <c r="N204" s="203"/>
      <c r="O204" s="203"/>
      <c r="P204" s="203"/>
      <c r="Q204" s="203"/>
      <c r="R204" s="200"/>
      <c r="S204" s="200"/>
      <c r="T204" s="200"/>
      <c r="U204" s="200"/>
      <c r="V204" s="200"/>
      <c r="W204" s="200"/>
      <c r="X204" s="200"/>
      <c r="Y204" s="200"/>
      <c r="Z204" s="200"/>
      <c r="AA204" s="200"/>
      <c r="AB204" s="200"/>
      <c r="AC204" s="200"/>
      <c r="AD204" s="200"/>
      <c r="AE204" s="200"/>
      <c r="AF204" s="200"/>
      <c r="AG204" s="200"/>
    </row>
    <row r="205" spans="1:33" ht="15.75" customHeight="1">
      <c r="A205" s="274"/>
      <c r="B205" s="200"/>
      <c r="C205" s="200"/>
      <c r="D205" s="200"/>
      <c r="E205" s="299"/>
      <c r="F205" s="274"/>
      <c r="G205" s="228"/>
      <c r="H205" s="203"/>
      <c r="I205" s="203"/>
      <c r="J205" s="203"/>
      <c r="K205" s="203"/>
      <c r="L205" s="203"/>
      <c r="M205" s="203"/>
      <c r="N205" s="203"/>
      <c r="O205" s="203"/>
      <c r="P205" s="203"/>
      <c r="Q205" s="203"/>
      <c r="R205" s="200"/>
      <c r="S205" s="200"/>
      <c r="T205" s="200"/>
      <c r="U205" s="200"/>
      <c r="V205" s="200"/>
      <c r="W205" s="200"/>
      <c r="X205" s="200"/>
      <c r="Y205" s="200"/>
      <c r="Z205" s="200"/>
      <c r="AA205" s="200"/>
      <c r="AB205" s="200"/>
      <c r="AC205" s="200"/>
      <c r="AD205" s="200"/>
      <c r="AE205" s="200"/>
      <c r="AF205" s="200"/>
      <c r="AG205" s="200"/>
    </row>
    <row r="206" spans="1:33" ht="15.75" customHeight="1">
      <c r="A206" s="274"/>
      <c r="B206" s="200"/>
      <c r="C206" s="200"/>
      <c r="D206" s="200"/>
      <c r="E206" s="299"/>
      <c r="F206" s="274"/>
      <c r="G206" s="228"/>
      <c r="H206" s="203"/>
      <c r="I206" s="203"/>
      <c r="J206" s="203"/>
      <c r="K206" s="203"/>
      <c r="L206" s="203"/>
      <c r="M206" s="203"/>
      <c r="N206" s="203"/>
      <c r="O206" s="203"/>
      <c r="P206" s="203"/>
      <c r="Q206" s="203"/>
      <c r="R206" s="200"/>
      <c r="S206" s="200"/>
      <c r="T206" s="200"/>
      <c r="U206" s="200"/>
      <c r="V206" s="200"/>
      <c r="W206" s="200"/>
      <c r="X206" s="200"/>
      <c r="Y206" s="200"/>
      <c r="Z206" s="200"/>
      <c r="AA206" s="200"/>
      <c r="AB206" s="200"/>
      <c r="AC206" s="200"/>
      <c r="AD206" s="200"/>
      <c r="AE206" s="200"/>
      <c r="AF206" s="200"/>
      <c r="AG206" s="200"/>
    </row>
    <row r="207" spans="1:33" ht="15.75" customHeight="1">
      <c r="A207" s="274"/>
      <c r="B207" s="200"/>
      <c r="C207" s="200"/>
      <c r="D207" s="200"/>
      <c r="E207" s="299"/>
      <c r="F207" s="274"/>
      <c r="G207" s="228"/>
      <c r="H207" s="203"/>
      <c r="I207" s="203"/>
      <c r="J207" s="203"/>
      <c r="K207" s="203"/>
      <c r="L207" s="203"/>
      <c r="M207" s="203"/>
      <c r="N207" s="203"/>
      <c r="O207" s="203"/>
      <c r="P207" s="203"/>
      <c r="Q207" s="203"/>
      <c r="R207" s="200"/>
      <c r="S207" s="200"/>
      <c r="T207" s="200"/>
      <c r="U207" s="200"/>
      <c r="V207" s="200"/>
      <c r="W207" s="200"/>
      <c r="X207" s="200"/>
      <c r="Y207" s="200"/>
      <c r="Z207" s="200"/>
      <c r="AA207" s="200"/>
      <c r="AB207" s="200"/>
      <c r="AC207" s="200"/>
      <c r="AD207" s="200"/>
      <c r="AE207" s="200"/>
      <c r="AF207" s="200"/>
      <c r="AG207" s="200"/>
    </row>
    <row r="208" spans="1:33" ht="15.75" customHeight="1">
      <c r="A208" s="274"/>
      <c r="B208" s="200"/>
      <c r="C208" s="200"/>
      <c r="D208" s="200"/>
      <c r="E208" s="299"/>
      <c r="F208" s="274"/>
      <c r="G208" s="228"/>
      <c r="H208" s="203"/>
      <c r="I208" s="203"/>
      <c r="J208" s="203"/>
      <c r="K208" s="203"/>
      <c r="L208" s="203"/>
      <c r="M208" s="203"/>
      <c r="N208" s="203"/>
      <c r="O208" s="203"/>
      <c r="P208" s="203"/>
      <c r="Q208" s="203"/>
      <c r="R208" s="200"/>
      <c r="S208" s="200"/>
      <c r="T208" s="200"/>
      <c r="U208" s="200"/>
      <c r="V208" s="200"/>
      <c r="W208" s="200"/>
      <c r="X208" s="200"/>
      <c r="Y208" s="200"/>
      <c r="Z208" s="200"/>
      <c r="AA208" s="200"/>
      <c r="AB208" s="200"/>
      <c r="AC208" s="200"/>
      <c r="AD208" s="200"/>
      <c r="AE208" s="200"/>
      <c r="AF208" s="200"/>
      <c r="AG208" s="200"/>
    </row>
    <row r="209" spans="1:33" ht="15.75" customHeight="1">
      <c r="A209" s="274"/>
      <c r="B209" s="200"/>
      <c r="C209" s="200"/>
      <c r="D209" s="200"/>
      <c r="E209" s="299"/>
      <c r="F209" s="274"/>
      <c r="G209" s="228"/>
      <c r="H209" s="203"/>
      <c r="I209" s="203"/>
      <c r="J209" s="203"/>
      <c r="K209" s="203"/>
      <c r="L209" s="203"/>
      <c r="M209" s="203"/>
      <c r="N209" s="203"/>
      <c r="O209" s="203"/>
      <c r="P209" s="203"/>
      <c r="Q209" s="203"/>
      <c r="R209" s="200"/>
      <c r="S209" s="200"/>
      <c r="T209" s="200"/>
      <c r="U209" s="200"/>
      <c r="V209" s="200"/>
      <c r="W209" s="200"/>
      <c r="X209" s="200"/>
      <c r="Y209" s="200"/>
      <c r="Z209" s="200"/>
      <c r="AA209" s="200"/>
      <c r="AB209" s="200"/>
      <c r="AC209" s="200"/>
      <c r="AD209" s="200"/>
      <c r="AE209" s="200"/>
      <c r="AF209" s="200"/>
      <c r="AG209" s="200"/>
    </row>
    <row r="210" spans="1:33" ht="15.75" customHeight="1">
      <c r="A210" s="274"/>
      <c r="B210" s="200"/>
      <c r="C210" s="200"/>
      <c r="D210" s="200"/>
      <c r="E210" s="299"/>
      <c r="F210" s="274"/>
      <c r="G210" s="228"/>
      <c r="H210" s="203"/>
      <c r="I210" s="203"/>
      <c r="J210" s="203"/>
      <c r="K210" s="203"/>
      <c r="L210" s="203"/>
      <c r="M210" s="203"/>
      <c r="N210" s="203"/>
      <c r="O210" s="203"/>
      <c r="P210" s="203"/>
      <c r="Q210" s="203"/>
      <c r="R210" s="200"/>
      <c r="S210" s="200"/>
      <c r="T210" s="200"/>
      <c r="U210" s="200"/>
      <c r="V210" s="200"/>
      <c r="W210" s="200"/>
      <c r="X210" s="200"/>
      <c r="Y210" s="200"/>
      <c r="Z210" s="200"/>
      <c r="AA210" s="200"/>
      <c r="AB210" s="200"/>
      <c r="AC210" s="200"/>
      <c r="AD210" s="200"/>
      <c r="AE210" s="200"/>
      <c r="AF210" s="200"/>
      <c r="AG210" s="200"/>
    </row>
    <row r="211" spans="1:33" ht="15.75" customHeight="1">
      <c r="A211" s="274"/>
      <c r="B211" s="200"/>
      <c r="C211" s="200"/>
      <c r="D211" s="200"/>
      <c r="E211" s="299"/>
      <c r="F211" s="274"/>
      <c r="G211" s="228"/>
      <c r="H211" s="203"/>
      <c r="I211" s="203"/>
      <c r="J211" s="203"/>
      <c r="K211" s="203"/>
      <c r="L211" s="203"/>
      <c r="M211" s="203"/>
      <c r="N211" s="203"/>
      <c r="O211" s="203"/>
      <c r="P211" s="203"/>
      <c r="Q211" s="203"/>
      <c r="R211" s="200"/>
      <c r="S211" s="200"/>
      <c r="T211" s="200"/>
      <c r="U211" s="200"/>
      <c r="V211" s="200"/>
      <c r="W211" s="200"/>
      <c r="X211" s="200"/>
      <c r="Y211" s="200"/>
      <c r="Z211" s="200"/>
      <c r="AA211" s="200"/>
      <c r="AB211" s="200"/>
      <c r="AC211" s="200"/>
      <c r="AD211" s="200"/>
      <c r="AE211" s="200"/>
      <c r="AF211" s="200"/>
      <c r="AG211" s="200"/>
    </row>
    <row r="212" spans="1:33" ht="15.75" customHeight="1">
      <c r="A212" s="274"/>
      <c r="B212" s="200"/>
      <c r="C212" s="200"/>
      <c r="D212" s="200"/>
      <c r="E212" s="299"/>
      <c r="F212" s="274"/>
      <c r="G212" s="228"/>
      <c r="H212" s="203"/>
      <c r="I212" s="203"/>
      <c r="J212" s="203"/>
      <c r="K212" s="203"/>
      <c r="L212" s="203"/>
      <c r="M212" s="203"/>
      <c r="N212" s="203"/>
      <c r="O212" s="203"/>
      <c r="P212" s="203"/>
      <c r="Q212" s="203"/>
      <c r="R212" s="200"/>
      <c r="S212" s="200"/>
      <c r="T212" s="200"/>
      <c r="U212" s="200"/>
      <c r="V212" s="200"/>
      <c r="W212" s="200"/>
      <c r="X212" s="200"/>
      <c r="Y212" s="200"/>
      <c r="Z212" s="200"/>
      <c r="AA212" s="200"/>
      <c r="AB212" s="200"/>
      <c r="AC212" s="200"/>
      <c r="AD212" s="200"/>
      <c r="AE212" s="200"/>
      <c r="AF212" s="200"/>
      <c r="AG212" s="200"/>
    </row>
    <row r="213" spans="1:33" ht="15.75" customHeight="1">
      <c r="A213" s="274"/>
      <c r="B213" s="200"/>
      <c r="C213" s="200"/>
      <c r="D213" s="200"/>
      <c r="E213" s="299"/>
      <c r="F213" s="274"/>
      <c r="G213" s="228"/>
      <c r="H213" s="203"/>
      <c r="I213" s="203"/>
      <c r="J213" s="203"/>
      <c r="K213" s="203"/>
      <c r="L213" s="203"/>
      <c r="M213" s="203"/>
      <c r="N213" s="203"/>
      <c r="O213" s="203"/>
      <c r="P213" s="203"/>
      <c r="Q213" s="203"/>
      <c r="R213" s="200"/>
      <c r="S213" s="200"/>
      <c r="T213" s="200"/>
      <c r="U213" s="200"/>
      <c r="V213" s="200"/>
      <c r="W213" s="200"/>
      <c r="X213" s="200"/>
      <c r="Y213" s="200"/>
      <c r="Z213" s="200"/>
      <c r="AA213" s="200"/>
      <c r="AB213" s="200"/>
      <c r="AC213" s="200"/>
      <c r="AD213" s="200"/>
      <c r="AE213" s="200"/>
      <c r="AF213" s="200"/>
      <c r="AG213" s="200"/>
    </row>
    <row r="214" spans="1:33" ht="15.75" customHeight="1">
      <c r="A214" s="274"/>
      <c r="B214" s="200"/>
      <c r="C214" s="200"/>
      <c r="D214" s="200"/>
      <c r="E214" s="299"/>
      <c r="F214" s="274"/>
      <c r="G214" s="228"/>
      <c r="H214" s="203"/>
      <c r="I214" s="203"/>
      <c r="J214" s="203"/>
      <c r="K214" s="203"/>
      <c r="L214" s="203"/>
      <c r="M214" s="203"/>
      <c r="N214" s="203"/>
      <c r="O214" s="203"/>
      <c r="P214" s="203"/>
      <c r="Q214" s="203"/>
      <c r="R214" s="200"/>
      <c r="S214" s="200"/>
      <c r="T214" s="200"/>
      <c r="U214" s="200"/>
      <c r="V214" s="200"/>
      <c r="W214" s="200"/>
      <c r="X214" s="200"/>
      <c r="Y214" s="200"/>
      <c r="Z214" s="200"/>
      <c r="AA214" s="200"/>
      <c r="AB214" s="200"/>
      <c r="AC214" s="200"/>
      <c r="AD214" s="200"/>
      <c r="AE214" s="200"/>
      <c r="AF214" s="200"/>
      <c r="AG214" s="200"/>
    </row>
    <row r="215" spans="1:33" ht="15.75" customHeight="1">
      <c r="A215" s="274"/>
      <c r="B215" s="200"/>
      <c r="C215" s="200"/>
      <c r="D215" s="200"/>
      <c r="E215" s="299"/>
      <c r="F215" s="274"/>
      <c r="G215" s="228"/>
      <c r="H215" s="203"/>
      <c r="I215" s="203"/>
      <c r="J215" s="203"/>
      <c r="K215" s="203"/>
      <c r="L215" s="203"/>
      <c r="M215" s="203"/>
      <c r="N215" s="203"/>
      <c r="O215" s="203"/>
      <c r="P215" s="203"/>
      <c r="Q215" s="203"/>
      <c r="R215" s="200"/>
      <c r="S215" s="200"/>
      <c r="T215" s="200"/>
      <c r="U215" s="200"/>
      <c r="V215" s="200"/>
      <c r="W215" s="200"/>
      <c r="X215" s="200"/>
      <c r="Y215" s="200"/>
      <c r="Z215" s="200"/>
      <c r="AA215" s="200"/>
      <c r="AB215" s="200"/>
      <c r="AC215" s="200"/>
      <c r="AD215" s="200"/>
      <c r="AE215" s="200"/>
      <c r="AF215" s="200"/>
      <c r="AG215" s="200"/>
    </row>
    <row r="216" spans="1:33" ht="15.75" customHeight="1">
      <c r="A216" s="274"/>
      <c r="B216" s="200"/>
      <c r="C216" s="200"/>
      <c r="D216" s="200"/>
      <c r="E216" s="299"/>
      <c r="F216" s="274"/>
      <c r="G216" s="228"/>
      <c r="H216" s="203"/>
      <c r="I216" s="203"/>
      <c r="J216" s="203"/>
      <c r="K216" s="203"/>
      <c r="L216" s="203"/>
      <c r="M216" s="203"/>
      <c r="N216" s="203"/>
      <c r="O216" s="203"/>
      <c r="P216" s="203"/>
      <c r="Q216" s="203"/>
      <c r="R216" s="200"/>
      <c r="S216" s="200"/>
      <c r="T216" s="200"/>
      <c r="U216" s="200"/>
      <c r="V216" s="200"/>
      <c r="W216" s="200"/>
      <c r="X216" s="200"/>
      <c r="Y216" s="200"/>
      <c r="Z216" s="200"/>
      <c r="AA216" s="200"/>
      <c r="AB216" s="200"/>
      <c r="AC216" s="200"/>
      <c r="AD216" s="200"/>
      <c r="AE216" s="200"/>
      <c r="AF216" s="200"/>
      <c r="AG216" s="200"/>
    </row>
    <row r="217" spans="1:33" ht="15.75" customHeight="1">
      <c r="A217" s="274"/>
      <c r="B217" s="200"/>
      <c r="C217" s="200"/>
      <c r="D217" s="200"/>
      <c r="E217" s="299"/>
      <c r="F217" s="274"/>
      <c r="G217" s="228"/>
      <c r="H217" s="203"/>
      <c r="I217" s="203"/>
      <c r="J217" s="203"/>
      <c r="K217" s="203"/>
      <c r="L217" s="203"/>
      <c r="M217" s="203"/>
      <c r="N217" s="203"/>
      <c r="O217" s="203"/>
      <c r="P217" s="203"/>
      <c r="Q217" s="203"/>
      <c r="R217" s="200"/>
      <c r="S217" s="200"/>
      <c r="T217" s="200"/>
      <c r="U217" s="200"/>
      <c r="V217" s="200"/>
      <c r="W217" s="200"/>
      <c r="X217" s="200"/>
      <c r="Y217" s="200"/>
      <c r="Z217" s="200"/>
      <c r="AA217" s="200"/>
      <c r="AB217" s="200"/>
      <c r="AC217" s="200"/>
      <c r="AD217" s="200"/>
      <c r="AE217" s="200"/>
      <c r="AF217" s="200"/>
      <c r="AG217" s="200"/>
    </row>
    <row r="218" spans="1:33" ht="15.75" customHeight="1">
      <c r="A218" s="274"/>
      <c r="B218" s="200"/>
      <c r="C218" s="200"/>
      <c r="D218" s="200"/>
      <c r="E218" s="299"/>
      <c r="F218" s="274"/>
      <c r="G218" s="228"/>
      <c r="H218" s="203"/>
      <c r="I218" s="203"/>
      <c r="J218" s="203"/>
      <c r="K218" s="203"/>
      <c r="L218" s="203"/>
      <c r="M218" s="203"/>
      <c r="N218" s="203"/>
      <c r="O218" s="203"/>
      <c r="P218" s="203"/>
      <c r="Q218" s="203"/>
      <c r="R218" s="200"/>
      <c r="S218" s="200"/>
      <c r="T218" s="200"/>
      <c r="U218" s="200"/>
      <c r="V218" s="200"/>
      <c r="W218" s="200"/>
      <c r="X218" s="200"/>
      <c r="Y218" s="200"/>
      <c r="Z218" s="200"/>
      <c r="AA218" s="200"/>
      <c r="AB218" s="200"/>
      <c r="AC218" s="200"/>
      <c r="AD218" s="200"/>
      <c r="AE218" s="200"/>
      <c r="AF218" s="200"/>
      <c r="AG218" s="200"/>
    </row>
    <row r="219" spans="1:33" ht="15.75" customHeight="1">
      <c r="A219" s="274"/>
      <c r="B219" s="200"/>
      <c r="C219" s="200"/>
      <c r="D219" s="200"/>
      <c r="E219" s="299"/>
      <c r="F219" s="274"/>
      <c r="G219" s="228"/>
      <c r="H219" s="203"/>
      <c r="I219" s="203"/>
      <c r="J219" s="203"/>
      <c r="K219" s="203"/>
      <c r="L219" s="203"/>
      <c r="M219" s="203"/>
      <c r="N219" s="203"/>
      <c r="O219" s="203"/>
      <c r="P219" s="203"/>
      <c r="Q219" s="203"/>
      <c r="R219" s="200"/>
      <c r="S219" s="200"/>
      <c r="T219" s="200"/>
      <c r="U219" s="200"/>
      <c r="V219" s="200"/>
      <c r="W219" s="200"/>
      <c r="X219" s="200"/>
      <c r="Y219" s="200"/>
      <c r="Z219" s="200"/>
      <c r="AA219" s="200"/>
      <c r="AB219" s="200"/>
      <c r="AC219" s="200"/>
      <c r="AD219" s="200"/>
      <c r="AE219" s="200"/>
      <c r="AF219" s="200"/>
      <c r="AG219" s="200"/>
    </row>
    <row r="220" spans="1:33" ht="15.75" customHeight="1">
      <c r="A220" s="274"/>
      <c r="B220" s="200"/>
      <c r="C220" s="200"/>
      <c r="D220" s="200"/>
      <c r="E220" s="299"/>
      <c r="F220" s="274"/>
      <c r="G220" s="228"/>
      <c r="H220" s="203"/>
      <c r="I220" s="203"/>
      <c r="J220" s="203"/>
      <c r="K220" s="203"/>
      <c r="L220" s="203"/>
      <c r="M220" s="203"/>
      <c r="N220" s="203"/>
      <c r="O220" s="203"/>
      <c r="P220" s="203"/>
      <c r="Q220" s="203"/>
      <c r="R220" s="200"/>
      <c r="S220" s="200"/>
      <c r="T220" s="200"/>
      <c r="U220" s="200"/>
      <c r="V220" s="200"/>
      <c r="W220" s="200"/>
      <c r="X220" s="200"/>
      <c r="Y220" s="200"/>
      <c r="Z220" s="200"/>
      <c r="AA220" s="200"/>
      <c r="AB220" s="200"/>
      <c r="AC220" s="200"/>
      <c r="AD220" s="200"/>
      <c r="AE220" s="200"/>
      <c r="AF220" s="200"/>
      <c r="AG220" s="200"/>
    </row>
    <row r="221" spans="1:33" ht="15.75" customHeight="1">
      <c r="A221" s="274"/>
      <c r="B221" s="200"/>
      <c r="C221" s="200"/>
      <c r="D221" s="200"/>
      <c r="E221" s="299"/>
      <c r="F221" s="274"/>
      <c r="G221" s="228"/>
      <c r="H221" s="203"/>
      <c r="I221" s="203"/>
      <c r="J221" s="203"/>
      <c r="K221" s="203"/>
      <c r="L221" s="203"/>
      <c r="M221" s="203"/>
      <c r="N221" s="203"/>
      <c r="O221" s="203"/>
      <c r="P221" s="203"/>
      <c r="Q221" s="203"/>
      <c r="R221" s="200"/>
      <c r="S221" s="200"/>
      <c r="T221" s="200"/>
      <c r="U221" s="200"/>
      <c r="V221" s="200"/>
      <c r="W221" s="200"/>
      <c r="X221" s="200"/>
      <c r="Y221" s="200"/>
      <c r="Z221" s="200"/>
      <c r="AA221" s="200"/>
      <c r="AB221" s="200"/>
      <c r="AC221" s="200"/>
      <c r="AD221" s="200"/>
      <c r="AE221" s="200"/>
      <c r="AF221" s="200"/>
      <c r="AG221" s="200"/>
    </row>
    <row r="222" spans="1:33" ht="15.75" customHeight="1">
      <c r="A222" s="274"/>
      <c r="B222" s="200"/>
      <c r="C222" s="200"/>
      <c r="D222" s="200"/>
      <c r="E222" s="299"/>
      <c r="F222" s="274"/>
      <c r="G222" s="228"/>
      <c r="H222" s="203"/>
      <c r="I222" s="203"/>
      <c r="J222" s="203"/>
      <c r="K222" s="203"/>
      <c r="L222" s="203"/>
      <c r="M222" s="203"/>
      <c r="N222" s="203"/>
      <c r="O222" s="203"/>
      <c r="P222" s="203"/>
      <c r="Q222" s="203"/>
      <c r="R222" s="200"/>
      <c r="S222" s="200"/>
      <c r="T222" s="200"/>
      <c r="U222" s="200"/>
      <c r="V222" s="200"/>
      <c r="W222" s="200"/>
      <c r="X222" s="200"/>
      <c r="Y222" s="200"/>
      <c r="Z222" s="200"/>
      <c r="AA222" s="200"/>
      <c r="AB222" s="200"/>
      <c r="AC222" s="200"/>
      <c r="AD222" s="200"/>
      <c r="AE222" s="200"/>
      <c r="AF222" s="200"/>
      <c r="AG222" s="200"/>
    </row>
    <row r="223" spans="1:33" ht="15.75" customHeight="1">
      <c r="A223" s="274"/>
      <c r="B223" s="200"/>
      <c r="C223" s="200"/>
      <c r="D223" s="200"/>
      <c r="E223" s="299"/>
      <c r="F223" s="274"/>
      <c r="G223" s="228"/>
      <c r="H223" s="203"/>
      <c r="I223" s="203"/>
      <c r="J223" s="203"/>
      <c r="K223" s="203"/>
      <c r="L223" s="203"/>
      <c r="M223" s="203"/>
      <c r="N223" s="203"/>
      <c r="O223" s="203"/>
      <c r="P223" s="203"/>
      <c r="Q223" s="203"/>
      <c r="R223" s="200"/>
      <c r="S223" s="200"/>
      <c r="T223" s="200"/>
      <c r="U223" s="200"/>
      <c r="V223" s="200"/>
      <c r="W223" s="200"/>
      <c r="X223" s="200"/>
      <c r="Y223" s="200"/>
      <c r="Z223" s="200"/>
      <c r="AA223" s="200"/>
      <c r="AB223" s="200"/>
      <c r="AC223" s="200"/>
      <c r="AD223" s="200"/>
      <c r="AE223" s="200"/>
      <c r="AF223" s="200"/>
      <c r="AG223" s="200"/>
    </row>
    <row r="224" spans="1:33" ht="15.75" customHeight="1">
      <c r="A224" s="274"/>
      <c r="B224" s="200"/>
      <c r="C224" s="200"/>
      <c r="D224" s="200"/>
      <c r="E224" s="299"/>
      <c r="F224" s="274"/>
      <c r="G224" s="228"/>
      <c r="H224" s="203"/>
      <c r="I224" s="203"/>
      <c r="J224" s="203"/>
      <c r="K224" s="203"/>
      <c r="L224" s="203"/>
      <c r="M224" s="203"/>
      <c r="N224" s="203"/>
      <c r="O224" s="203"/>
      <c r="P224" s="203"/>
      <c r="Q224" s="203"/>
      <c r="R224" s="200"/>
      <c r="S224" s="200"/>
      <c r="T224" s="200"/>
      <c r="U224" s="200"/>
      <c r="V224" s="200"/>
      <c r="W224" s="200"/>
      <c r="X224" s="200"/>
      <c r="Y224" s="200"/>
      <c r="Z224" s="200"/>
      <c r="AA224" s="200"/>
      <c r="AB224" s="200"/>
      <c r="AC224" s="200"/>
      <c r="AD224" s="200"/>
      <c r="AE224" s="200"/>
      <c r="AF224" s="200"/>
      <c r="AG224" s="200"/>
    </row>
    <row r="225" spans="1:33" ht="15.75" customHeight="1">
      <c r="A225" s="274"/>
      <c r="B225" s="200"/>
      <c r="C225" s="200"/>
      <c r="D225" s="200"/>
      <c r="E225" s="299"/>
      <c r="F225" s="274"/>
      <c r="G225" s="228"/>
      <c r="H225" s="203"/>
      <c r="I225" s="203"/>
      <c r="J225" s="203"/>
      <c r="K225" s="203"/>
      <c r="L225" s="203"/>
      <c r="M225" s="203"/>
      <c r="N225" s="203"/>
      <c r="O225" s="203"/>
      <c r="P225" s="203"/>
      <c r="Q225" s="203"/>
      <c r="R225" s="200"/>
      <c r="S225" s="200"/>
      <c r="T225" s="200"/>
      <c r="U225" s="200"/>
      <c r="V225" s="200"/>
      <c r="W225" s="200"/>
      <c r="X225" s="200"/>
      <c r="Y225" s="200"/>
      <c r="Z225" s="200"/>
      <c r="AA225" s="200"/>
      <c r="AB225" s="200"/>
      <c r="AC225" s="200"/>
      <c r="AD225" s="200"/>
      <c r="AE225" s="200"/>
      <c r="AF225" s="200"/>
      <c r="AG225" s="200"/>
    </row>
    <row r="226" spans="1:33" ht="15.75" customHeight="1">
      <c r="A226" s="274"/>
      <c r="B226" s="200"/>
      <c r="C226" s="200"/>
      <c r="D226" s="200"/>
      <c r="E226" s="299"/>
      <c r="F226" s="274"/>
      <c r="G226" s="228"/>
      <c r="H226" s="203"/>
      <c r="I226" s="203"/>
      <c r="J226" s="203"/>
      <c r="K226" s="203"/>
      <c r="L226" s="203"/>
      <c r="M226" s="203"/>
      <c r="N226" s="203"/>
      <c r="O226" s="203"/>
      <c r="P226" s="203"/>
      <c r="Q226" s="203"/>
      <c r="R226" s="200"/>
      <c r="S226" s="200"/>
      <c r="T226" s="200"/>
      <c r="U226" s="200"/>
      <c r="V226" s="200"/>
      <c r="W226" s="200"/>
      <c r="X226" s="200"/>
      <c r="Y226" s="200"/>
      <c r="Z226" s="200"/>
      <c r="AA226" s="200"/>
      <c r="AB226" s="200"/>
      <c r="AC226" s="200"/>
      <c r="AD226" s="200"/>
      <c r="AE226" s="200"/>
      <c r="AF226" s="200"/>
      <c r="AG226" s="200"/>
    </row>
    <row r="227" spans="1:33" ht="15.75" customHeight="1">
      <c r="A227" s="274"/>
      <c r="B227" s="200"/>
      <c r="C227" s="200"/>
      <c r="D227" s="200"/>
      <c r="E227" s="299"/>
      <c r="F227" s="274"/>
      <c r="G227" s="228"/>
      <c r="H227" s="203"/>
      <c r="I227" s="203"/>
      <c r="J227" s="203"/>
      <c r="K227" s="203"/>
      <c r="L227" s="203"/>
      <c r="M227" s="203"/>
      <c r="N227" s="203"/>
      <c r="O227" s="203"/>
      <c r="P227" s="203"/>
      <c r="Q227" s="203"/>
      <c r="R227" s="200"/>
      <c r="S227" s="200"/>
      <c r="T227" s="200"/>
      <c r="U227" s="200"/>
      <c r="V227" s="200"/>
      <c r="W227" s="200"/>
      <c r="X227" s="200"/>
      <c r="Y227" s="200"/>
      <c r="Z227" s="200"/>
      <c r="AA227" s="200"/>
      <c r="AB227" s="200"/>
      <c r="AC227" s="200"/>
      <c r="AD227" s="200"/>
      <c r="AE227" s="200"/>
      <c r="AF227" s="200"/>
      <c r="AG227" s="200"/>
    </row>
    <row r="228" spans="1:33" ht="15.75" customHeight="1">
      <c r="A228" s="274"/>
      <c r="B228" s="200"/>
      <c r="C228" s="200"/>
      <c r="D228" s="200"/>
      <c r="E228" s="299"/>
      <c r="F228" s="274"/>
      <c r="G228" s="228"/>
      <c r="H228" s="203"/>
      <c r="I228" s="203"/>
      <c r="J228" s="203"/>
      <c r="K228" s="203"/>
      <c r="L228" s="203"/>
      <c r="M228" s="203"/>
      <c r="N228" s="203"/>
      <c r="O228" s="203"/>
      <c r="P228" s="203"/>
      <c r="Q228" s="203"/>
      <c r="R228" s="200"/>
      <c r="S228" s="200"/>
      <c r="T228" s="200"/>
      <c r="U228" s="200"/>
      <c r="V228" s="200"/>
      <c r="W228" s="200"/>
      <c r="X228" s="200"/>
      <c r="Y228" s="200"/>
      <c r="Z228" s="200"/>
      <c r="AA228" s="200"/>
      <c r="AB228" s="200"/>
      <c r="AC228" s="200"/>
      <c r="AD228" s="200"/>
      <c r="AE228" s="200"/>
      <c r="AF228" s="200"/>
      <c r="AG228" s="200"/>
    </row>
    <row r="229" spans="1:33" ht="15.75" customHeight="1">
      <c r="A229" s="274"/>
      <c r="B229" s="200"/>
      <c r="C229" s="200"/>
      <c r="D229" s="200"/>
      <c r="E229" s="299"/>
      <c r="F229" s="274"/>
      <c r="G229" s="228"/>
      <c r="H229" s="203"/>
      <c r="I229" s="203"/>
      <c r="J229" s="203"/>
      <c r="K229" s="203"/>
      <c r="L229" s="203"/>
      <c r="M229" s="203"/>
      <c r="N229" s="203"/>
      <c r="O229" s="203"/>
      <c r="P229" s="203"/>
      <c r="Q229" s="203"/>
      <c r="R229" s="200"/>
      <c r="S229" s="200"/>
      <c r="T229" s="200"/>
      <c r="U229" s="200"/>
      <c r="V229" s="200"/>
      <c r="W229" s="200"/>
      <c r="X229" s="200"/>
      <c r="Y229" s="200"/>
      <c r="Z229" s="200"/>
      <c r="AA229" s="200"/>
      <c r="AB229" s="200"/>
      <c r="AC229" s="200"/>
      <c r="AD229" s="200"/>
      <c r="AE229" s="200"/>
      <c r="AF229" s="200"/>
      <c r="AG229" s="200"/>
    </row>
    <row r="230" spans="1:33" ht="15.75" customHeight="1">
      <c r="A230" s="274"/>
      <c r="B230" s="200"/>
      <c r="C230" s="200"/>
      <c r="D230" s="200"/>
      <c r="E230" s="299"/>
      <c r="F230" s="274"/>
      <c r="G230" s="228"/>
      <c r="H230" s="203"/>
      <c r="I230" s="203"/>
      <c r="J230" s="203"/>
      <c r="K230" s="203"/>
      <c r="L230" s="203"/>
      <c r="M230" s="203"/>
      <c r="N230" s="203"/>
      <c r="O230" s="203"/>
      <c r="P230" s="203"/>
      <c r="Q230" s="203"/>
      <c r="R230" s="200"/>
      <c r="S230" s="200"/>
      <c r="T230" s="200"/>
      <c r="U230" s="200"/>
      <c r="V230" s="200"/>
      <c r="W230" s="200"/>
      <c r="X230" s="200"/>
      <c r="Y230" s="200"/>
      <c r="Z230" s="200"/>
      <c r="AA230" s="200"/>
      <c r="AB230" s="200"/>
      <c r="AC230" s="200"/>
      <c r="AD230" s="200"/>
      <c r="AE230" s="200"/>
      <c r="AF230" s="200"/>
      <c r="AG230" s="200"/>
    </row>
    <row r="231" spans="1:33" ht="15.75" customHeight="1">
      <c r="A231" s="274"/>
      <c r="B231" s="200"/>
      <c r="C231" s="200"/>
      <c r="D231" s="200"/>
      <c r="E231" s="299"/>
      <c r="F231" s="274"/>
      <c r="G231" s="228"/>
      <c r="H231" s="203"/>
      <c r="I231" s="203"/>
      <c r="J231" s="203"/>
      <c r="K231" s="203"/>
      <c r="L231" s="203"/>
      <c r="M231" s="203"/>
      <c r="N231" s="203"/>
      <c r="O231" s="203"/>
      <c r="P231" s="203"/>
      <c r="Q231" s="203"/>
      <c r="R231" s="200"/>
      <c r="S231" s="200"/>
      <c r="T231" s="200"/>
      <c r="U231" s="200"/>
      <c r="V231" s="200"/>
      <c r="W231" s="200"/>
      <c r="X231" s="200"/>
      <c r="Y231" s="200"/>
      <c r="Z231" s="200"/>
      <c r="AA231" s="200"/>
      <c r="AB231" s="200"/>
      <c r="AC231" s="200"/>
      <c r="AD231" s="200"/>
      <c r="AE231" s="200"/>
      <c r="AF231" s="200"/>
      <c r="AG231" s="200"/>
    </row>
    <row r="232" spans="1:33" ht="15.75" customHeight="1">
      <c r="A232" s="274"/>
      <c r="B232" s="200"/>
      <c r="C232" s="200"/>
      <c r="D232" s="200"/>
      <c r="E232" s="299"/>
      <c r="F232" s="274"/>
      <c r="G232" s="228"/>
      <c r="H232" s="203"/>
      <c r="I232" s="203"/>
      <c r="J232" s="203"/>
      <c r="K232" s="203"/>
      <c r="L232" s="203"/>
      <c r="M232" s="203"/>
      <c r="N232" s="203"/>
      <c r="O232" s="203"/>
      <c r="P232" s="203"/>
      <c r="Q232" s="203"/>
      <c r="R232" s="200"/>
      <c r="S232" s="200"/>
      <c r="T232" s="200"/>
      <c r="U232" s="200"/>
      <c r="V232" s="200"/>
      <c r="W232" s="200"/>
      <c r="X232" s="200"/>
      <c r="Y232" s="200"/>
      <c r="Z232" s="200"/>
      <c r="AA232" s="200"/>
      <c r="AB232" s="200"/>
      <c r="AC232" s="200"/>
      <c r="AD232" s="200"/>
      <c r="AE232" s="200"/>
      <c r="AF232" s="200"/>
      <c r="AG232" s="200"/>
    </row>
    <row r="233" spans="1:33" ht="15.75" customHeight="1">
      <c r="A233" s="274"/>
      <c r="B233" s="200"/>
      <c r="C233" s="200"/>
      <c r="D233" s="200"/>
      <c r="E233" s="299"/>
      <c r="F233" s="274"/>
      <c r="G233" s="228"/>
      <c r="H233" s="203"/>
      <c r="I233" s="203"/>
      <c r="J233" s="203"/>
      <c r="K233" s="203"/>
      <c r="L233" s="203"/>
      <c r="M233" s="203"/>
      <c r="N233" s="203"/>
      <c r="O233" s="203"/>
      <c r="P233" s="203"/>
      <c r="Q233" s="203"/>
      <c r="R233" s="200"/>
      <c r="S233" s="200"/>
      <c r="T233" s="200"/>
      <c r="U233" s="200"/>
      <c r="V233" s="200"/>
      <c r="W233" s="200"/>
      <c r="X233" s="200"/>
      <c r="Y233" s="200"/>
      <c r="Z233" s="200"/>
      <c r="AA233" s="200"/>
      <c r="AB233" s="200"/>
      <c r="AC233" s="200"/>
      <c r="AD233" s="200"/>
      <c r="AE233" s="200"/>
      <c r="AF233" s="200"/>
      <c r="AG233" s="200"/>
    </row>
    <row r="234" spans="1:33" ht="15.75" customHeight="1">
      <c r="A234" s="274"/>
      <c r="B234" s="200"/>
      <c r="C234" s="200"/>
      <c r="D234" s="200"/>
      <c r="E234" s="299"/>
      <c r="F234" s="274"/>
      <c r="G234" s="228"/>
      <c r="H234" s="203"/>
      <c r="I234" s="203"/>
      <c r="J234" s="203"/>
      <c r="K234" s="203"/>
      <c r="L234" s="203"/>
      <c r="M234" s="203"/>
      <c r="N234" s="203"/>
      <c r="O234" s="203"/>
      <c r="P234" s="203"/>
      <c r="Q234" s="203"/>
      <c r="R234" s="200"/>
      <c r="S234" s="200"/>
      <c r="T234" s="200"/>
      <c r="U234" s="200"/>
      <c r="V234" s="200"/>
      <c r="W234" s="200"/>
      <c r="X234" s="200"/>
      <c r="Y234" s="200"/>
      <c r="Z234" s="200"/>
      <c r="AA234" s="200"/>
      <c r="AB234" s="200"/>
      <c r="AC234" s="200"/>
      <c r="AD234" s="200"/>
      <c r="AE234" s="200"/>
      <c r="AF234" s="200"/>
      <c r="AG234" s="200"/>
    </row>
    <row r="235" spans="1:33" ht="15.75" customHeight="1">
      <c r="A235" s="274"/>
      <c r="B235" s="200"/>
      <c r="C235" s="200"/>
      <c r="D235" s="200"/>
      <c r="E235" s="299"/>
      <c r="F235" s="274"/>
      <c r="G235" s="228"/>
      <c r="H235" s="203"/>
      <c r="I235" s="203"/>
      <c r="J235" s="203"/>
      <c r="K235" s="203"/>
      <c r="L235" s="203"/>
      <c r="M235" s="203"/>
      <c r="N235" s="203"/>
      <c r="O235" s="203"/>
      <c r="P235" s="203"/>
      <c r="Q235" s="203"/>
      <c r="R235" s="200"/>
      <c r="S235" s="200"/>
      <c r="T235" s="200"/>
      <c r="U235" s="200"/>
      <c r="V235" s="200"/>
      <c r="W235" s="200"/>
      <c r="X235" s="200"/>
      <c r="Y235" s="200"/>
      <c r="Z235" s="200"/>
      <c r="AA235" s="200"/>
      <c r="AB235" s="200"/>
      <c r="AC235" s="200"/>
      <c r="AD235" s="200"/>
      <c r="AE235" s="200"/>
      <c r="AF235" s="200"/>
      <c r="AG235" s="200"/>
    </row>
    <row r="236" spans="1:33" ht="15.75" customHeight="1">
      <c r="A236" s="274"/>
      <c r="B236" s="200"/>
      <c r="C236" s="200"/>
      <c r="D236" s="200"/>
      <c r="E236" s="299"/>
      <c r="F236" s="274"/>
      <c r="G236" s="228"/>
      <c r="H236" s="203"/>
      <c r="I236" s="203"/>
      <c r="J236" s="203"/>
      <c r="K236" s="203"/>
      <c r="L236" s="203"/>
      <c r="M236" s="203"/>
      <c r="N236" s="203"/>
      <c r="O236" s="203"/>
      <c r="P236" s="203"/>
      <c r="Q236" s="203"/>
      <c r="R236" s="200"/>
      <c r="S236" s="200"/>
      <c r="T236" s="200"/>
      <c r="U236" s="200"/>
      <c r="V236" s="200"/>
      <c r="W236" s="200"/>
      <c r="X236" s="200"/>
      <c r="Y236" s="200"/>
      <c r="Z236" s="200"/>
      <c r="AA236" s="200"/>
      <c r="AB236" s="200"/>
      <c r="AC236" s="200"/>
      <c r="AD236" s="200"/>
      <c r="AE236" s="200"/>
      <c r="AF236" s="200"/>
      <c r="AG236" s="200"/>
    </row>
    <row r="237" spans="1:33" ht="15.75" customHeight="1">
      <c r="A237" s="274"/>
      <c r="B237" s="200"/>
      <c r="C237" s="200"/>
      <c r="D237" s="200"/>
      <c r="E237" s="299"/>
      <c r="F237" s="274"/>
      <c r="G237" s="228"/>
      <c r="H237" s="203"/>
      <c r="I237" s="203"/>
      <c r="J237" s="203"/>
      <c r="K237" s="203"/>
      <c r="L237" s="203"/>
      <c r="M237" s="203"/>
      <c r="N237" s="203"/>
      <c r="O237" s="203"/>
      <c r="P237" s="203"/>
      <c r="Q237" s="203"/>
      <c r="R237" s="200"/>
      <c r="S237" s="200"/>
      <c r="T237" s="200"/>
      <c r="U237" s="200"/>
      <c r="V237" s="200"/>
      <c r="W237" s="200"/>
      <c r="X237" s="200"/>
      <c r="Y237" s="200"/>
      <c r="Z237" s="200"/>
      <c r="AA237" s="200"/>
      <c r="AB237" s="200"/>
      <c r="AC237" s="200"/>
      <c r="AD237" s="200"/>
      <c r="AE237" s="200"/>
      <c r="AF237" s="200"/>
      <c r="AG237" s="200"/>
    </row>
    <row r="238" spans="1:33" ht="15.75" customHeight="1">
      <c r="A238" s="274"/>
      <c r="B238" s="200"/>
      <c r="C238" s="200"/>
      <c r="D238" s="200"/>
      <c r="E238" s="299"/>
      <c r="F238" s="274"/>
      <c r="G238" s="228"/>
      <c r="H238" s="203"/>
      <c r="I238" s="203"/>
      <c r="J238" s="203"/>
      <c r="K238" s="203"/>
      <c r="L238" s="203"/>
      <c r="M238" s="203"/>
      <c r="N238" s="203"/>
      <c r="O238" s="203"/>
      <c r="P238" s="203"/>
      <c r="Q238" s="203"/>
      <c r="R238" s="200"/>
      <c r="S238" s="200"/>
      <c r="T238" s="200"/>
      <c r="U238" s="200"/>
      <c r="V238" s="200"/>
      <c r="W238" s="200"/>
      <c r="X238" s="200"/>
      <c r="Y238" s="200"/>
      <c r="Z238" s="200"/>
      <c r="AA238" s="200"/>
      <c r="AB238" s="200"/>
      <c r="AC238" s="200"/>
      <c r="AD238" s="200"/>
      <c r="AE238" s="200"/>
      <c r="AF238" s="200"/>
      <c r="AG238" s="200"/>
    </row>
    <row r="239" spans="1:33" ht="15.75" customHeight="1">
      <c r="A239" s="274"/>
      <c r="B239" s="200"/>
      <c r="C239" s="200"/>
      <c r="D239" s="200"/>
      <c r="E239" s="299"/>
      <c r="F239" s="274"/>
      <c r="G239" s="228"/>
      <c r="H239" s="203"/>
      <c r="I239" s="203"/>
      <c r="J239" s="203"/>
      <c r="K239" s="203"/>
      <c r="L239" s="203"/>
      <c r="M239" s="203"/>
      <c r="N239" s="203"/>
      <c r="O239" s="203"/>
      <c r="P239" s="203"/>
      <c r="Q239" s="203"/>
      <c r="R239" s="200"/>
      <c r="S239" s="200"/>
      <c r="T239" s="200"/>
      <c r="U239" s="200"/>
      <c r="V239" s="200"/>
      <c r="W239" s="200"/>
      <c r="X239" s="200"/>
      <c r="Y239" s="200"/>
      <c r="Z239" s="200"/>
      <c r="AA239" s="200"/>
      <c r="AB239" s="200"/>
      <c r="AC239" s="200"/>
      <c r="AD239" s="200"/>
      <c r="AE239" s="200"/>
      <c r="AF239" s="200"/>
      <c r="AG239" s="200"/>
    </row>
    <row r="240" spans="1:33" ht="15.75" customHeight="1">
      <c r="A240" s="274"/>
      <c r="B240" s="200"/>
      <c r="C240" s="200"/>
      <c r="D240" s="200"/>
      <c r="E240" s="299"/>
      <c r="F240" s="274"/>
      <c r="G240" s="228"/>
      <c r="H240" s="203"/>
      <c r="I240" s="203"/>
      <c r="J240" s="203"/>
      <c r="K240" s="203"/>
      <c r="L240" s="203"/>
      <c r="M240" s="203"/>
      <c r="N240" s="203"/>
      <c r="O240" s="203"/>
      <c r="P240" s="203"/>
      <c r="Q240" s="203"/>
      <c r="R240" s="200"/>
      <c r="S240" s="200"/>
      <c r="T240" s="200"/>
      <c r="U240" s="200"/>
      <c r="V240" s="200"/>
      <c r="W240" s="200"/>
      <c r="X240" s="200"/>
      <c r="Y240" s="200"/>
      <c r="Z240" s="200"/>
      <c r="AA240" s="200"/>
      <c r="AB240" s="200"/>
      <c r="AC240" s="200"/>
      <c r="AD240" s="200"/>
      <c r="AE240" s="200"/>
      <c r="AF240" s="200"/>
      <c r="AG240" s="200"/>
    </row>
    <row r="241" spans="1:33" ht="15.75" customHeight="1">
      <c r="A241" s="274"/>
      <c r="B241" s="200"/>
      <c r="C241" s="200"/>
      <c r="D241" s="200"/>
      <c r="E241" s="299"/>
      <c r="F241" s="274"/>
      <c r="G241" s="228"/>
      <c r="H241" s="203"/>
      <c r="I241" s="203"/>
      <c r="J241" s="203"/>
      <c r="K241" s="203"/>
      <c r="L241" s="203"/>
      <c r="M241" s="203"/>
      <c r="N241" s="203"/>
      <c r="O241" s="203"/>
      <c r="P241" s="203"/>
      <c r="Q241" s="203"/>
      <c r="R241" s="200"/>
      <c r="S241" s="200"/>
      <c r="T241" s="200"/>
      <c r="U241" s="200"/>
      <c r="V241" s="200"/>
      <c r="W241" s="200"/>
      <c r="X241" s="200"/>
      <c r="Y241" s="200"/>
      <c r="Z241" s="200"/>
      <c r="AA241" s="200"/>
      <c r="AB241" s="200"/>
      <c r="AC241" s="200"/>
      <c r="AD241" s="200"/>
      <c r="AE241" s="200"/>
      <c r="AF241" s="200"/>
      <c r="AG241" s="200"/>
    </row>
    <row r="242" spans="1:33" ht="15.75" customHeight="1">
      <c r="A242" s="274"/>
      <c r="B242" s="200"/>
      <c r="C242" s="200"/>
      <c r="D242" s="200"/>
      <c r="E242" s="299"/>
      <c r="F242" s="274"/>
      <c r="G242" s="228"/>
      <c r="H242" s="203"/>
      <c r="I242" s="203"/>
      <c r="J242" s="203"/>
      <c r="K242" s="203"/>
      <c r="L242" s="203"/>
      <c r="M242" s="203"/>
      <c r="N242" s="203"/>
      <c r="O242" s="203"/>
      <c r="P242" s="203"/>
      <c r="Q242" s="203"/>
      <c r="R242" s="200"/>
      <c r="S242" s="200"/>
      <c r="T242" s="200"/>
      <c r="U242" s="200"/>
      <c r="V242" s="200"/>
      <c r="W242" s="200"/>
      <c r="X242" s="200"/>
      <c r="Y242" s="200"/>
      <c r="Z242" s="200"/>
      <c r="AA242" s="200"/>
      <c r="AB242" s="200"/>
      <c r="AC242" s="200"/>
      <c r="AD242" s="200"/>
      <c r="AE242" s="200"/>
      <c r="AF242" s="200"/>
      <c r="AG242" s="200"/>
    </row>
    <row r="243" spans="1:33" ht="15.75" customHeight="1">
      <c r="A243" s="274"/>
      <c r="B243" s="200"/>
      <c r="C243" s="200"/>
      <c r="D243" s="200"/>
      <c r="E243" s="299"/>
      <c r="F243" s="274"/>
      <c r="G243" s="228"/>
      <c r="H243" s="203"/>
      <c r="I243" s="203"/>
      <c r="J243" s="203"/>
      <c r="K243" s="203"/>
      <c r="L243" s="203"/>
      <c r="M243" s="203"/>
      <c r="N243" s="203"/>
      <c r="O243" s="203"/>
      <c r="P243" s="203"/>
      <c r="Q243" s="203"/>
      <c r="R243" s="200"/>
      <c r="S243" s="200"/>
      <c r="T243" s="200"/>
      <c r="U243" s="200"/>
      <c r="V243" s="200"/>
      <c r="W243" s="200"/>
      <c r="X243" s="200"/>
      <c r="Y243" s="200"/>
      <c r="Z243" s="200"/>
      <c r="AA243" s="200"/>
      <c r="AB243" s="200"/>
      <c r="AC243" s="200"/>
      <c r="AD243" s="200"/>
      <c r="AE243" s="200"/>
      <c r="AF243" s="200"/>
      <c r="AG243" s="200"/>
    </row>
    <row r="244" spans="1:33" ht="15.75" customHeight="1">
      <c r="A244" s="274"/>
      <c r="B244" s="200"/>
      <c r="C244" s="200"/>
      <c r="D244" s="200"/>
      <c r="E244" s="299"/>
      <c r="F244" s="274"/>
      <c r="G244" s="228"/>
      <c r="H244" s="203"/>
      <c r="I244" s="203"/>
      <c r="J244" s="203"/>
      <c r="K244" s="203"/>
      <c r="L244" s="203"/>
      <c r="M244" s="203"/>
      <c r="N244" s="203"/>
      <c r="O244" s="203"/>
      <c r="P244" s="203"/>
      <c r="Q244" s="203"/>
      <c r="R244" s="200"/>
      <c r="S244" s="200"/>
      <c r="T244" s="200"/>
      <c r="U244" s="200"/>
      <c r="V244" s="200"/>
      <c r="W244" s="200"/>
      <c r="X244" s="200"/>
      <c r="Y244" s="200"/>
      <c r="Z244" s="200"/>
      <c r="AA244" s="200"/>
      <c r="AB244" s="200"/>
      <c r="AC244" s="200"/>
      <c r="AD244" s="200"/>
      <c r="AE244" s="200"/>
      <c r="AF244" s="200"/>
      <c r="AG244" s="200"/>
    </row>
    <row r="245" spans="1:33" ht="15.75" customHeight="1">
      <c r="A245" s="274"/>
      <c r="B245" s="200"/>
      <c r="C245" s="200"/>
      <c r="D245" s="200"/>
      <c r="E245" s="299"/>
      <c r="F245" s="274"/>
      <c r="G245" s="228"/>
      <c r="H245" s="203"/>
      <c r="I245" s="203"/>
      <c r="J245" s="203"/>
      <c r="K245" s="203"/>
      <c r="L245" s="203"/>
      <c r="M245" s="203"/>
      <c r="N245" s="203"/>
      <c r="O245" s="203"/>
      <c r="P245" s="203"/>
      <c r="Q245" s="203"/>
      <c r="R245" s="200"/>
      <c r="S245" s="200"/>
      <c r="T245" s="200"/>
      <c r="U245" s="200"/>
      <c r="V245" s="200"/>
      <c r="W245" s="200"/>
      <c r="X245" s="200"/>
      <c r="Y245" s="200"/>
      <c r="Z245" s="200"/>
      <c r="AA245" s="200"/>
      <c r="AB245" s="200"/>
      <c r="AC245" s="200"/>
      <c r="AD245" s="200"/>
      <c r="AE245" s="200"/>
      <c r="AF245" s="200"/>
      <c r="AG245" s="200"/>
    </row>
    <row r="246" spans="1:33" ht="15.75" customHeight="1">
      <c r="A246" s="274"/>
      <c r="B246" s="200"/>
      <c r="C246" s="200"/>
      <c r="D246" s="200"/>
      <c r="E246" s="299"/>
      <c r="F246" s="274"/>
      <c r="G246" s="228"/>
      <c r="H246" s="203"/>
      <c r="I246" s="203"/>
      <c r="J246" s="203"/>
      <c r="K246" s="203"/>
      <c r="L246" s="203"/>
      <c r="M246" s="203"/>
      <c r="N246" s="203"/>
      <c r="O246" s="203"/>
      <c r="P246" s="203"/>
      <c r="Q246" s="203"/>
      <c r="R246" s="200"/>
      <c r="S246" s="200"/>
      <c r="T246" s="200"/>
      <c r="U246" s="200"/>
      <c r="V246" s="200"/>
      <c r="W246" s="200"/>
      <c r="X246" s="200"/>
      <c r="Y246" s="200"/>
      <c r="Z246" s="200"/>
      <c r="AA246" s="200"/>
      <c r="AB246" s="200"/>
      <c r="AC246" s="200"/>
      <c r="AD246" s="200"/>
      <c r="AE246" s="200"/>
      <c r="AF246" s="200"/>
      <c r="AG246" s="200"/>
    </row>
    <row r="247" spans="1:33" ht="15.75" customHeight="1">
      <c r="A247" s="274"/>
      <c r="B247" s="200"/>
      <c r="C247" s="200"/>
      <c r="D247" s="200"/>
      <c r="E247" s="299"/>
      <c r="F247" s="274"/>
      <c r="G247" s="228"/>
      <c r="H247" s="203"/>
      <c r="I247" s="203"/>
      <c r="J247" s="203"/>
      <c r="K247" s="203"/>
      <c r="L247" s="203"/>
      <c r="M247" s="203"/>
      <c r="N247" s="203"/>
      <c r="O247" s="203"/>
      <c r="P247" s="203"/>
      <c r="Q247" s="203"/>
      <c r="R247" s="200"/>
      <c r="S247" s="200"/>
      <c r="T247" s="200"/>
      <c r="U247" s="200"/>
      <c r="V247" s="200"/>
      <c r="W247" s="200"/>
      <c r="X247" s="200"/>
      <c r="Y247" s="200"/>
      <c r="Z247" s="200"/>
      <c r="AA247" s="200"/>
      <c r="AB247" s="200"/>
      <c r="AC247" s="200"/>
      <c r="AD247" s="200"/>
      <c r="AE247" s="200"/>
      <c r="AF247" s="200"/>
      <c r="AG247" s="200"/>
    </row>
    <row r="248" spans="1:33" ht="15.75" customHeight="1">
      <c r="A248" s="274"/>
      <c r="B248" s="200"/>
      <c r="C248" s="200"/>
      <c r="D248" s="200"/>
      <c r="E248" s="299"/>
      <c r="F248" s="274"/>
      <c r="G248" s="228"/>
      <c r="H248" s="203"/>
      <c r="I248" s="203"/>
      <c r="J248" s="203"/>
      <c r="K248" s="203"/>
      <c r="L248" s="203"/>
      <c r="M248" s="203"/>
      <c r="N248" s="203"/>
      <c r="O248" s="203"/>
      <c r="P248" s="203"/>
      <c r="Q248" s="203"/>
      <c r="R248" s="200"/>
      <c r="S248" s="200"/>
      <c r="T248" s="200"/>
      <c r="U248" s="200"/>
      <c r="V248" s="200"/>
      <c r="W248" s="200"/>
      <c r="X248" s="200"/>
      <c r="Y248" s="200"/>
      <c r="Z248" s="200"/>
      <c r="AA248" s="200"/>
      <c r="AB248" s="200"/>
      <c r="AC248" s="200"/>
      <c r="AD248" s="200"/>
      <c r="AE248" s="200"/>
      <c r="AF248" s="200"/>
      <c r="AG248" s="200"/>
    </row>
    <row r="249" spans="1:33" ht="15.75" customHeight="1">
      <c r="A249" s="274"/>
      <c r="B249" s="200"/>
      <c r="C249" s="200"/>
      <c r="D249" s="200"/>
      <c r="E249" s="299"/>
      <c r="F249" s="274"/>
      <c r="G249" s="228"/>
      <c r="H249" s="203"/>
      <c r="I249" s="203"/>
      <c r="J249" s="203"/>
      <c r="K249" s="203"/>
      <c r="L249" s="203"/>
      <c r="M249" s="203"/>
      <c r="N249" s="203"/>
      <c r="O249" s="203"/>
      <c r="P249" s="203"/>
      <c r="Q249" s="203"/>
      <c r="R249" s="200"/>
      <c r="S249" s="200"/>
      <c r="T249" s="200"/>
      <c r="U249" s="200"/>
      <c r="V249" s="200"/>
      <c r="W249" s="200"/>
      <c r="X249" s="200"/>
      <c r="Y249" s="200"/>
      <c r="Z249" s="200"/>
      <c r="AA249" s="200"/>
      <c r="AB249" s="200"/>
      <c r="AC249" s="200"/>
      <c r="AD249" s="200"/>
      <c r="AE249" s="200"/>
      <c r="AF249" s="200"/>
      <c r="AG249" s="200"/>
    </row>
    <row r="250" spans="1:33" ht="15.75" customHeight="1">
      <c r="A250" s="274"/>
      <c r="B250" s="200"/>
      <c r="C250" s="200"/>
      <c r="D250" s="200"/>
      <c r="E250" s="299"/>
      <c r="F250" s="274"/>
      <c r="G250" s="228"/>
      <c r="H250" s="203"/>
      <c r="I250" s="203"/>
      <c r="J250" s="203"/>
      <c r="K250" s="203"/>
      <c r="L250" s="203"/>
      <c r="M250" s="203"/>
      <c r="N250" s="203"/>
      <c r="O250" s="203"/>
      <c r="P250" s="203"/>
      <c r="Q250" s="203"/>
      <c r="R250" s="200"/>
      <c r="S250" s="200"/>
      <c r="T250" s="200"/>
      <c r="U250" s="200"/>
      <c r="V250" s="200"/>
      <c r="W250" s="200"/>
      <c r="X250" s="200"/>
      <c r="Y250" s="200"/>
      <c r="Z250" s="200"/>
      <c r="AA250" s="200"/>
      <c r="AB250" s="200"/>
      <c r="AC250" s="200"/>
      <c r="AD250" s="200"/>
      <c r="AE250" s="200"/>
      <c r="AF250" s="200"/>
      <c r="AG250" s="200"/>
    </row>
    <row r="251" spans="1:33" ht="15.75" customHeight="1">
      <c r="A251" s="274"/>
      <c r="B251" s="200"/>
      <c r="C251" s="200"/>
      <c r="D251" s="200"/>
      <c r="E251" s="299"/>
      <c r="F251" s="274"/>
      <c r="G251" s="228"/>
      <c r="H251" s="203"/>
      <c r="I251" s="203"/>
      <c r="J251" s="203"/>
      <c r="K251" s="203"/>
      <c r="L251" s="203"/>
      <c r="M251" s="203"/>
      <c r="N251" s="203"/>
      <c r="O251" s="203"/>
      <c r="P251" s="203"/>
      <c r="Q251" s="203"/>
      <c r="R251" s="200"/>
      <c r="S251" s="200"/>
      <c r="T251" s="200"/>
      <c r="U251" s="200"/>
      <c r="V251" s="200"/>
      <c r="W251" s="200"/>
      <c r="X251" s="200"/>
      <c r="Y251" s="200"/>
      <c r="Z251" s="200"/>
      <c r="AA251" s="200"/>
      <c r="AB251" s="200"/>
      <c r="AC251" s="200"/>
      <c r="AD251" s="200"/>
      <c r="AE251" s="200"/>
      <c r="AF251" s="200"/>
      <c r="AG251" s="200"/>
    </row>
    <row r="252" spans="1:33" ht="15.75" customHeight="1">
      <c r="A252" s="274"/>
      <c r="B252" s="200"/>
      <c r="C252" s="200"/>
      <c r="D252" s="200"/>
      <c r="E252" s="299"/>
      <c r="F252" s="274"/>
      <c r="G252" s="228"/>
      <c r="H252" s="203"/>
      <c r="I252" s="203"/>
      <c r="J252" s="203"/>
      <c r="K252" s="203"/>
      <c r="L252" s="203"/>
      <c r="M252" s="203"/>
      <c r="N252" s="203"/>
      <c r="O252" s="203"/>
      <c r="P252" s="203"/>
      <c r="Q252" s="203"/>
      <c r="R252" s="200"/>
      <c r="S252" s="200"/>
      <c r="T252" s="200"/>
      <c r="U252" s="200"/>
      <c r="V252" s="200"/>
      <c r="W252" s="200"/>
      <c r="X252" s="200"/>
      <c r="Y252" s="200"/>
      <c r="Z252" s="200"/>
      <c r="AA252" s="200"/>
      <c r="AB252" s="200"/>
      <c r="AC252" s="200"/>
      <c r="AD252" s="200"/>
      <c r="AE252" s="200"/>
      <c r="AF252" s="200"/>
      <c r="AG252" s="200"/>
    </row>
    <row r="253" spans="1:33" ht="15.75" customHeight="1">
      <c r="A253" s="274"/>
      <c r="B253" s="200"/>
      <c r="C253" s="200"/>
      <c r="D253" s="200"/>
      <c r="E253" s="299"/>
      <c r="F253" s="274"/>
      <c r="G253" s="228"/>
      <c r="H253" s="203"/>
      <c r="I253" s="203"/>
      <c r="J253" s="203"/>
      <c r="K253" s="203"/>
      <c r="L253" s="203"/>
      <c r="M253" s="203"/>
      <c r="N253" s="203"/>
      <c r="O253" s="203"/>
      <c r="P253" s="203"/>
      <c r="Q253" s="203"/>
      <c r="R253" s="200"/>
      <c r="S253" s="200"/>
      <c r="T253" s="200"/>
      <c r="U253" s="200"/>
      <c r="V253" s="200"/>
      <c r="W253" s="200"/>
      <c r="X253" s="200"/>
      <c r="Y253" s="200"/>
      <c r="Z253" s="200"/>
      <c r="AA253" s="200"/>
      <c r="AB253" s="200"/>
      <c r="AC253" s="200"/>
      <c r="AD253" s="200"/>
      <c r="AE253" s="200"/>
      <c r="AF253" s="200"/>
      <c r="AG253" s="200"/>
    </row>
    <row r="254" spans="1:33" ht="15.75" customHeight="1">
      <c r="A254" s="274"/>
      <c r="B254" s="200"/>
      <c r="C254" s="200"/>
      <c r="D254" s="200"/>
      <c r="E254" s="299"/>
      <c r="F254" s="274"/>
      <c r="G254" s="228"/>
      <c r="H254" s="203"/>
      <c r="I254" s="203"/>
      <c r="J254" s="203"/>
      <c r="K254" s="203"/>
      <c r="L254" s="203"/>
      <c r="M254" s="203"/>
      <c r="N254" s="203"/>
      <c r="O254" s="203"/>
      <c r="P254" s="203"/>
      <c r="Q254" s="203"/>
      <c r="R254" s="200"/>
      <c r="S254" s="200"/>
      <c r="T254" s="200"/>
      <c r="U254" s="200"/>
      <c r="V254" s="200"/>
      <c r="W254" s="200"/>
      <c r="X254" s="200"/>
      <c r="Y254" s="200"/>
      <c r="Z254" s="200"/>
      <c r="AA254" s="200"/>
      <c r="AB254" s="200"/>
      <c r="AC254" s="200"/>
      <c r="AD254" s="200"/>
      <c r="AE254" s="200"/>
      <c r="AF254" s="200"/>
      <c r="AG254" s="200"/>
    </row>
    <row r="255" spans="1:33" ht="15.75" customHeight="1">
      <c r="A255" s="274"/>
      <c r="B255" s="200"/>
      <c r="C255" s="200"/>
      <c r="D255" s="200"/>
      <c r="E255" s="299"/>
      <c r="F255" s="274"/>
      <c r="G255" s="228"/>
      <c r="H255" s="203"/>
      <c r="I255" s="203"/>
      <c r="J255" s="203"/>
      <c r="K255" s="203"/>
      <c r="L255" s="203"/>
      <c r="M255" s="203"/>
      <c r="N255" s="203"/>
      <c r="O255" s="203"/>
      <c r="P255" s="203"/>
      <c r="Q255" s="203"/>
      <c r="R255" s="200"/>
      <c r="S255" s="200"/>
      <c r="T255" s="200"/>
      <c r="U255" s="200"/>
      <c r="V255" s="200"/>
      <c r="W255" s="200"/>
      <c r="X255" s="200"/>
      <c r="Y255" s="200"/>
      <c r="Z255" s="200"/>
      <c r="AA255" s="200"/>
      <c r="AB255" s="200"/>
      <c r="AC255" s="200"/>
      <c r="AD255" s="200"/>
      <c r="AE255" s="200"/>
      <c r="AF255" s="200"/>
      <c r="AG255" s="200"/>
    </row>
    <row r="256" spans="1:33" ht="15.75" customHeight="1">
      <c r="A256" s="274"/>
      <c r="B256" s="200"/>
      <c r="C256" s="200"/>
      <c r="D256" s="200"/>
      <c r="E256" s="299"/>
      <c r="F256" s="274"/>
      <c r="G256" s="228"/>
      <c r="H256" s="203"/>
      <c r="I256" s="203"/>
      <c r="J256" s="203"/>
      <c r="K256" s="203"/>
      <c r="L256" s="203"/>
      <c r="M256" s="203"/>
      <c r="N256" s="203"/>
      <c r="O256" s="203"/>
      <c r="P256" s="203"/>
      <c r="Q256" s="203"/>
      <c r="R256" s="200"/>
      <c r="S256" s="200"/>
      <c r="T256" s="200"/>
      <c r="U256" s="200"/>
      <c r="V256" s="200"/>
      <c r="W256" s="200"/>
      <c r="X256" s="200"/>
      <c r="Y256" s="200"/>
      <c r="Z256" s="200"/>
      <c r="AA256" s="200"/>
      <c r="AB256" s="200"/>
      <c r="AC256" s="200"/>
      <c r="AD256" s="200"/>
      <c r="AE256" s="200"/>
      <c r="AF256" s="200"/>
      <c r="AG256" s="200"/>
    </row>
    <row r="257" spans="1:33" ht="15.75" customHeight="1">
      <c r="A257" s="274"/>
      <c r="B257" s="200"/>
      <c r="C257" s="200"/>
      <c r="D257" s="200"/>
      <c r="E257" s="299"/>
      <c r="F257" s="274"/>
      <c r="G257" s="228"/>
      <c r="H257" s="203"/>
      <c r="I257" s="203"/>
      <c r="J257" s="203"/>
      <c r="K257" s="203"/>
      <c r="L257" s="203"/>
      <c r="M257" s="203"/>
      <c r="N257" s="203"/>
      <c r="O257" s="203"/>
      <c r="P257" s="203"/>
      <c r="Q257" s="203"/>
      <c r="R257" s="200"/>
      <c r="S257" s="200"/>
      <c r="T257" s="200"/>
      <c r="U257" s="200"/>
      <c r="V257" s="200"/>
      <c r="W257" s="200"/>
      <c r="X257" s="200"/>
      <c r="Y257" s="200"/>
      <c r="Z257" s="200"/>
      <c r="AA257" s="200"/>
      <c r="AB257" s="200"/>
      <c r="AC257" s="200"/>
      <c r="AD257" s="200"/>
      <c r="AE257" s="200"/>
      <c r="AF257" s="200"/>
      <c r="AG257" s="200"/>
    </row>
    <row r="258" spans="1:33" ht="15.75" customHeight="1">
      <c r="A258" s="274"/>
      <c r="B258" s="200"/>
      <c r="C258" s="200"/>
      <c r="D258" s="200"/>
      <c r="E258" s="299"/>
      <c r="F258" s="274"/>
      <c r="G258" s="228"/>
      <c r="H258" s="203"/>
      <c r="I258" s="203"/>
      <c r="J258" s="203"/>
      <c r="K258" s="203"/>
      <c r="L258" s="203"/>
      <c r="M258" s="203"/>
      <c r="N258" s="203"/>
      <c r="O258" s="203"/>
      <c r="P258" s="203"/>
      <c r="Q258" s="203"/>
      <c r="R258" s="200"/>
      <c r="S258" s="200"/>
      <c r="T258" s="200"/>
      <c r="U258" s="200"/>
      <c r="V258" s="200"/>
      <c r="W258" s="200"/>
      <c r="X258" s="200"/>
      <c r="Y258" s="200"/>
      <c r="Z258" s="200"/>
      <c r="AA258" s="200"/>
      <c r="AB258" s="200"/>
      <c r="AC258" s="200"/>
      <c r="AD258" s="200"/>
      <c r="AE258" s="200"/>
      <c r="AF258" s="200"/>
      <c r="AG258" s="200"/>
    </row>
    <row r="259" spans="1:33" ht="15.75" customHeight="1">
      <c r="A259" s="274"/>
      <c r="B259" s="200"/>
      <c r="C259" s="200"/>
      <c r="D259" s="200"/>
      <c r="E259" s="299"/>
      <c r="F259" s="274"/>
      <c r="G259" s="228"/>
      <c r="H259" s="203"/>
      <c r="I259" s="203"/>
      <c r="J259" s="203"/>
      <c r="K259" s="203"/>
      <c r="L259" s="203"/>
      <c r="M259" s="203"/>
      <c r="N259" s="203"/>
      <c r="O259" s="203"/>
      <c r="P259" s="203"/>
      <c r="Q259" s="203"/>
      <c r="R259" s="200"/>
      <c r="S259" s="200"/>
      <c r="T259" s="200"/>
      <c r="U259" s="200"/>
      <c r="V259" s="200"/>
      <c r="W259" s="200"/>
      <c r="X259" s="200"/>
      <c r="Y259" s="200"/>
      <c r="Z259" s="200"/>
      <c r="AA259" s="200"/>
      <c r="AB259" s="200"/>
      <c r="AC259" s="200"/>
      <c r="AD259" s="200"/>
      <c r="AE259" s="200"/>
      <c r="AF259" s="200"/>
      <c r="AG259" s="200"/>
    </row>
    <row r="260" spans="1:33" ht="15.75" customHeight="1">
      <c r="A260" s="274"/>
      <c r="B260" s="200"/>
      <c r="C260" s="200"/>
      <c r="D260" s="200"/>
      <c r="E260" s="299"/>
      <c r="F260" s="274"/>
      <c r="G260" s="228"/>
      <c r="H260" s="203"/>
      <c r="I260" s="203"/>
      <c r="J260" s="203"/>
      <c r="K260" s="203"/>
      <c r="L260" s="203"/>
      <c r="M260" s="203"/>
      <c r="N260" s="203"/>
      <c r="O260" s="203"/>
      <c r="P260" s="203"/>
      <c r="Q260" s="203"/>
      <c r="R260" s="200"/>
      <c r="S260" s="200"/>
      <c r="T260" s="200"/>
      <c r="U260" s="200"/>
      <c r="V260" s="200"/>
      <c r="W260" s="200"/>
      <c r="X260" s="200"/>
      <c r="Y260" s="200"/>
      <c r="Z260" s="200"/>
      <c r="AA260" s="200"/>
      <c r="AB260" s="200"/>
      <c r="AC260" s="200"/>
      <c r="AD260" s="200"/>
      <c r="AE260" s="200"/>
      <c r="AF260" s="200"/>
      <c r="AG260" s="200"/>
    </row>
    <row r="261" spans="1:33" ht="15.75" customHeight="1">
      <c r="A261" s="274"/>
      <c r="B261" s="200"/>
      <c r="C261" s="200"/>
      <c r="D261" s="200"/>
      <c r="E261" s="299"/>
      <c r="F261" s="274"/>
      <c r="G261" s="228"/>
      <c r="H261" s="203"/>
      <c r="I261" s="203"/>
      <c r="J261" s="203"/>
      <c r="K261" s="203"/>
      <c r="L261" s="203"/>
      <c r="M261" s="203"/>
      <c r="N261" s="203"/>
      <c r="O261" s="203"/>
      <c r="P261" s="203"/>
      <c r="Q261" s="203"/>
      <c r="R261" s="200"/>
      <c r="S261" s="200"/>
      <c r="T261" s="200"/>
      <c r="U261" s="200"/>
      <c r="V261" s="200"/>
      <c r="W261" s="200"/>
      <c r="X261" s="200"/>
      <c r="Y261" s="200"/>
      <c r="Z261" s="200"/>
      <c r="AA261" s="200"/>
      <c r="AB261" s="200"/>
      <c r="AC261" s="200"/>
      <c r="AD261" s="200"/>
      <c r="AE261" s="200"/>
      <c r="AF261" s="200"/>
      <c r="AG261" s="200"/>
    </row>
    <row r="262" spans="1:33" ht="15.75" customHeight="1">
      <c r="A262" s="274"/>
      <c r="B262" s="200"/>
      <c r="C262" s="200"/>
      <c r="D262" s="200"/>
      <c r="E262" s="299"/>
      <c r="F262" s="274"/>
      <c r="G262" s="228"/>
      <c r="H262" s="203"/>
      <c r="I262" s="203"/>
      <c r="J262" s="203"/>
      <c r="K262" s="203"/>
      <c r="L262" s="203"/>
      <c r="M262" s="203"/>
      <c r="N262" s="203"/>
      <c r="O262" s="203"/>
      <c r="P262" s="203"/>
      <c r="Q262" s="203"/>
      <c r="R262" s="200"/>
      <c r="S262" s="200"/>
      <c r="T262" s="200"/>
      <c r="U262" s="200"/>
      <c r="V262" s="200"/>
      <c r="W262" s="200"/>
      <c r="X262" s="200"/>
      <c r="Y262" s="200"/>
      <c r="Z262" s="200"/>
      <c r="AA262" s="200"/>
      <c r="AB262" s="200"/>
      <c r="AC262" s="200"/>
      <c r="AD262" s="200"/>
      <c r="AE262" s="200"/>
      <c r="AF262" s="200"/>
      <c r="AG262" s="200"/>
    </row>
    <row r="263" spans="1:33" ht="15.75" customHeight="1">
      <c r="A263" s="274"/>
      <c r="B263" s="200"/>
      <c r="C263" s="200"/>
      <c r="D263" s="200"/>
      <c r="E263" s="299"/>
      <c r="F263" s="274"/>
      <c r="G263" s="228"/>
      <c r="H263" s="203"/>
      <c r="I263" s="203"/>
      <c r="J263" s="203"/>
      <c r="K263" s="203"/>
      <c r="L263" s="203"/>
      <c r="M263" s="203"/>
      <c r="N263" s="203"/>
      <c r="O263" s="203"/>
      <c r="P263" s="203"/>
      <c r="Q263" s="203"/>
      <c r="R263" s="200"/>
      <c r="S263" s="200"/>
      <c r="T263" s="200"/>
      <c r="U263" s="200"/>
      <c r="V263" s="200"/>
      <c r="W263" s="200"/>
      <c r="X263" s="200"/>
      <c r="Y263" s="200"/>
      <c r="Z263" s="200"/>
      <c r="AA263" s="200"/>
      <c r="AB263" s="200"/>
      <c r="AC263" s="200"/>
      <c r="AD263" s="200"/>
      <c r="AE263" s="200"/>
      <c r="AF263" s="200"/>
      <c r="AG263" s="200"/>
    </row>
    <row r="264" spans="1:33" ht="15.75" customHeight="1">
      <c r="A264" s="274"/>
      <c r="B264" s="200"/>
      <c r="C264" s="200"/>
      <c r="D264" s="200"/>
      <c r="E264" s="299"/>
      <c r="F264" s="274"/>
      <c r="G264" s="228"/>
      <c r="H264" s="203"/>
      <c r="I264" s="203"/>
      <c r="J264" s="203"/>
      <c r="K264" s="203"/>
      <c r="L264" s="203"/>
      <c r="M264" s="203"/>
      <c r="N264" s="203"/>
      <c r="O264" s="203"/>
      <c r="P264" s="203"/>
      <c r="Q264" s="203"/>
      <c r="R264" s="200"/>
      <c r="S264" s="200"/>
      <c r="T264" s="200"/>
      <c r="U264" s="200"/>
      <c r="V264" s="200"/>
      <c r="W264" s="200"/>
      <c r="X264" s="200"/>
      <c r="Y264" s="200"/>
      <c r="Z264" s="200"/>
      <c r="AA264" s="200"/>
      <c r="AB264" s="200"/>
      <c r="AC264" s="200"/>
      <c r="AD264" s="200"/>
      <c r="AE264" s="200"/>
      <c r="AF264" s="200"/>
      <c r="AG264" s="200"/>
    </row>
    <row r="265" spans="1:33" ht="15.75" customHeight="1">
      <c r="A265" s="274"/>
      <c r="B265" s="200"/>
      <c r="C265" s="200"/>
      <c r="D265" s="200"/>
      <c r="E265" s="299"/>
      <c r="F265" s="274"/>
      <c r="G265" s="228"/>
      <c r="H265" s="203"/>
      <c r="I265" s="203"/>
      <c r="J265" s="203"/>
      <c r="K265" s="203"/>
      <c r="L265" s="203"/>
      <c r="M265" s="203"/>
      <c r="N265" s="203"/>
      <c r="O265" s="203"/>
      <c r="P265" s="203"/>
      <c r="Q265" s="203"/>
      <c r="R265" s="200"/>
      <c r="S265" s="200"/>
      <c r="T265" s="200"/>
      <c r="U265" s="200"/>
      <c r="V265" s="200"/>
      <c r="W265" s="200"/>
      <c r="X265" s="200"/>
      <c r="Y265" s="200"/>
      <c r="Z265" s="200"/>
      <c r="AA265" s="200"/>
      <c r="AB265" s="200"/>
      <c r="AC265" s="200"/>
      <c r="AD265" s="200"/>
      <c r="AE265" s="200"/>
      <c r="AF265" s="200"/>
      <c r="AG265" s="200"/>
    </row>
    <row r="266" spans="1:33" ht="15.75" customHeight="1">
      <c r="A266" s="274"/>
      <c r="B266" s="200"/>
      <c r="C266" s="200"/>
      <c r="D266" s="200"/>
      <c r="E266" s="299"/>
      <c r="F266" s="274"/>
      <c r="G266" s="228"/>
      <c r="H266" s="203"/>
      <c r="I266" s="203"/>
      <c r="J266" s="203"/>
      <c r="K266" s="203"/>
      <c r="L266" s="203"/>
      <c r="M266" s="203"/>
      <c r="N266" s="203"/>
      <c r="O266" s="203"/>
      <c r="P266" s="203"/>
      <c r="Q266" s="203"/>
      <c r="R266" s="200"/>
      <c r="S266" s="200"/>
      <c r="T266" s="200"/>
      <c r="U266" s="200"/>
      <c r="V266" s="200"/>
      <c r="W266" s="200"/>
      <c r="X266" s="200"/>
      <c r="Y266" s="200"/>
      <c r="Z266" s="200"/>
      <c r="AA266" s="200"/>
      <c r="AB266" s="200"/>
      <c r="AC266" s="200"/>
      <c r="AD266" s="200"/>
      <c r="AE266" s="200"/>
      <c r="AF266" s="200"/>
      <c r="AG266" s="200"/>
    </row>
    <row r="267" spans="1:33" ht="15.75" customHeight="1">
      <c r="A267" s="274"/>
      <c r="B267" s="200"/>
      <c r="C267" s="200"/>
      <c r="D267" s="200"/>
      <c r="E267" s="299"/>
      <c r="F267" s="274"/>
      <c r="G267" s="228"/>
      <c r="H267" s="203"/>
      <c r="I267" s="203"/>
      <c r="J267" s="203"/>
      <c r="K267" s="203"/>
      <c r="L267" s="203"/>
      <c r="M267" s="203"/>
      <c r="N267" s="203"/>
      <c r="O267" s="203"/>
      <c r="P267" s="203"/>
      <c r="Q267" s="203"/>
      <c r="R267" s="200"/>
      <c r="S267" s="200"/>
      <c r="T267" s="200"/>
      <c r="U267" s="200"/>
      <c r="V267" s="200"/>
      <c r="W267" s="200"/>
      <c r="X267" s="200"/>
      <c r="Y267" s="200"/>
      <c r="Z267" s="200"/>
      <c r="AA267" s="200"/>
      <c r="AB267" s="200"/>
      <c r="AC267" s="200"/>
      <c r="AD267" s="200"/>
      <c r="AE267" s="200"/>
      <c r="AF267" s="200"/>
      <c r="AG267" s="200"/>
    </row>
    <row r="268" spans="1:33" ht="15.75" customHeight="1">
      <c r="A268" s="274"/>
      <c r="B268" s="200"/>
      <c r="C268" s="200"/>
      <c r="D268" s="200"/>
      <c r="E268" s="299"/>
      <c r="F268" s="274"/>
      <c r="G268" s="228"/>
      <c r="H268" s="203"/>
      <c r="I268" s="203"/>
      <c r="J268" s="203"/>
      <c r="K268" s="203"/>
      <c r="L268" s="203"/>
      <c r="M268" s="203"/>
      <c r="N268" s="203"/>
      <c r="O268" s="203"/>
      <c r="P268" s="203"/>
      <c r="Q268" s="203"/>
      <c r="R268" s="200"/>
      <c r="S268" s="200"/>
      <c r="T268" s="200"/>
      <c r="U268" s="200"/>
      <c r="V268" s="200"/>
      <c r="W268" s="200"/>
      <c r="X268" s="200"/>
      <c r="Y268" s="200"/>
      <c r="Z268" s="200"/>
      <c r="AA268" s="200"/>
      <c r="AB268" s="200"/>
      <c r="AC268" s="200"/>
      <c r="AD268" s="200"/>
      <c r="AE268" s="200"/>
      <c r="AF268" s="200"/>
      <c r="AG268" s="200"/>
    </row>
    <row r="269" spans="1:33" ht="15.75" customHeight="1">
      <c r="A269" s="274"/>
      <c r="B269" s="200"/>
      <c r="C269" s="200"/>
      <c r="D269" s="200"/>
      <c r="E269" s="299"/>
      <c r="F269" s="274"/>
      <c r="G269" s="228"/>
      <c r="H269" s="203"/>
      <c r="I269" s="203"/>
      <c r="J269" s="203"/>
      <c r="K269" s="203"/>
      <c r="L269" s="203"/>
      <c r="M269" s="203"/>
      <c r="N269" s="203"/>
      <c r="O269" s="203"/>
      <c r="P269" s="203"/>
      <c r="Q269" s="203"/>
      <c r="R269" s="200"/>
      <c r="S269" s="200"/>
      <c r="T269" s="200"/>
      <c r="U269" s="200"/>
      <c r="V269" s="200"/>
      <c r="W269" s="200"/>
      <c r="X269" s="200"/>
      <c r="Y269" s="200"/>
      <c r="Z269" s="200"/>
      <c r="AA269" s="200"/>
      <c r="AB269" s="200"/>
      <c r="AC269" s="200"/>
      <c r="AD269" s="200"/>
      <c r="AE269" s="200"/>
      <c r="AF269" s="200"/>
      <c r="AG269" s="200"/>
    </row>
    <row r="270" spans="1:33" ht="15.75" customHeight="1">
      <c r="A270" s="274"/>
      <c r="B270" s="200"/>
      <c r="C270" s="200"/>
      <c r="D270" s="200"/>
      <c r="E270" s="299"/>
      <c r="F270" s="274"/>
      <c r="G270" s="228"/>
      <c r="H270" s="203"/>
      <c r="I270" s="203"/>
      <c r="J270" s="203"/>
      <c r="K270" s="203"/>
      <c r="L270" s="203"/>
      <c r="M270" s="203"/>
      <c r="N270" s="203"/>
      <c r="O270" s="203"/>
      <c r="P270" s="203"/>
      <c r="Q270" s="203"/>
      <c r="R270" s="200"/>
      <c r="S270" s="200"/>
      <c r="T270" s="200"/>
      <c r="U270" s="200"/>
      <c r="V270" s="200"/>
      <c r="W270" s="200"/>
      <c r="X270" s="200"/>
      <c r="Y270" s="200"/>
      <c r="Z270" s="200"/>
      <c r="AA270" s="200"/>
      <c r="AB270" s="200"/>
      <c r="AC270" s="200"/>
      <c r="AD270" s="200"/>
      <c r="AE270" s="200"/>
      <c r="AF270" s="200"/>
      <c r="AG270" s="200"/>
    </row>
    <row r="271" spans="1:33" ht="15.75" customHeight="1">
      <c r="A271" s="274"/>
      <c r="B271" s="200"/>
      <c r="C271" s="200"/>
      <c r="D271" s="200"/>
      <c r="E271" s="299"/>
      <c r="F271" s="274"/>
      <c r="G271" s="228"/>
      <c r="H271" s="203"/>
      <c r="I271" s="203"/>
      <c r="J271" s="203"/>
      <c r="K271" s="203"/>
      <c r="L271" s="203"/>
      <c r="M271" s="203"/>
      <c r="N271" s="203"/>
      <c r="O271" s="203"/>
      <c r="P271" s="203"/>
      <c r="Q271" s="203"/>
      <c r="R271" s="200"/>
      <c r="S271" s="200"/>
      <c r="T271" s="200"/>
      <c r="U271" s="200"/>
      <c r="V271" s="200"/>
      <c r="W271" s="200"/>
      <c r="X271" s="200"/>
      <c r="Y271" s="200"/>
      <c r="Z271" s="200"/>
      <c r="AA271" s="200"/>
      <c r="AB271" s="200"/>
      <c r="AC271" s="200"/>
      <c r="AD271" s="200"/>
      <c r="AE271" s="200"/>
      <c r="AF271" s="200"/>
      <c r="AG271" s="200"/>
    </row>
    <row r="272" spans="1:33" ht="15.75" customHeight="1">
      <c r="A272" s="274"/>
      <c r="B272" s="200"/>
      <c r="C272" s="200"/>
      <c r="D272" s="200"/>
      <c r="E272" s="299"/>
      <c r="F272" s="274"/>
      <c r="G272" s="228"/>
      <c r="H272" s="203"/>
      <c r="I272" s="203"/>
      <c r="J272" s="203"/>
      <c r="K272" s="203"/>
      <c r="L272" s="203"/>
      <c r="M272" s="203"/>
      <c r="N272" s="203"/>
      <c r="O272" s="203"/>
      <c r="P272" s="203"/>
      <c r="Q272" s="203"/>
      <c r="R272" s="200"/>
      <c r="S272" s="200"/>
      <c r="T272" s="200"/>
      <c r="U272" s="200"/>
      <c r="V272" s="200"/>
      <c r="W272" s="200"/>
      <c r="X272" s="200"/>
      <c r="Y272" s="200"/>
      <c r="Z272" s="200"/>
      <c r="AA272" s="200"/>
      <c r="AB272" s="200"/>
      <c r="AC272" s="200"/>
      <c r="AD272" s="200"/>
      <c r="AE272" s="200"/>
      <c r="AF272" s="200"/>
      <c r="AG272" s="200"/>
    </row>
    <row r="273" spans="1:33" ht="15.75" customHeight="1">
      <c r="A273" s="274"/>
      <c r="B273" s="200"/>
      <c r="C273" s="200"/>
      <c r="D273" s="200"/>
      <c r="E273" s="299"/>
      <c r="F273" s="274"/>
      <c r="G273" s="228"/>
      <c r="H273" s="203"/>
      <c r="I273" s="203"/>
      <c r="J273" s="203"/>
      <c r="K273" s="203"/>
      <c r="L273" s="203"/>
      <c r="M273" s="203"/>
      <c r="N273" s="203"/>
      <c r="O273" s="203"/>
      <c r="P273" s="203"/>
      <c r="Q273" s="203"/>
      <c r="R273" s="200"/>
      <c r="S273" s="200"/>
      <c r="T273" s="200"/>
      <c r="U273" s="200"/>
      <c r="V273" s="200"/>
      <c r="W273" s="200"/>
      <c r="X273" s="200"/>
      <c r="Y273" s="200"/>
      <c r="Z273" s="200"/>
      <c r="AA273" s="200"/>
      <c r="AB273" s="200"/>
      <c r="AC273" s="200"/>
      <c r="AD273" s="200"/>
      <c r="AE273" s="200"/>
      <c r="AF273" s="200"/>
      <c r="AG273" s="200"/>
    </row>
    <row r="274" spans="1:33" ht="15.75" customHeight="1">
      <c r="A274" s="274"/>
      <c r="B274" s="200"/>
      <c r="C274" s="200"/>
      <c r="D274" s="200"/>
      <c r="E274" s="299"/>
      <c r="F274" s="274"/>
      <c r="G274" s="228"/>
      <c r="H274" s="203"/>
      <c r="I274" s="203"/>
      <c r="J274" s="203"/>
      <c r="K274" s="203"/>
      <c r="L274" s="203"/>
      <c r="M274" s="203"/>
      <c r="N274" s="203"/>
      <c r="O274" s="203"/>
      <c r="P274" s="203"/>
      <c r="Q274" s="203"/>
      <c r="R274" s="200"/>
      <c r="S274" s="200"/>
      <c r="T274" s="200"/>
      <c r="U274" s="200"/>
      <c r="V274" s="200"/>
      <c r="W274" s="200"/>
      <c r="X274" s="200"/>
      <c r="Y274" s="200"/>
      <c r="Z274" s="200"/>
      <c r="AA274" s="200"/>
      <c r="AB274" s="200"/>
      <c r="AC274" s="200"/>
      <c r="AD274" s="200"/>
      <c r="AE274" s="200"/>
      <c r="AF274" s="200"/>
      <c r="AG274" s="200"/>
    </row>
    <row r="275" spans="1:33" ht="15.75" customHeight="1">
      <c r="A275" s="274"/>
      <c r="B275" s="200"/>
      <c r="C275" s="200"/>
      <c r="D275" s="200"/>
      <c r="E275" s="299"/>
      <c r="F275" s="274"/>
      <c r="G275" s="228"/>
      <c r="H275" s="203"/>
      <c r="I275" s="203"/>
      <c r="J275" s="203"/>
      <c r="K275" s="203"/>
      <c r="L275" s="203"/>
      <c r="M275" s="203"/>
      <c r="N275" s="203"/>
      <c r="O275" s="203"/>
      <c r="P275" s="203"/>
      <c r="Q275" s="203"/>
      <c r="R275" s="200"/>
      <c r="S275" s="200"/>
      <c r="T275" s="200"/>
      <c r="U275" s="200"/>
      <c r="V275" s="200"/>
      <c r="W275" s="200"/>
      <c r="X275" s="200"/>
      <c r="Y275" s="200"/>
      <c r="Z275" s="200"/>
      <c r="AA275" s="200"/>
      <c r="AB275" s="200"/>
      <c r="AC275" s="200"/>
      <c r="AD275" s="200"/>
      <c r="AE275" s="200"/>
      <c r="AF275" s="200"/>
      <c r="AG275" s="200"/>
    </row>
    <row r="276" spans="1:33" ht="15.75" customHeight="1">
      <c r="A276" s="274"/>
      <c r="B276" s="200"/>
      <c r="C276" s="200"/>
      <c r="D276" s="200"/>
      <c r="E276" s="299"/>
      <c r="F276" s="274"/>
      <c r="G276" s="228"/>
      <c r="H276" s="203"/>
      <c r="I276" s="203"/>
      <c r="J276" s="203"/>
      <c r="K276" s="203"/>
      <c r="L276" s="203"/>
      <c r="M276" s="203"/>
      <c r="N276" s="203"/>
      <c r="O276" s="203"/>
      <c r="P276" s="203"/>
      <c r="Q276" s="203"/>
      <c r="R276" s="200"/>
      <c r="S276" s="200"/>
      <c r="T276" s="200"/>
      <c r="U276" s="200"/>
      <c r="V276" s="200"/>
      <c r="W276" s="200"/>
      <c r="X276" s="200"/>
      <c r="Y276" s="200"/>
      <c r="Z276" s="200"/>
      <c r="AA276" s="200"/>
      <c r="AB276" s="200"/>
      <c r="AC276" s="200"/>
      <c r="AD276" s="200"/>
      <c r="AE276" s="200"/>
      <c r="AF276" s="200"/>
      <c r="AG276" s="200"/>
    </row>
    <row r="277" spans="1:33" ht="15.75" customHeight="1">
      <c r="A277" s="274"/>
      <c r="B277" s="200"/>
      <c r="C277" s="200"/>
      <c r="D277" s="200"/>
      <c r="E277" s="299"/>
      <c r="F277" s="274"/>
      <c r="G277" s="228"/>
      <c r="H277" s="203"/>
      <c r="I277" s="203"/>
      <c r="J277" s="203"/>
      <c r="K277" s="203"/>
      <c r="L277" s="203"/>
      <c r="M277" s="203"/>
      <c r="N277" s="203"/>
      <c r="O277" s="203"/>
      <c r="P277" s="203"/>
      <c r="Q277" s="203"/>
      <c r="R277" s="200"/>
      <c r="S277" s="200"/>
      <c r="T277" s="200"/>
      <c r="U277" s="200"/>
      <c r="V277" s="200"/>
      <c r="W277" s="200"/>
      <c r="X277" s="200"/>
      <c r="Y277" s="200"/>
      <c r="Z277" s="200"/>
      <c r="AA277" s="200"/>
      <c r="AB277" s="200"/>
      <c r="AC277" s="200"/>
      <c r="AD277" s="200"/>
      <c r="AE277" s="200"/>
      <c r="AF277" s="200"/>
      <c r="AG277" s="200"/>
    </row>
    <row r="278" spans="1:33" ht="15.75" customHeight="1">
      <c r="A278" s="274"/>
      <c r="B278" s="200"/>
      <c r="C278" s="200"/>
      <c r="D278" s="200"/>
      <c r="E278" s="299"/>
      <c r="F278" s="274"/>
      <c r="G278" s="228"/>
      <c r="H278" s="203"/>
      <c r="I278" s="203"/>
      <c r="J278" s="203"/>
      <c r="K278" s="203"/>
      <c r="L278" s="203"/>
      <c r="M278" s="203"/>
      <c r="N278" s="203"/>
      <c r="O278" s="203"/>
      <c r="P278" s="203"/>
      <c r="Q278" s="203"/>
      <c r="R278" s="200"/>
      <c r="S278" s="200"/>
      <c r="T278" s="200"/>
      <c r="U278" s="200"/>
      <c r="V278" s="200"/>
      <c r="W278" s="200"/>
      <c r="X278" s="200"/>
      <c r="Y278" s="200"/>
      <c r="Z278" s="200"/>
      <c r="AA278" s="200"/>
      <c r="AB278" s="200"/>
      <c r="AC278" s="200"/>
      <c r="AD278" s="200"/>
      <c r="AE278" s="200"/>
      <c r="AF278" s="200"/>
      <c r="AG278" s="200"/>
    </row>
    <row r="279" spans="1:33" ht="15.75" customHeight="1">
      <c r="A279" s="274"/>
      <c r="B279" s="200"/>
      <c r="C279" s="200"/>
      <c r="D279" s="200"/>
      <c r="E279" s="299"/>
      <c r="F279" s="274"/>
      <c r="G279" s="228"/>
      <c r="H279" s="203"/>
      <c r="I279" s="203"/>
      <c r="J279" s="203"/>
      <c r="K279" s="203"/>
      <c r="L279" s="203"/>
      <c r="M279" s="203"/>
      <c r="N279" s="203"/>
      <c r="O279" s="203"/>
      <c r="P279" s="203"/>
      <c r="Q279" s="203"/>
      <c r="R279" s="200"/>
      <c r="S279" s="200"/>
      <c r="T279" s="200"/>
      <c r="U279" s="200"/>
      <c r="V279" s="200"/>
      <c r="W279" s="200"/>
      <c r="X279" s="200"/>
      <c r="Y279" s="200"/>
      <c r="Z279" s="200"/>
      <c r="AA279" s="200"/>
      <c r="AB279" s="200"/>
      <c r="AC279" s="200"/>
      <c r="AD279" s="200"/>
      <c r="AE279" s="200"/>
      <c r="AF279" s="200"/>
      <c r="AG279" s="200"/>
    </row>
    <row r="280" spans="1:33" ht="15.75" customHeight="1">
      <c r="A280" s="274"/>
      <c r="B280" s="200"/>
      <c r="C280" s="200"/>
      <c r="D280" s="200"/>
      <c r="E280" s="299"/>
      <c r="F280" s="274"/>
      <c r="G280" s="228"/>
      <c r="H280" s="203"/>
      <c r="I280" s="203"/>
      <c r="J280" s="203"/>
      <c r="K280" s="203"/>
      <c r="L280" s="203"/>
      <c r="M280" s="203"/>
      <c r="N280" s="203"/>
      <c r="O280" s="203"/>
      <c r="P280" s="203"/>
      <c r="Q280" s="203"/>
      <c r="R280" s="200"/>
      <c r="S280" s="200"/>
      <c r="T280" s="200"/>
      <c r="U280" s="200"/>
      <c r="V280" s="200"/>
      <c r="W280" s="200"/>
      <c r="X280" s="200"/>
      <c r="Y280" s="200"/>
      <c r="Z280" s="200"/>
      <c r="AA280" s="200"/>
      <c r="AB280" s="200"/>
      <c r="AC280" s="200"/>
      <c r="AD280" s="200"/>
      <c r="AE280" s="200"/>
      <c r="AF280" s="200"/>
      <c r="AG280" s="200"/>
    </row>
    <row r="281" spans="1:33" ht="15.75" customHeight="1">
      <c r="A281" s="274"/>
      <c r="B281" s="200"/>
      <c r="C281" s="200"/>
      <c r="D281" s="200"/>
      <c r="E281" s="299"/>
      <c r="F281" s="274"/>
      <c r="G281" s="228"/>
      <c r="H281" s="203"/>
      <c r="I281" s="203"/>
      <c r="J281" s="203"/>
      <c r="K281" s="203"/>
      <c r="L281" s="203"/>
      <c r="M281" s="203"/>
      <c r="N281" s="203"/>
      <c r="O281" s="203"/>
      <c r="P281" s="203"/>
      <c r="Q281" s="203"/>
      <c r="R281" s="200"/>
      <c r="S281" s="200"/>
      <c r="T281" s="200"/>
      <c r="U281" s="200"/>
      <c r="V281" s="200"/>
      <c r="W281" s="200"/>
      <c r="X281" s="200"/>
      <c r="Y281" s="200"/>
      <c r="Z281" s="200"/>
      <c r="AA281" s="200"/>
      <c r="AB281" s="200"/>
      <c r="AC281" s="200"/>
      <c r="AD281" s="200"/>
      <c r="AE281" s="200"/>
      <c r="AF281" s="200"/>
      <c r="AG281" s="200"/>
    </row>
    <row r="282" spans="1:33" ht="18.75" customHeight="1">
      <c r="A282" s="114"/>
      <c r="B282" s="8"/>
      <c r="C282" s="8"/>
      <c r="D282" s="8"/>
      <c r="E282" s="115"/>
      <c r="F282" s="114"/>
      <c r="G282" s="35"/>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75" customHeight="1">
      <c r="A283" s="114"/>
      <c r="B283" s="8"/>
      <c r="C283" s="8"/>
      <c r="D283" s="8"/>
      <c r="E283" s="115"/>
      <c r="F283" s="114"/>
      <c r="G283" s="35"/>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75" customHeight="1">
      <c r="A284" s="114"/>
      <c r="B284" s="8"/>
      <c r="C284" s="8"/>
      <c r="D284" s="8"/>
      <c r="E284" s="115"/>
      <c r="F284" s="114"/>
      <c r="G284" s="35"/>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114"/>
      <c r="B285" s="8"/>
      <c r="C285" s="8"/>
      <c r="D285" s="8"/>
      <c r="E285" s="115"/>
      <c r="F285" s="114"/>
      <c r="G285" s="35"/>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114"/>
      <c r="B286" s="8"/>
      <c r="C286" s="8"/>
      <c r="D286" s="8"/>
      <c r="E286" s="115"/>
      <c r="F286" s="114"/>
      <c r="G286" s="35"/>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114"/>
      <c r="B287" s="8"/>
      <c r="C287" s="8"/>
      <c r="D287" s="8"/>
      <c r="E287" s="115"/>
      <c r="F287" s="114"/>
      <c r="G287" s="35"/>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114"/>
      <c r="B288" s="8"/>
      <c r="C288" s="8"/>
      <c r="D288" s="8"/>
      <c r="E288" s="115"/>
      <c r="F288" s="114"/>
      <c r="G288" s="35"/>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114"/>
      <c r="B289" s="8"/>
      <c r="C289" s="8"/>
      <c r="D289" s="8"/>
      <c r="E289" s="115"/>
      <c r="F289" s="114"/>
      <c r="G289" s="35"/>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114"/>
      <c r="B290" s="8"/>
      <c r="C290" s="8"/>
      <c r="D290" s="8"/>
      <c r="E290" s="115"/>
      <c r="F290" s="114"/>
      <c r="G290" s="35"/>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114"/>
      <c r="B291" s="8"/>
      <c r="C291" s="8"/>
      <c r="D291" s="8"/>
      <c r="E291" s="115"/>
      <c r="F291" s="114"/>
      <c r="G291" s="35"/>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114"/>
      <c r="B292" s="8"/>
      <c r="C292" s="8"/>
      <c r="D292" s="8"/>
      <c r="E292" s="115"/>
      <c r="F292" s="114"/>
      <c r="G292" s="35"/>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114"/>
      <c r="B293" s="8"/>
      <c r="C293" s="8"/>
      <c r="D293" s="8"/>
      <c r="E293" s="115"/>
      <c r="F293" s="114"/>
      <c r="G293" s="35"/>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114"/>
      <c r="B294" s="8"/>
      <c r="C294" s="8"/>
      <c r="D294" s="8"/>
      <c r="E294" s="115"/>
      <c r="F294" s="114"/>
      <c r="G294" s="35"/>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114"/>
      <c r="B295" s="8"/>
      <c r="C295" s="8"/>
      <c r="D295" s="8"/>
      <c r="E295" s="115"/>
      <c r="F295" s="114"/>
      <c r="G295" s="35"/>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114"/>
      <c r="B296" s="8"/>
      <c r="C296" s="8"/>
      <c r="D296" s="8"/>
      <c r="E296" s="115"/>
      <c r="F296" s="114"/>
      <c r="G296" s="35"/>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114"/>
      <c r="B297" s="8"/>
      <c r="C297" s="8"/>
      <c r="D297" s="8"/>
      <c r="E297" s="115"/>
      <c r="F297" s="114"/>
      <c r="G297" s="35"/>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114"/>
      <c r="B298" s="8"/>
      <c r="C298" s="8"/>
      <c r="D298" s="8"/>
      <c r="E298" s="115"/>
      <c r="F298" s="114"/>
      <c r="G298" s="35"/>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114"/>
      <c r="B299" s="8"/>
      <c r="C299" s="8"/>
      <c r="D299" s="8"/>
      <c r="E299" s="115"/>
      <c r="F299" s="114"/>
      <c r="G299" s="35"/>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114"/>
      <c r="B300" s="8"/>
      <c r="C300" s="8"/>
      <c r="D300" s="8"/>
      <c r="E300" s="115"/>
      <c r="F300" s="114"/>
      <c r="G300" s="35"/>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114"/>
      <c r="B301" s="8"/>
      <c r="C301" s="8"/>
      <c r="D301" s="8"/>
      <c r="E301" s="115"/>
      <c r="F301" s="114"/>
      <c r="G301" s="35"/>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114"/>
      <c r="B302" s="8"/>
      <c r="C302" s="8"/>
      <c r="D302" s="8"/>
      <c r="E302" s="115"/>
      <c r="F302" s="114"/>
      <c r="G302" s="35"/>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114"/>
      <c r="B303" s="8"/>
      <c r="C303" s="8"/>
      <c r="D303" s="8"/>
      <c r="E303" s="115"/>
      <c r="F303" s="114"/>
      <c r="G303" s="35"/>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114"/>
      <c r="B304" s="8"/>
      <c r="C304" s="8"/>
      <c r="D304" s="8"/>
      <c r="E304" s="115"/>
      <c r="F304" s="114"/>
      <c r="G304" s="35"/>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114"/>
      <c r="B305" s="8"/>
      <c r="C305" s="8"/>
      <c r="D305" s="8"/>
      <c r="E305" s="115"/>
      <c r="F305" s="114"/>
      <c r="G305" s="35"/>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114"/>
      <c r="B306" s="8"/>
      <c r="C306" s="8"/>
      <c r="D306" s="8"/>
      <c r="E306" s="115"/>
      <c r="F306" s="114"/>
      <c r="G306" s="35"/>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114"/>
      <c r="B307" s="8"/>
      <c r="C307" s="8"/>
      <c r="D307" s="8"/>
      <c r="E307" s="115"/>
      <c r="F307" s="114"/>
      <c r="G307" s="35"/>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114"/>
      <c r="B308" s="8"/>
      <c r="C308" s="8"/>
      <c r="D308" s="8"/>
      <c r="E308" s="115"/>
      <c r="F308" s="114"/>
      <c r="G308" s="35"/>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114"/>
      <c r="B309" s="8"/>
      <c r="C309" s="8"/>
      <c r="D309" s="8"/>
      <c r="E309" s="115"/>
      <c r="F309" s="114"/>
      <c r="G309" s="35"/>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114"/>
      <c r="B310" s="8"/>
      <c r="C310" s="8"/>
      <c r="D310" s="8"/>
      <c r="E310" s="115"/>
      <c r="F310" s="114"/>
      <c r="G310" s="35"/>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114"/>
      <c r="B311" s="8"/>
      <c r="C311" s="8"/>
      <c r="D311" s="8"/>
      <c r="E311" s="115"/>
      <c r="F311" s="114"/>
      <c r="G311" s="35"/>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114"/>
      <c r="B312" s="8"/>
      <c r="C312" s="8"/>
      <c r="D312" s="8"/>
      <c r="E312" s="115"/>
      <c r="F312" s="114"/>
      <c r="G312" s="35"/>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114"/>
      <c r="B313" s="8"/>
      <c r="C313" s="8"/>
      <c r="D313" s="8"/>
      <c r="E313" s="115"/>
      <c r="F313" s="114"/>
      <c r="G313" s="35"/>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114"/>
      <c r="B314" s="8"/>
      <c r="C314" s="8"/>
      <c r="D314" s="8"/>
      <c r="E314" s="115"/>
      <c r="F314" s="114"/>
      <c r="G314" s="35"/>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114"/>
      <c r="B315" s="8"/>
      <c r="C315" s="8"/>
      <c r="D315" s="8"/>
      <c r="E315" s="115"/>
      <c r="F315" s="114"/>
      <c r="G315" s="35"/>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114"/>
      <c r="B316" s="8"/>
      <c r="C316" s="8"/>
      <c r="D316" s="8"/>
      <c r="E316" s="115"/>
      <c r="F316" s="114"/>
      <c r="G316" s="35"/>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114"/>
      <c r="B317" s="8"/>
      <c r="C317" s="8"/>
      <c r="D317" s="8"/>
      <c r="E317" s="115"/>
      <c r="F317" s="114"/>
      <c r="G317" s="35"/>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114"/>
      <c r="B318" s="8"/>
      <c r="C318" s="8"/>
      <c r="D318" s="8"/>
      <c r="E318" s="115"/>
      <c r="F318" s="114"/>
      <c r="G318" s="35"/>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114"/>
      <c r="B319" s="8"/>
      <c r="C319" s="8"/>
      <c r="D319" s="8"/>
      <c r="E319" s="115"/>
      <c r="F319" s="114"/>
      <c r="G319" s="35"/>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114"/>
      <c r="B320" s="8"/>
      <c r="C320" s="8"/>
      <c r="D320" s="8"/>
      <c r="E320" s="115"/>
      <c r="F320" s="114"/>
      <c r="G320" s="35"/>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114"/>
      <c r="B321" s="8"/>
      <c r="C321" s="8"/>
      <c r="D321" s="8"/>
      <c r="E321" s="115"/>
      <c r="F321" s="114"/>
      <c r="G321" s="35"/>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114"/>
      <c r="B322" s="8"/>
      <c r="C322" s="8"/>
      <c r="D322" s="8"/>
      <c r="E322" s="115"/>
      <c r="F322" s="114"/>
      <c r="G322" s="35"/>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114"/>
      <c r="B323" s="8"/>
      <c r="C323" s="8"/>
      <c r="D323" s="8"/>
      <c r="E323" s="115"/>
      <c r="F323" s="114"/>
      <c r="G323" s="35"/>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114"/>
      <c r="B324" s="8"/>
      <c r="C324" s="8"/>
      <c r="D324" s="8"/>
      <c r="E324" s="115"/>
      <c r="F324" s="114"/>
      <c r="G324" s="35"/>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114"/>
      <c r="B325" s="8"/>
      <c r="C325" s="8"/>
      <c r="D325" s="8"/>
      <c r="E325" s="115"/>
      <c r="F325" s="114"/>
      <c r="G325" s="35"/>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114"/>
      <c r="B326" s="8"/>
      <c r="C326" s="8"/>
      <c r="D326" s="8"/>
      <c r="E326" s="115"/>
      <c r="F326" s="114"/>
      <c r="G326" s="35"/>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114"/>
      <c r="B327" s="8"/>
      <c r="C327" s="8"/>
      <c r="D327" s="8"/>
      <c r="E327" s="115"/>
      <c r="F327" s="114"/>
      <c r="G327" s="35"/>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114"/>
      <c r="B328" s="8"/>
      <c r="C328" s="8"/>
      <c r="D328" s="8"/>
      <c r="E328" s="115"/>
      <c r="F328" s="114"/>
      <c r="G328" s="35"/>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114"/>
      <c r="B329" s="8"/>
      <c r="C329" s="8"/>
      <c r="D329" s="8"/>
      <c r="E329" s="115"/>
      <c r="F329" s="114"/>
      <c r="G329" s="35"/>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114"/>
      <c r="B330" s="8"/>
      <c r="C330" s="8"/>
      <c r="D330" s="8"/>
      <c r="E330" s="115"/>
      <c r="F330" s="114"/>
      <c r="G330" s="35"/>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114"/>
      <c r="B331" s="8"/>
      <c r="C331" s="8"/>
      <c r="D331" s="8"/>
      <c r="E331" s="115"/>
      <c r="F331" s="114"/>
      <c r="G331" s="35"/>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114"/>
      <c r="B332" s="8"/>
      <c r="C332" s="8"/>
      <c r="D332" s="8"/>
      <c r="E332" s="115"/>
      <c r="F332" s="114"/>
      <c r="G332" s="35"/>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114"/>
      <c r="B333" s="8"/>
      <c r="C333" s="8"/>
      <c r="D333" s="8"/>
      <c r="E333" s="115"/>
      <c r="F333" s="114"/>
      <c r="G333" s="35"/>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114"/>
      <c r="B334" s="8"/>
      <c r="C334" s="8"/>
      <c r="D334" s="8"/>
      <c r="E334" s="115"/>
      <c r="F334" s="114"/>
      <c r="G334" s="35"/>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114"/>
      <c r="B335" s="8"/>
      <c r="C335" s="8"/>
      <c r="D335" s="8"/>
      <c r="E335" s="115"/>
      <c r="F335" s="114"/>
      <c r="G335" s="35"/>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114"/>
      <c r="B336" s="8"/>
      <c r="C336" s="8"/>
      <c r="D336" s="8"/>
      <c r="E336" s="115"/>
      <c r="F336" s="114"/>
      <c r="G336" s="35"/>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114"/>
      <c r="B337" s="8"/>
      <c r="C337" s="8"/>
      <c r="D337" s="8"/>
      <c r="E337" s="115"/>
      <c r="F337" s="114"/>
      <c r="G337" s="35"/>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114"/>
      <c r="B338" s="8"/>
      <c r="C338" s="8"/>
      <c r="D338" s="8"/>
      <c r="E338" s="115"/>
      <c r="F338" s="114"/>
      <c r="G338" s="35"/>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114"/>
      <c r="B339" s="8"/>
      <c r="C339" s="8"/>
      <c r="D339" s="8"/>
      <c r="E339" s="115"/>
      <c r="F339" s="114"/>
      <c r="G339" s="35"/>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114"/>
      <c r="B340" s="8"/>
      <c r="C340" s="8"/>
      <c r="D340" s="8"/>
      <c r="E340" s="115"/>
      <c r="F340" s="114"/>
      <c r="G340" s="35"/>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114"/>
      <c r="B341" s="8"/>
      <c r="C341" s="8"/>
      <c r="D341" s="8"/>
      <c r="E341" s="115"/>
      <c r="F341" s="114"/>
      <c r="G341" s="35"/>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114"/>
      <c r="B342" s="8"/>
      <c r="C342" s="8"/>
      <c r="D342" s="8"/>
      <c r="E342" s="115"/>
      <c r="F342" s="114"/>
      <c r="G342" s="35"/>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114"/>
      <c r="B343" s="8"/>
      <c r="C343" s="8"/>
      <c r="D343" s="8"/>
      <c r="E343" s="115"/>
      <c r="F343" s="114"/>
      <c r="G343" s="35"/>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114"/>
      <c r="B344" s="8"/>
      <c r="C344" s="8"/>
      <c r="D344" s="8"/>
      <c r="E344" s="115"/>
      <c r="F344" s="114"/>
      <c r="G344" s="35"/>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114"/>
      <c r="B345" s="8"/>
      <c r="C345" s="8"/>
      <c r="D345" s="8"/>
      <c r="E345" s="115"/>
      <c r="F345" s="114"/>
      <c r="G345" s="35"/>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114"/>
      <c r="B346" s="8"/>
      <c r="C346" s="8"/>
      <c r="D346" s="8"/>
      <c r="E346" s="115"/>
      <c r="F346" s="114"/>
      <c r="G346" s="35"/>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114"/>
      <c r="B347" s="8"/>
      <c r="C347" s="8"/>
      <c r="D347" s="8"/>
      <c r="E347" s="115"/>
      <c r="F347" s="114"/>
      <c r="G347" s="35"/>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114"/>
      <c r="B348" s="8"/>
      <c r="C348" s="8"/>
      <c r="D348" s="8"/>
      <c r="E348" s="115"/>
      <c r="F348" s="114"/>
      <c r="G348" s="35"/>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114"/>
      <c r="B349" s="8"/>
      <c r="C349" s="8"/>
      <c r="D349" s="8"/>
      <c r="E349" s="115"/>
      <c r="F349" s="114"/>
      <c r="G349" s="35"/>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114"/>
      <c r="B350" s="8"/>
      <c r="C350" s="8"/>
      <c r="D350" s="8"/>
      <c r="E350" s="115"/>
      <c r="F350" s="114"/>
      <c r="G350" s="35"/>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114"/>
      <c r="B351" s="8"/>
      <c r="C351" s="8"/>
      <c r="D351" s="8"/>
      <c r="E351" s="115"/>
      <c r="F351" s="114"/>
      <c r="G351" s="35"/>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114"/>
      <c r="B352" s="8"/>
      <c r="C352" s="8"/>
      <c r="D352" s="8"/>
      <c r="E352" s="115"/>
      <c r="F352" s="114"/>
      <c r="G352" s="35"/>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114"/>
      <c r="B353" s="8"/>
      <c r="C353" s="8"/>
      <c r="D353" s="8"/>
      <c r="E353" s="115"/>
      <c r="F353" s="114"/>
      <c r="G353" s="35"/>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114"/>
      <c r="B354" s="8"/>
      <c r="C354" s="8"/>
      <c r="D354" s="8"/>
      <c r="E354" s="115"/>
      <c r="F354" s="114"/>
      <c r="G354" s="35"/>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114"/>
      <c r="B355" s="8"/>
      <c r="C355" s="8"/>
      <c r="D355" s="8"/>
      <c r="E355" s="115"/>
      <c r="F355" s="114"/>
      <c r="G355" s="35"/>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114"/>
      <c r="B356" s="8"/>
      <c r="C356" s="8"/>
      <c r="D356" s="8"/>
      <c r="E356" s="115"/>
      <c r="F356" s="114"/>
      <c r="G356" s="35"/>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114"/>
      <c r="B357" s="8"/>
      <c r="C357" s="8"/>
      <c r="D357" s="8"/>
      <c r="E357" s="115"/>
      <c r="F357" s="114"/>
      <c r="G357" s="35"/>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114"/>
      <c r="B358" s="8"/>
      <c r="C358" s="8"/>
      <c r="D358" s="8"/>
      <c r="E358" s="115"/>
      <c r="F358" s="114"/>
      <c r="G358" s="35"/>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114"/>
      <c r="B359" s="8"/>
      <c r="C359" s="8"/>
      <c r="D359" s="8"/>
      <c r="E359" s="115"/>
      <c r="F359" s="114"/>
      <c r="G359" s="35"/>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114"/>
      <c r="B360" s="8"/>
      <c r="C360" s="8"/>
      <c r="D360" s="8"/>
      <c r="E360" s="115"/>
      <c r="F360" s="114"/>
      <c r="G360" s="35"/>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114"/>
      <c r="B361" s="8"/>
      <c r="C361" s="8"/>
      <c r="D361" s="8"/>
      <c r="E361" s="115"/>
      <c r="F361" s="114"/>
      <c r="G361" s="35"/>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114"/>
      <c r="B362" s="8"/>
      <c r="C362" s="8"/>
      <c r="D362" s="8"/>
      <c r="E362" s="115"/>
      <c r="F362" s="114"/>
      <c r="G362" s="35"/>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114"/>
      <c r="B363" s="8"/>
      <c r="C363" s="8"/>
      <c r="D363" s="8"/>
      <c r="E363" s="115"/>
      <c r="F363" s="114"/>
      <c r="G363" s="35"/>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114"/>
      <c r="B364" s="8"/>
      <c r="C364" s="8"/>
      <c r="D364" s="8"/>
      <c r="E364" s="115"/>
      <c r="F364" s="114"/>
      <c r="G364" s="35"/>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114"/>
      <c r="B365" s="8"/>
      <c r="C365" s="8"/>
      <c r="D365" s="8"/>
      <c r="E365" s="115"/>
      <c r="F365" s="114"/>
      <c r="G365" s="35"/>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114"/>
      <c r="B366" s="8"/>
      <c r="C366" s="8"/>
      <c r="D366" s="8"/>
      <c r="E366" s="115"/>
      <c r="F366" s="114"/>
      <c r="G366" s="35"/>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114"/>
      <c r="B367" s="8"/>
      <c r="C367" s="8"/>
      <c r="D367" s="8"/>
      <c r="E367" s="115"/>
      <c r="F367" s="114"/>
      <c r="G367" s="35"/>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114"/>
      <c r="B368" s="8"/>
      <c r="C368" s="8"/>
      <c r="D368" s="8"/>
      <c r="E368" s="115"/>
      <c r="F368" s="114"/>
      <c r="G368" s="35"/>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114"/>
      <c r="B369" s="8"/>
      <c r="C369" s="8"/>
      <c r="D369" s="8"/>
      <c r="E369" s="115"/>
      <c r="F369" s="114"/>
      <c r="G369" s="35"/>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114"/>
      <c r="B370" s="8"/>
      <c r="C370" s="8"/>
      <c r="D370" s="8"/>
      <c r="E370" s="115"/>
      <c r="F370" s="114"/>
      <c r="G370" s="35"/>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114"/>
      <c r="B371" s="8"/>
      <c r="C371" s="8"/>
      <c r="D371" s="8"/>
      <c r="E371" s="115"/>
      <c r="F371" s="114"/>
      <c r="G371" s="35"/>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114"/>
      <c r="B372" s="8"/>
      <c r="C372" s="8"/>
      <c r="D372" s="8"/>
      <c r="E372" s="115"/>
      <c r="F372" s="114"/>
      <c r="G372" s="35"/>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114"/>
      <c r="B373" s="8"/>
      <c r="C373" s="8"/>
      <c r="D373" s="8"/>
      <c r="E373" s="115"/>
      <c r="F373" s="114"/>
      <c r="G373" s="35"/>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114"/>
      <c r="B374" s="8"/>
      <c r="C374" s="8"/>
      <c r="D374" s="8"/>
      <c r="E374" s="115"/>
      <c r="F374" s="114"/>
      <c r="G374" s="35"/>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114"/>
      <c r="B375" s="8"/>
      <c r="C375" s="8"/>
      <c r="D375" s="8"/>
      <c r="E375" s="115"/>
      <c r="F375" s="114"/>
      <c r="G375" s="35"/>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114"/>
      <c r="B376" s="8"/>
      <c r="C376" s="8"/>
      <c r="D376" s="8"/>
      <c r="E376" s="115"/>
      <c r="F376" s="114"/>
      <c r="G376" s="35"/>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114"/>
      <c r="B377" s="8"/>
      <c r="C377" s="8"/>
      <c r="D377" s="8"/>
      <c r="E377" s="115"/>
      <c r="F377" s="114"/>
      <c r="G377" s="35"/>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114"/>
      <c r="B378" s="8"/>
      <c r="C378" s="8"/>
      <c r="D378" s="8"/>
      <c r="E378" s="115"/>
      <c r="F378" s="114"/>
      <c r="G378" s="35"/>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114"/>
      <c r="B379" s="8"/>
      <c r="C379" s="8"/>
      <c r="D379" s="8"/>
      <c r="E379" s="115"/>
      <c r="F379" s="114"/>
      <c r="G379" s="35"/>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114"/>
      <c r="B380" s="8"/>
      <c r="C380" s="8"/>
      <c r="D380" s="8"/>
      <c r="E380" s="115"/>
      <c r="F380" s="114"/>
      <c r="G380" s="35"/>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114"/>
      <c r="B381" s="8"/>
      <c r="C381" s="8"/>
      <c r="D381" s="8"/>
      <c r="E381" s="115"/>
      <c r="F381" s="114"/>
      <c r="G381" s="35"/>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114"/>
      <c r="B382" s="8"/>
      <c r="C382" s="8"/>
      <c r="D382" s="8"/>
      <c r="E382" s="115"/>
      <c r="F382" s="114"/>
      <c r="G382" s="35"/>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114"/>
      <c r="B383" s="8"/>
      <c r="C383" s="8"/>
      <c r="D383" s="8"/>
      <c r="E383" s="115"/>
      <c r="F383" s="114"/>
      <c r="G383" s="35"/>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114"/>
      <c r="B384" s="8"/>
      <c r="C384" s="8"/>
      <c r="D384" s="8"/>
      <c r="E384" s="115"/>
      <c r="F384" s="114"/>
      <c r="G384" s="35"/>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114"/>
      <c r="B385" s="8"/>
      <c r="C385" s="8"/>
      <c r="D385" s="8"/>
      <c r="E385" s="115"/>
      <c r="F385" s="114"/>
      <c r="G385" s="35"/>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114"/>
      <c r="B386" s="8"/>
      <c r="C386" s="8"/>
      <c r="D386" s="8"/>
      <c r="E386" s="115"/>
      <c r="F386" s="114"/>
      <c r="G386" s="35"/>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114"/>
      <c r="B387" s="8"/>
      <c r="C387" s="8"/>
      <c r="D387" s="8"/>
      <c r="E387" s="115"/>
      <c r="F387" s="114"/>
      <c r="G387" s="35"/>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114"/>
      <c r="B388" s="8"/>
      <c r="C388" s="8"/>
      <c r="D388" s="8"/>
      <c r="E388" s="115"/>
      <c r="F388" s="114"/>
      <c r="G388" s="35"/>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114"/>
      <c r="B389" s="8"/>
      <c r="C389" s="8"/>
      <c r="D389" s="8"/>
      <c r="E389" s="115"/>
      <c r="F389" s="114"/>
      <c r="G389" s="35"/>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114"/>
      <c r="B390" s="8"/>
      <c r="C390" s="8"/>
      <c r="D390" s="8"/>
      <c r="E390" s="115"/>
      <c r="F390" s="114"/>
      <c r="G390" s="35"/>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114"/>
      <c r="B391" s="8"/>
      <c r="C391" s="8"/>
      <c r="D391" s="8"/>
      <c r="E391" s="115"/>
      <c r="F391" s="114"/>
      <c r="G391" s="35"/>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114"/>
      <c r="B392" s="8"/>
      <c r="C392" s="8"/>
      <c r="D392" s="8"/>
      <c r="E392" s="115"/>
      <c r="F392" s="114"/>
      <c r="G392" s="35"/>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114"/>
      <c r="B393" s="8"/>
      <c r="C393" s="8"/>
      <c r="D393" s="8"/>
      <c r="E393" s="115"/>
      <c r="F393" s="114"/>
      <c r="G393" s="35"/>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114"/>
      <c r="B394" s="8"/>
      <c r="C394" s="8"/>
      <c r="D394" s="8"/>
      <c r="E394" s="115"/>
      <c r="F394" s="114"/>
      <c r="G394" s="35"/>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114"/>
      <c r="B395" s="8"/>
      <c r="C395" s="8"/>
      <c r="D395" s="8"/>
      <c r="E395" s="115"/>
      <c r="F395" s="114"/>
      <c r="G395" s="35"/>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114"/>
      <c r="B396" s="8"/>
      <c r="C396" s="8"/>
      <c r="D396" s="8"/>
      <c r="E396" s="115"/>
      <c r="F396" s="114"/>
      <c r="G396" s="35"/>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114"/>
      <c r="B397" s="8"/>
      <c r="C397" s="8"/>
      <c r="D397" s="8"/>
      <c r="E397" s="115"/>
      <c r="F397" s="114"/>
      <c r="G397" s="35"/>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114"/>
      <c r="B398" s="8"/>
      <c r="C398" s="8"/>
      <c r="D398" s="8"/>
      <c r="E398" s="115"/>
      <c r="F398" s="114"/>
      <c r="G398" s="35"/>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114"/>
      <c r="B399" s="8"/>
      <c r="C399" s="8"/>
      <c r="D399" s="8"/>
      <c r="E399" s="115"/>
      <c r="F399" s="114"/>
      <c r="G399" s="35"/>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114"/>
      <c r="B400" s="8"/>
      <c r="C400" s="8"/>
      <c r="D400" s="8"/>
      <c r="E400" s="115"/>
      <c r="F400" s="114"/>
      <c r="G400" s="35"/>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114"/>
      <c r="B401" s="8"/>
      <c r="C401" s="8"/>
      <c r="D401" s="8"/>
      <c r="E401" s="115"/>
      <c r="F401" s="114"/>
      <c r="G401" s="35"/>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114"/>
      <c r="B402" s="8"/>
      <c r="C402" s="8"/>
      <c r="D402" s="8"/>
      <c r="E402" s="115"/>
      <c r="F402" s="114"/>
      <c r="G402" s="35"/>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114"/>
      <c r="B403" s="8"/>
      <c r="C403" s="8"/>
      <c r="D403" s="8"/>
      <c r="E403" s="115"/>
      <c r="F403" s="114"/>
      <c r="G403" s="35"/>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114"/>
      <c r="B404" s="8"/>
      <c r="C404" s="8"/>
      <c r="D404" s="8"/>
      <c r="E404" s="115"/>
      <c r="F404" s="114"/>
      <c r="G404" s="35"/>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114"/>
      <c r="B405" s="8"/>
      <c r="C405" s="8"/>
      <c r="D405" s="8"/>
      <c r="E405" s="115"/>
      <c r="F405" s="114"/>
      <c r="G405" s="35"/>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114"/>
      <c r="B406" s="8"/>
      <c r="C406" s="8"/>
      <c r="D406" s="8"/>
      <c r="E406" s="115"/>
      <c r="F406" s="114"/>
      <c r="G406" s="35"/>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114"/>
      <c r="B407" s="8"/>
      <c r="C407" s="8"/>
      <c r="D407" s="8"/>
      <c r="E407" s="115"/>
      <c r="F407" s="114"/>
      <c r="G407" s="35"/>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114"/>
      <c r="B408" s="8"/>
      <c r="C408" s="8"/>
      <c r="D408" s="8"/>
      <c r="E408" s="115"/>
      <c r="F408" s="114"/>
      <c r="G408" s="35"/>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114"/>
      <c r="B409" s="8"/>
      <c r="C409" s="8"/>
      <c r="D409" s="8"/>
      <c r="E409" s="115"/>
      <c r="F409" s="114"/>
      <c r="G409" s="35"/>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114"/>
      <c r="B410" s="8"/>
      <c r="C410" s="8"/>
      <c r="D410" s="8"/>
      <c r="E410" s="115"/>
      <c r="F410" s="114"/>
      <c r="G410" s="35"/>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114"/>
      <c r="B411" s="8"/>
      <c r="C411" s="8"/>
      <c r="D411" s="8"/>
      <c r="E411" s="115"/>
      <c r="F411" s="114"/>
      <c r="G411" s="35"/>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114"/>
      <c r="B412" s="8"/>
      <c r="C412" s="8"/>
      <c r="D412" s="8"/>
      <c r="E412" s="115"/>
      <c r="F412" s="114"/>
      <c r="G412" s="35"/>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114"/>
      <c r="B413" s="8"/>
      <c r="C413" s="8"/>
      <c r="D413" s="8"/>
      <c r="E413" s="115"/>
      <c r="F413" s="114"/>
      <c r="G413" s="35"/>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114"/>
      <c r="B414" s="8"/>
      <c r="C414" s="8"/>
      <c r="D414" s="8"/>
      <c r="E414" s="115"/>
      <c r="F414" s="114"/>
      <c r="G414" s="35"/>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114"/>
      <c r="B415" s="8"/>
      <c r="C415" s="8"/>
      <c r="D415" s="8"/>
      <c r="E415" s="115"/>
      <c r="F415" s="114"/>
      <c r="G415" s="35"/>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114"/>
      <c r="B416" s="8"/>
      <c r="C416" s="8"/>
      <c r="D416" s="8"/>
      <c r="E416" s="115"/>
      <c r="F416" s="114"/>
      <c r="G416" s="35"/>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114"/>
      <c r="B417" s="8"/>
      <c r="C417" s="8"/>
      <c r="D417" s="8"/>
      <c r="E417" s="115"/>
      <c r="F417" s="114"/>
      <c r="G417" s="35"/>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114"/>
      <c r="B418" s="8"/>
      <c r="C418" s="8"/>
      <c r="D418" s="8"/>
      <c r="E418" s="115"/>
      <c r="F418" s="114"/>
      <c r="G418" s="35"/>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114"/>
      <c r="B419" s="8"/>
      <c r="C419" s="8"/>
      <c r="D419" s="8"/>
      <c r="E419" s="115"/>
      <c r="F419" s="114"/>
      <c r="G419" s="35"/>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114"/>
      <c r="B420" s="8"/>
      <c r="C420" s="8"/>
      <c r="D420" s="8"/>
      <c r="E420" s="115"/>
      <c r="F420" s="114"/>
      <c r="G420" s="35"/>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114"/>
      <c r="B421" s="8"/>
      <c r="C421" s="8"/>
      <c r="D421" s="8"/>
      <c r="E421" s="115"/>
      <c r="F421" s="114"/>
      <c r="G421" s="35"/>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114"/>
      <c r="B422" s="8"/>
      <c r="C422" s="8"/>
      <c r="D422" s="8"/>
      <c r="E422" s="115"/>
      <c r="F422" s="114"/>
      <c r="G422" s="35"/>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114"/>
      <c r="B423" s="8"/>
      <c r="C423" s="8"/>
      <c r="D423" s="8"/>
      <c r="E423" s="115"/>
      <c r="F423" s="114"/>
      <c r="G423" s="35"/>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114"/>
      <c r="B424" s="8"/>
      <c r="C424" s="8"/>
      <c r="D424" s="8"/>
      <c r="E424" s="115"/>
      <c r="F424" s="114"/>
      <c r="G424" s="35"/>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114"/>
      <c r="B425" s="8"/>
      <c r="C425" s="8"/>
      <c r="D425" s="8"/>
      <c r="E425" s="115"/>
      <c r="F425" s="114"/>
      <c r="G425" s="35"/>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114"/>
      <c r="B426" s="8"/>
      <c r="C426" s="8"/>
      <c r="D426" s="8"/>
      <c r="E426" s="115"/>
      <c r="F426" s="114"/>
      <c r="G426" s="35"/>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114"/>
      <c r="B427" s="8"/>
      <c r="C427" s="8"/>
      <c r="D427" s="8"/>
      <c r="E427" s="115"/>
      <c r="F427" s="114"/>
      <c r="G427" s="35"/>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114"/>
      <c r="B428" s="8"/>
      <c r="C428" s="8"/>
      <c r="D428" s="8"/>
      <c r="E428" s="115"/>
      <c r="F428" s="114"/>
      <c r="G428" s="35"/>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114"/>
      <c r="B429" s="8"/>
      <c r="C429" s="8"/>
      <c r="D429" s="8"/>
      <c r="E429" s="115"/>
      <c r="F429" s="114"/>
      <c r="G429" s="35"/>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114"/>
      <c r="B430" s="8"/>
      <c r="C430" s="8"/>
      <c r="D430" s="8"/>
      <c r="E430" s="115"/>
      <c r="F430" s="114"/>
      <c r="G430" s="35"/>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114"/>
      <c r="B431" s="8"/>
      <c r="C431" s="8"/>
      <c r="D431" s="8"/>
      <c r="E431" s="115"/>
      <c r="F431" s="114"/>
      <c r="G431" s="35"/>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114"/>
      <c r="B432" s="8"/>
      <c r="C432" s="8"/>
      <c r="D432" s="8"/>
      <c r="E432" s="115"/>
      <c r="F432" s="114"/>
      <c r="G432" s="35"/>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114"/>
      <c r="B433" s="8"/>
      <c r="C433" s="8"/>
      <c r="D433" s="8"/>
      <c r="E433" s="115"/>
      <c r="F433" s="114"/>
      <c r="G433" s="35"/>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114"/>
      <c r="B434" s="8"/>
      <c r="C434" s="8"/>
      <c r="D434" s="8"/>
      <c r="E434" s="115"/>
      <c r="F434" s="114"/>
      <c r="G434" s="35"/>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114"/>
      <c r="B435" s="8"/>
      <c r="C435" s="8"/>
      <c r="D435" s="8"/>
      <c r="E435" s="115"/>
      <c r="F435" s="114"/>
      <c r="G435" s="35"/>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114"/>
      <c r="B436" s="8"/>
      <c r="C436" s="8"/>
      <c r="D436" s="8"/>
      <c r="E436" s="115"/>
      <c r="F436" s="114"/>
      <c r="G436" s="35"/>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114"/>
      <c r="B437" s="8"/>
      <c r="C437" s="8"/>
      <c r="D437" s="8"/>
      <c r="E437" s="115"/>
      <c r="F437" s="114"/>
      <c r="G437" s="35"/>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114"/>
      <c r="B438" s="8"/>
      <c r="C438" s="8"/>
      <c r="D438" s="8"/>
      <c r="E438" s="115"/>
      <c r="F438" s="114"/>
      <c r="G438" s="35"/>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114"/>
      <c r="B439" s="8"/>
      <c r="C439" s="8"/>
      <c r="D439" s="8"/>
      <c r="E439" s="115"/>
      <c r="F439" s="114"/>
      <c r="G439" s="35"/>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114"/>
      <c r="B440" s="8"/>
      <c r="C440" s="8"/>
      <c r="D440" s="8"/>
      <c r="E440" s="115"/>
      <c r="F440" s="114"/>
      <c r="G440" s="35"/>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114"/>
      <c r="B441" s="8"/>
      <c r="C441" s="8"/>
      <c r="D441" s="8"/>
      <c r="E441" s="115"/>
      <c r="F441" s="114"/>
      <c r="G441" s="35"/>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114"/>
      <c r="B442" s="8"/>
      <c r="C442" s="8"/>
      <c r="D442" s="8"/>
      <c r="E442" s="115"/>
      <c r="F442" s="114"/>
      <c r="G442" s="35"/>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114"/>
      <c r="B443" s="8"/>
      <c r="C443" s="8"/>
      <c r="D443" s="8"/>
      <c r="E443" s="115"/>
      <c r="F443" s="114"/>
      <c r="G443" s="35"/>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114"/>
      <c r="B444" s="8"/>
      <c r="C444" s="8"/>
      <c r="D444" s="8"/>
      <c r="E444" s="115"/>
      <c r="F444" s="114"/>
      <c r="G444" s="35"/>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114"/>
      <c r="B445" s="8"/>
      <c r="C445" s="8"/>
      <c r="D445" s="8"/>
      <c r="E445" s="115"/>
      <c r="F445" s="114"/>
      <c r="G445" s="35"/>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114"/>
      <c r="B446" s="8"/>
      <c r="C446" s="8"/>
      <c r="D446" s="8"/>
      <c r="E446" s="115"/>
      <c r="F446" s="114"/>
      <c r="G446" s="35"/>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114"/>
      <c r="B447" s="8"/>
      <c r="C447" s="8"/>
      <c r="D447" s="8"/>
      <c r="E447" s="115"/>
      <c r="F447" s="114"/>
      <c r="G447" s="35"/>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114"/>
      <c r="B448" s="8"/>
      <c r="C448" s="8"/>
      <c r="D448" s="8"/>
      <c r="E448" s="115"/>
      <c r="F448" s="114"/>
      <c r="G448" s="35"/>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114"/>
      <c r="B449" s="8"/>
      <c r="C449" s="8"/>
      <c r="D449" s="8"/>
      <c r="E449" s="115"/>
      <c r="F449" s="114"/>
      <c r="G449" s="35"/>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114"/>
      <c r="B450" s="8"/>
      <c r="C450" s="8"/>
      <c r="D450" s="8"/>
      <c r="E450" s="115"/>
      <c r="F450" s="114"/>
      <c r="G450" s="35"/>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114"/>
      <c r="B451" s="8"/>
      <c r="C451" s="8"/>
      <c r="D451" s="8"/>
      <c r="E451" s="115"/>
      <c r="F451" s="114"/>
      <c r="G451" s="35"/>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114"/>
      <c r="B452" s="8"/>
      <c r="C452" s="8"/>
      <c r="D452" s="8"/>
      <c r="E452" s="115"/>
      <c r="F452" s="114"/>
      <c r="G452" s="35"/>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114"/>
      <c r="B453" s="8"/>
      <c r="C453" s="8"/>
      <c r="D453" s="8"/>
      <c r="E453" s="115"/>
      <c r="F453" s="114"/>
      <c r="G453" s="35"/>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114"/>
      <c r="B454" s="8"/>
      <c r="C454" s="8"/>
      <c r="D454" s="8"/>
      <c r="E454" s="115"/>
      <c r="F454" s="114"/>
      <c r="G454" s="35"/>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114"/>
      <c r="B455" s="8"/>
      <c r="C455" s="8"/>
      <c r="D455" s="8"/>
      <c r="E455" s="115"/>
      <c r="F455" s="114"/>
      <c r="G455" s="35"/>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114"/>
      <c r="B456" s="8"/>
      <c r="C456" s="8"/>
      <c r="D456" s="8"/>
      <c r="E456" s="115"/>
      <c r="F456" s="114"/>
      <c r="G456" s="35"/>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114"/>
      <c r="B457" s="8"/>
      <c r="C457" s="8"/>
      <c r="D457" s="8"/>
      <c r="E457" s="115"/>
      <c r="F457" s="114"/>
      <c r="G457" s="35"/>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114"/>
      <c r="B458" s="8"/>
      <c r="C458" s="8"/>
      <c r="D458" s="8"/>
      <c r="E458" s="115"/>
      <c r="F458" s="114"/>
      <c r="G458" s="35"/>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114"/>
      <c r="B459" s="8"/>
      <c r="C459" s="8"/>
      <c r="D459" s="8"/>
      <c r="E459" s="115"/>
      <c r="F459" s="114"/>
      <c r="G459" s="35"/>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114"/>
      <c r="B460" s="8"/>
      <c r="C460" s="8"/>
      <c r="D460" s="8"/>
      <c r="E460" s="115"/>
      <c r="F460" s="114"/>
      <c r="G460" s="35"/>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114"/>
      <c r="B461" s="8"/>
      <c r="C461" s="8"/>
      <c r="D461" s="8"/>
      <c r="E461" s="115"/>
      <c r="F461" s="114"/>
      <c r="G461" s="35"/>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114"/>
      <c r="B462" s="8"/>
      <c r="C462" s="8"/>
      <c r="D462" s="8"/>
      <c r="E462" s="115"/>
      <c r="F462" s="114"/>
      <c r="G462" s="35"/>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114"/>
      <c r="B463" s="8"/>
      <c r="C463" s="8"/>
      <c r="D463" s="8"/>
      <c r="E463" s="115"/>
      <c r="F463" s="114"/>
      <c r="G463" s="35"/>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114"/>
      <c r="B464" s="8"/>
      <c r="C464" s="8"/>
      <c r="D464" s="8"/>
      <c r="E464" s="115"/>
      <c r="F464" s="114"/>
      <c r="G464" s="35"/>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114"/>
      <c r="B465" s="8"/>
      <c r="C465" s="8"/>
      <c r="D465" s="8"/>
      <c r="E465" s="115"/>
      <c r="F465" s="114"/>
      <c r="G465" s="35"/>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114"/>
      <c r="B466" s="8"/>
      <c r="C466" s="8"/>
      <c r="D466" s="8"/>
      <c r="E466" s="115"/>
      <c r="F466" s="114"/>
      <c r="G466" s="35"/>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114"/>
      <c r="B467" s="8"/>
      <c r="C467" s="8"/>
      <c r="D467" s="8"/>
      <c r="E467" s="115"/>
      <c r="F467" s="114"/>
      <c r="G467" s="35"/>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114"/>
      <c r="B468" s="8"/>
      <c r="C468" s="8"/>
      <c r="D468" s="8"/>
      <c r="E468" s="115"/>
      <c r="F468" s="114"/>
      <c r="G468" s="35"/>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114"/>
      <c r="B469" s="8"/>
      <c r="C469" s="8"/>
      <c r="D469" s="8"/>
      <c r="E469" s="115"/>
      <c r="F469" s="114"/>
      <c r="G469" s="35"/>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114"/>
      <c r="B470" s="8"/>
      <c r="C470" s="8"/>
      <c r="D470" s="8"/>
      <c r="E470" s="115"/>
      <c r="F470" s="114"/>
      <c r="G470" s="35"/>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114"/>
      <c r="B471" s="8"/>
      <c r="C471" s="8"/>
      <c r="D471" s="8"/>
      <c r="E471" s="115"/>
      <c r="F471" s="114"/>
      <c r="G471" s="35"/>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114"/>
      <c r="B472" s="8"/>
      <c r="C472" s="8"/>
      <c r="D472" s="8"/>
      <c r="E472" s="115"/>
      <c r="F472" s="114"/>
      <c r="G472" s="35"/>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114"/>
      <c r="B473" s="8"/>
      <c r="C473" s="8"/>
      <c r="D473" s="8"/>
      <c r="E473" s="115"/>
      <c r="F473" s="114"/>
      <c r="G473" s="35"/>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114"/>
      <c r="B474" s="8"/>
      <c r="C474" s="8"/>
      <c r="D474" s="8"/>
      <c r="E474" s="115"/>
      <c r="F474" s="114"/>
      <c r="G474" s="35"/>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114"/>
      <c r="B475" s="8"/>
      <c r="C475" s="8"/>
      <c r="D475" s="8"/>
      <c r="E475" s="115"/>
      <c r="F475" s="114"/>
      <c r="G475" s="35"/>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114"/>
      <c r="B476" s="8"/>
      <c r="C476" s="8"/>
      <c r="D476" s="8"/>
      <c r="E476" s="115"/>
      <c r="F476" s="114"/>
      <c r="G476" s="35"/>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114"/>
      <c r="B477" s="8"/>
      <c r="C477" s="8"/>
      <c r="D477" s="8"/>
      <c r="E477" s="115"/>
      <c r="F477" s="114"/>
      <c r="G477" s="35"/>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114"/>
      <c r="B478" s="8"/>
      <c r="C478" s="8"/>
      <c r="D478" s="8"/>
      <c r="E478" s="115"/>
      <c r="F478" s="114"/>
      <c r="G478" s="35"/>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114"/>
      <c r="B479" s="8"/>
      <c r="C479" s="8"/>
      <c r="D479" s="8"/>
      <c r="E479" s="115"/>
      <c r="F479" s="114"/>
      <c r="G479" s="35"/>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114"/>
      <c r="B480" s="8"/>
      <c r="C480" s="8"/>
      <c r="D480" s="8"/>
      <c r="E480" s="115"/>
      <c r="F480" s="114"/>
      <c r="G480" s="35"/>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114"/>
      <c r="B481" s="8"/>
      <c r="C481" s="8"/>
      <c r="D481" s="8"/>
      <c r="E481" s="115"/>
      <c r="F481" s="114"/>
      <c r="G481" s="35"/>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114"/>
      <c r="B482" s="8"/>
      <c r="C482" s="8"/>
      <c r="D482" s="8"/>
      <c r="E482" s="115"/>
      <c r="F482" s="114"/>
      <c r="G482" s="35"/>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114"/>
      <c r="B483" s="8"/>
      <c r="C483" s="8"/>
      <c r="D483" s="8"/>
      <c r="E483" s="115"/>
      <c r="F483" s="114"/>
      <c r="G483" s="35"/>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114"/>
      <c r="B484" s="8"/>
      <c r="C484" s="8"/>
      <c r="D484" s="8"/>
      <c r="E484" s="115"/>
      <c r="F484" s="114"/>
      <c r="G484" s="35"/>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114"/>
      <c r="B485" s="8"/>
      <c r="C485" s="8"/>
      <c r="D485" s="8"/>
      <c r="E485" s="115"/>
      <c r="F485" s="114"/>
      <c r="G485" s="35"/>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114"/>
      <c r="B486" s="8"/>
      <c r="C486" s="8"/>
      <c r="D486" s="8"/>
      <c r="E486" s="115"/>
      <c r="F486" s="114"/>
      <c r="G486" s="35"/>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114"/>
      <c r="B487" s="8"/>
      <c r="C487" s="8"/>
      <c r="D487" s="8"/>
      <c r="E487" s="115"/>
      <c r="F487" s="114"/>
      <c r="G487" s="35"/>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114"/>
      <c r="B488" s="8"/>
      <c r="C488" s="8"/>
      <c r="D488" s="8"/>
      <c r="E488" s="115"/>
      <c r="F488" s="114"/>
      <c r="G488" s="35"/>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114"/>
      <c r="B489" s="8"/>
      <c r="C489" s="8"/>
      <c r="D489" s="8"/>
      <c r="E489" s="115"/>
      <c r="F489" s="114"/>
      <c r="G489" s="35"/>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114"/>
      <c r="B490" s="8"/>
      <c r="C490" s="8"/>
      <c r="D490" s="8"/>
      <c r="E490" s="115"/>
      <c r="F490" s="114"/>
      <c r="G490" s="35"/>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114"/>
      <c r="B491" s="8"/>
      <c r="C491" s="8"/>
      <c r="D491" s="8"/>
      <c r="E491" s="115"/>
      <c r="F491" s="114"/>
      <c r="G491" s="35"/>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114"/>
      <c r="B492" s="8"/>
      <c r="C492" s="8"/>
      <c r="D492" s="8"/>
      <c r="E492" s="115"/>
      <c r="F492" s="114"/>
      <c r="G492" s="35"/>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114"/>
      <c r="B493" s="8"/>
      <c r="C493" s="8"/>
      <c r="D493" s="8"/>
      <c r="E493" s="115"/>
      <c r="F493" s="114"/>
      <c r="G493" s="35"/>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114"/>
      <c r="B494" s="8"/>
      <c r="C494" s="8"/>
      <c r="D494" s="8"/>
      <c r="E494" s="115"/>
      <c r="F494" s="114"/>
      <c r="G494" s="35"/>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114"/>
      <c r="B495" s="8"/>
      <c r="C495" s="8"/>
      <c r="D495" s="8"/>
      <c r="E495" s="115"/>
      <c r="F495" s="114"/>
      <c r="G495" s="35"/>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114"/>
      <c r="B496" s="8"/>
      <c r="C496" s="8"/>
      <c r="D496" s="8"/>
      <c r="E496" s="115"/>
      <c r="F496" s="114"/>
      <c r="G496" s="35"/>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114"/>
      <c r="B497" s="8"/>
      <c r="C497" s="8"/>
      <c r="D497" s="8"/>
      <c r="E497" s="115"/>
      <c r="F497" s="114"/>
      <c r="G497" s="35"/>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114"/>
      <c r="B498" s="8"/>
      <c r="C498" s="8"/>
      <c r="D498" s="8"/>
      <c r="E498" s="115"/>
      <c r="F498" s="114"/>
      <c r="G498" s="35"/>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114"/>
      <c r="B499" s="8"/>
      <c r="C499" s="8"/>
      <c r="D499" s="8"/>
      <c r="E499" s="115"/>
      <c r="F499" s="114"/>
      <c r="G499" s="35"/>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114"/>
      <c r="B500" s="8"/>
      <c r="C500" s="8"/>
      <c r="D500" s="8"/>
      <c r="E500" s="115"/>
      <c r="F500" s="114"/>
      <c r="G500" s="35"/>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114"/>
      <c r="B501" s="8"/>
      <c r="C501" s="8"/>
      <c r="D501" s="8"/>
      <c r="E501" s="115"/>
      <c r="F501" s="114"/>
      <c r="G501" s="35"/>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114"/>
      <c r="B502" s="8"/>
      <c r="C502" s="8"/>
      <c r="D502" s="8"/>
      <c r="E502" s="115"/>
      <c r="F502" s="114"/>
      <c r="G502" s="35"/>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114"/>
      <c r="B503" s="8"/>
      <c r="C503" s="8"/>
      <c r="D503" s="8"/>
      <c r="E503" s="115"/>
      <c r="F503" s="114"/>
      <c r="G503" s="35"/>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114"/>
      <c r="B504" s="8"/>
      <c r="C504" s="8"/>
      <c r="D504" s="8"/>
      <c r="E504" s="115"/>
      <c r="F504" s="114"/>
      <c r="G504" s="35"/>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114"/>
      <c r="B505" s="8"/>
      <c r="C505" s="8"/>
      <c r="D505" s="8"/>
      <c r="E505" s="115"/>
      <c r="F505" s="114"/>
      <c r="G505" s="35"/>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114"/>
      <c r="B506" s="8"/>
      <c r="C506" s="8"/>
      <c r="D506" s="8"/>
      <c r="E506" s="115"/>
      <c r="F506" s="114"/>
      <c r="G506" s="35"/>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114"/>
      <c r="B507" s="8"/>
      <c r="C507" s="8"/>
      <c r="D507" s="8"/>
      <c r="E507" s="115"/>
      <c r="F507" s="114"/>
      <c r="G507" s="35"/>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114"/>
      <c r="B508" s="8"/>
      <c r="C508" s="8"/>
      <c r="D508" s="8"/>
      <c r="E508" s="115"/>
      <c r="F508" s="114"/>
      <c r="G508" s="35"/>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114"/>
      <c r="B509" s="8"/>
      <c r="C509" s="8"/>
      <c r="D509" s="8"/>
      <c r="E509" s="115"/>
      <c r="F509" s="114"/>
      <c r="G509" s="35"/>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114"/>
      <c r="B510" s="8"/>
      <c r="C510" s="8"/>
      <c r="D510" s="8"/>
      <c r="E510" s="115"/>
      <c r="F510" s="114"/>
      <c r="G510" s="35"/>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114"/>
      <c r="B511" s="8"/>
      <c r="C511" s="8"/>
      <c r="D511" s="8"/>
      <c r="E511" s="115"/>
      <c r="F511" s="114"/>
      <c r="G511" s="35"/>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114"/>
      <c r="B512" s="8"/>
      <c r="C512" s="8"/>
      <c r="D512" s="8"/>
      <c r="E512" s="115"/>
      <c r="F512" s="114"/>
      <c r="G512" s="35"/>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114"/>
      <c r="B513" s="8"/>
      <c r="C513" s="8"/>
      <c r="D513" s="8"/>
      <c r="E513" s="115"/>
      <c r="F513" s="114"/>
      <c r="G513" s="35"/>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114"/>
      <c r="B514" s="8"/>
      <c r="C514" s="8"/>
      <c r="D514" s="8"/>
      <c r="E514" s="115"/>
      <c r="F514" s="114"/>
      <c r="G514" s="35"/>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114"/>
      <c r="B515" s="8"/>
      <c r="C515" s="8"/>
      <c r="D515" s="8"/>
      <c r="E515" s="115"/>
      <c r="F515" s="114"/>
      <c r="G515" s="35"/>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114"/>
      <c r="B516" s="8"/>
      <c r="C516" s="8"/>
      <c r="D516" s="8"/>
      <c r="E516" s="115"/>
      <c r="F516" s="114"/>
      <c r="G516" s="35"/>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114"/>
      <c r="B517" s="8"/>
      <c r="C517" s="8"/>
      <c r="D517" s="8"/>
      <c r="E517" s="115"/>
      <c r="F517" s="114"/>
      <c r="G517" s="35"/>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114"/>
      <c r="B518" s="8"/>
      <c r="C518" s="8"/>
      <c r="D518" s="8"/>
      <c r="E518" s="115"/>
      <c r="F518" s="114"/>
      <c r="G518" s="35"/>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114"/>
      <c r="B519" s="8"/>
      <c r="C519" s="8"/>
      <c r="D519" s="8"/>
      <c r="E519" s="115"/>
      <c r="F519" s="114"/>
      <c r="G519" s="35"/>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114"/>
      <c r="B520" s="8"/>
      <c r="C520" s="8"/>
      <c r="D520" s="8"/>
      <c r="E520" s="115"/>
      <c r="F520" s="114"/>
      <c r="G520" s="35"/>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114"/>
      <c r="B521" s="8"/>
      <c r="C521" s="8"/>
      <c r="D521" s="8"/>
      <c r="E521" s="115"/>
      <c r="F521" s="114"/>
      <c r="G521" s="35"/>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114"/>
      <c r="B522" s="8"/>
      <c r="C522" s="8"/>
      <c r="D522" s="8"/>
      <c r="E522" s="115"/>
      <c r="F522" s="114"/>
      <c r="G522" s="35"/>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114"/>
      <c r="B523" s="8"/>
      <c r="C523" s="8"/>
      <c r="D523" s="8"/>
      <c r="E523" s="115"/>
      <c r="F523" s="114"/>
      <c r="G523" s="35"/>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114"/>
      <c r="B524" s="8"/>
      <c r="C524" s="8"/>
      <c r="D524" s="8"/>
      <c r="E524" s="115"/>
      <c r="F524" s="114"/>
      <c r="G524" s="35"/>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114"/>
      <c r="B525" s="8"/>
      <c r="C525" s="8"/>
      <c r="D525" s="8"/>
      <c r="E525" s="115"/>
      <c r="F525" s="114"/>
      <c r="G525" s="35"/>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114"/>
      <c r="B526" s="8"/>
      <c r="C526" s="8"/>
      <c r="D526" s="8"/>
      <c r="E526" s="115"/>
      <c r="F526" s="114"/>
      <c r="G526" s="35"/>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114"/>
      <c r="B527" s="8"/>
      <c r="C527" s="8"/>
      <c r="D527" s="8"/>
      <c r="E527" s="115"/>
      <c r="F527" s="114"/>
      <c r="G527" s="35"/>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114"/>
      <c r="B528" s="8"/>
      <c r="C528" s="8"/>
      <c r="D528" s="8"/>
      <c r="E528" s="115"/>
      <c r="F528" s="114"/>
      <c r="G528" s="35"/>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114"/>
      <c r="B529" s="8"/>
      <c r="C529" s="8"/>
      <c r="D529" s="8"/>
      <c r="E529" s="115"/>
      <c r="F529" s="114"/>
      <c r="G529" s="35"/>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114"/>
      <c r="B530" s="8"/>
      <c r="C530" s="8"/>
      <c r="D530" s="8"/>
      <c r="E530" s="115"/>
      <c r="F530" s="114"/>
      <c r="G530" s="35"/>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114"/>
      <c r="B531" s="8"/>
      <c r="C531" s="8"/>
      <c r="D531" s="8"/>
      <c r="E531" s="115"/>
      <c r="F531" s="114"/>
      <c r="G531" s="35"/>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114"/>
      <c r="B532" s="8"/>
      <c r="C532" s="8"/>
      <c r="D532" s="8"/>
      <c r="E532" s="115"/>
      <c r="F532" s="114"/>
      <c r="G532" s="35"/>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114"/>
      <c r="B533" s="8"/>
      <c r="C533" s="8"/>
      <c r="D533" s="8"/>
      <c r="E533" s="115"/>
      <c r="F533" s="114"/>
      <c r="G533" s="35"/>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114"/>
      <c r="B534" s="8"/>
      <c r="C534" s="8"/>
      <c r="D534" s="8"/>
      <c r="E534" s="115"/>
      <c r="F534" s="114"/>
      <c r="G534" s="35"/>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114"/>
      <c r="B535" s="8"/>
      <c r="C535" s="8"/>
      <c r="D535" s="8"/>
      <c r="E535" s="115"/>
      <c r="F535" s="114"/>
      <c r="G535" s="35"/>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114"/>
      <c r="B536" s="8"/>
      <c r="C536" s="8"/>
      <c r="D536" s="8"/>
      <c r="E536" s="115"/>
      <c r="F536" s="114"/>
      <c r="G536" s="35"/>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114"/>
      <c r="B537" s="8"/>
      <c r="C537" s="8"/>
      <c r="D537" s="8"/>
      <c r="E537" s="115"/>
      <c r="F537" s="114"/>
      <c r="G537" s="35"/>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114"/>
      <c r="B538" s="8"/>
      <c r="C538" s="8"/>
      <c r="D538" s="8"/>
      <c r="E538" s="115"/>
      <c r="F538" s="114"/>
      <c r="G538" s="35"/>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114"/>
      <c r="B539" s="8"/>
      <c r="C539" s="8"/>
      <c r="D539" s="8"/>
      <c r="E539" s="115"/>
      <c r="F539" s="114"/>
      <c r="G539" s="35"/>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114"/>
      <c r="B540" s="8"/>
      <c r="C540" s="8"/>
      <c r="D540" s="8"/>
      <c r="E540" s="115"/>
      <c r="F540" s="114"/>
      <c r="G540" s="35"/>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114"/>
      <c r="B541" s="8"/>
      <c r="C541" s="8"/>
      <c r="D541" s="8"/>
      <c r="E541" s="115"/>
      <c r="F541" s="114"/>
      <c r="G541" s="35"/>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114"/>
      <c r="B542" s="8"/>
      <c r="C542" s="8"/>
      <c r="D542" s="8"/>
      <c r="E542" s="115"/>
      <c r="F542" s="114"/>
      <c r="G542" s="35"/>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114"/>
      <c r="B543" s="8"/>
      <c r="C543" s="8"/>
      <c r="D543" s="8"/>
      <c r="E543" s="115"/>
      <c r="F543" s="114"/>
      <c r="G543" s="35"/>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114"/>
      <c r="B544" s="8"/>
      <c r="C544" s="8"/>
      <c r="D544" s="8"/>
      <c r="E544" s="115"/>
      <c r="F544" s="114"/>
      <c r="G544" s="35"/>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114"/>
      <c r="B545" s="8"/>
      <c r="C545" s="8"/>
      <c r="D545" s="8"/>
      <c r="E545" s="115"/>
      <c r="F545" s="114"/>
      <c r="G545" s="35"/>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114"/>
      <c r="B546" s="8"/>
      <c r="C546" s="8"/>
      <c r="D546" s="8"/>
      <c r="E546" s="115"/>
      <c r="F546" s="114"/>
      <c r="G546" s="35"/>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114"/>
      <c r="B547" s="8"/>
      <c r="C547" s="8"/>
      <c r="D547" s="8"/>
      <c r="E547" s="115"/>
      <c r="F547" s="114"/>
      <c r="G547" s="35"/>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114"/>
      <c r="B548" s="8"/>
      <c r="C548" s="8"/>
      <c r="D548" s="8"/>
      <c r="E548" s="115"/>
      <c r="F548" s="114"/>
      <c r="G548" s="35"/>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114"/>
      <c r="B549" s="8"/>
      <c r="C549" s="8"/>
      <c r="D549" s="8"/>
      <c r="E549" s="115"/>
      <c r="F549" s="114"/>
      <c r="G549" s="35"/>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114"/>
      <c r="B550" s="8"/>
      <c r="C550" s="8"/>
      <c r="D550" s="8"/>
      <c r="E550" s="115"/>
      <c r="F550" s="114"/>
      <c r="G550" s="35"/>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114"/>
      <c r="B551" s="8"/>
      <c r="C551" s="8"/>
      <c r="D551" s="8"/>
      <c r="E551" s="115"/>
      <c r="F551" s="114"/>
      <c r="G551" s="35"/>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114"/>
      <c r="B552" s="8"/>
      <c r="C552" s="8"/>
      <c r="D552" s="8"/>
      <c r="E552" s="115"/>
      <c r="F552" s="114"/>
      <c r="G552" s="35"/>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114"/>
      <c r="B553" s="8"/>
      <c r="C553" s="8"/>
      <c r="D553" s="8"/>
      <c r="E553" s="115"/>
      <c r="F553" s="114"/>
      <c r="G553" s="35"/>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114"/>
      <c r="B554" s="8"/>
      <c r="C554" s="8"/>
      <c r="D554" s="8"/>
      <c r="E554" s="115"/>
      <c r="F554" s="114"/>
      <c r="G554" s="35"/>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114"/>
      <c r="B555" s="8"/>
      <c r="C555" s="8"/>
      <c r="D555" s="8"/>
      <c r="E555" s="115"/>
      <c r="F555" s="114"/>
      <c r="G555" s="35"/>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114"/>
      <c r="B556" s="8"/>
      <c r="C556" s="8"/>
      <c r="D556" s="8"/>
      <c r="E556" s="115"/>
      <c r="F556" s="114"/>
      <c r="G556" s="35"/>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114"/>
      <c r="B557" s="8"/>
      <c r="C557" s="8"/>
      <c r="D557" s="8"/>
      <c r="E557" s="115"/>
      <c r="F557" s="114"/>
      <c r="G557" s="35"/>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114"/>
      <c r="B558" s="8"/>
      <c r="C558" s="8"/>
      <c r="D558" s="8"/>
      <c r="E558" s="115"/>
      <c r="F558" s="114"/>
      <c r="G558" s="35"/>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114"/>
      <c r="B559" s="8"/>
      <c r="C559" s="8"/>
      <c r="D559" s="8"/>
      <c r="E559" s="115"/>
      <c r="F559" s="114"/>
      <c r="G559" s="35"/>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114"/>
      <c r="B560" s="8"/>
      <c r="C560" s="8"/>
      <c r="D560" s="8"/>
      <c r="E560" s="115"/>
      <c r="F560" s="114"/>
      <c r="G560" s="35"/>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114"/>
      <c r="B561" s="8"/>
      <c r="C561" s="8"/>
      <c r="D561" s="8"/>
      <c r="E561" s="115"/>
      <c r="F561" s="114"/>
      <c r="G561" s="35"/>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114"/>
      <c r="B562" s="8"/>
      <c r="C562" s="8"/>
      <c r="D562" s="8"/>
      <c r="E562" s="115"/>
      <c r="F562" s="114"/>
      <c r="G562" s="35"/>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114"/>
      <c r="B563" s="8"/>
      <c r="C563" s="8"/>
      <c r="D563" s="8"/>
      <c r="E563" s="115"/>
      <c r="F563" s="114"/>
      <c r="G563" s="35"/>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114"/>
      <c r="B564" s="8"/>
      <c r="C564" s="8"/>
      <c r="D564" s="8"/>
      <c r="E564" s="115"/>
      <c r="F564" s="114"/>
      <c r="G564" s="35"/>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114"/>
      <c r="B565" s="8"/>
      <c r="C565" s="8"/>
      <c r="D565" s="8"/>
      <c r="E565" s="115"/>
      <c r="F565" s="114"/>
      <c r="G565" s="35"/>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114"/>
      <c r="B566" s="8"/>
      <c r="C566" s="8"/>
      <c r="D566" s="8"/>
      <c r="E566" s="115"/>
      <c r="F566" s="114"/>
      <c r="G566" s="35"/>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114"/>
      <c r="B567" s="8"/>
      <c r="C567" s="8"/>
      <c r="D567" s="8"/>
      <c r="E567" s="115"/>
      <c r="F567" s="114"/>
      <c r="G567" s="35"/>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114"/>
      <c r="B568" s="8"/>
      <c r="C568" s="8"/>
      <c r="D568" s="8"/>
      <c r="E568" s="115"/>
      <c r="F568" s="114"/>
      <c r="G568" s="35"/>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114"/>
      <c r="B569" s="8"/>
      <c r="C569" s="8"/>
      <c r="D569" s="8"/>
      <c r="E569" s="115"/>
      <c r="F569" s="114"/>
      <c r="G569" s="35"/>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114"/>
      <c r="B570" s="8"/>
      <c r="C570" s="8"/>
      <c r="D570" s="8"/>
      <c r="E570" s="115"/>
      <c r="F570" s="114"/>
      <c r="G570" s="35"/>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114"/>
      <c r="B571" s="8"/>
      <c r="C571" s="8"/>
      <c r="D571" s="8"/>
      <c r="E571" s="115"/>
      <c r="F571" s="114"/>
      <c r="G571" s="35"/>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114"/>
      <c r="B572" s="8"/>
      <c r="C572" s="8"/>
      <c r="D572" s="8"/>
      <c r="E572" s="115"/>
      <c r="F572" s="114"/>
      <c r="G572" s="35"/>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114"/>
      <c r="B573" s="8"/>
      <c r="C573" s="8"/>
      <c r="D573" s="8"/>
      <c r="E573" s="115"/>
      <c r="F573" s="114"/>
      <c r="G573" s="35"/>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114"/>
      <c r="B574" s="8"/>
      <c r="C574" s="8"/>
      <c r="D574" s="8"/>
      <c r="E574" s="115"/>
      <c r="F574" s="114"/>
      <c r="G574" s="35"/>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114"/>
      <c r="B575" s="8"/>
      <c r="C575" s="8"/>
      <c r="D575" s="8"/>
      <c r="E575" s="115"/>
      <c r="F575" s="114"/>
      <c r="G575" s="35"/>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114"/>
      <c r="B576" s="8"/>
      <c r="C576" s="8"/>
      <c r="D576" s="8"/>
      <c r="E576" s="115"/>
      <c r="F576" s="114"/>
      <c r="G576" s="35"/>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114"/>
      <c r="B577" s="8"/>
      <c r="C577" s="8"/>
      <c r="D577" s="8"/>
      <c r="E577" s="115"/>
      <c r="F577" s="114"/>
      <c r="G577" s="35"/>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114"/>
      <c r="B578" s="8"/>
      <c r="C578" s="8"/>
      <c r="D578" s="8"/>
      <c r="E578" s="115"/>
      <c r="F578" s="114"/>
      <c r="G578" s="35"/>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114"/>
      <c r="B579" s="8"/>
      <c r="C579" s="8"/>
      <c r="D579" s="8"/>
      <c r="E579" s="115"/>
      <c r="F579" s="114"/>
      <c r="G579" s="35"/>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114"/>
      <c r="B580" s="8"/>
      <c r="C580" s="8"/>
      <c r="D580" s="8"/>
      <c r="E580" s="115"/>
      <c r="F580" s="114"/>
      <c r="G580" s="35"/>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114"/>
      <c r="B581" s="8"/>
      <c r="C581" s="8"/>
      <c r="D581" s="8"/>
      <c r="E581" s="115"/>
      <c r="F581" s="114"/>
      <c r="G581" s="35"/>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114"/>
      <c r="B582" s="8"/>
      <c r="C582" s="8"/>
      <c r="D582" s="8"/>
      <c r="E582" s="115"/>
      <c r="F582" s="114"/>
      <c r="G582" s="35"/>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114"/>
      <c r="B583" s="8"/>
      <c r="C583" s="8"/>
      <c r="D583" s="8"/>
      <c r="E583" s="115"/>
      <c r="F583" s="114"/>
      <c r="G583" s="35"/>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114"/>
      <c r="B584" s="8"/>
      <c r="C584" s="8"/>
      <c r="D584" s="8"/>
      <c r="E584" s="115"/>
      <c r="F584" s="114"/>
      <c r="G584" s="35"/>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114"/>
      <c r="B585" s="8"/>
      <c r="C585" s="8"/>
      <c r="D585" s="8"/>
      <c r="E585" s="115"/>
      <c r="F585" s="114"/>
      <c r="G585" s="35"/>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114"/>
      <c r="B586" s="8"/>
      <c r="C586" s="8"/>
      <c r="D586" s="8"/>
      <c r="E586" s="115"/>
      <c r="F586" s="114"/>
      <c r="G586" s="35"/>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114"/>
      <c r="B587" s="8"/>
      <c r="C587" s="8"/>
      <c r="D587" s="8"/>
      <c r="E587" s="115"/>
      <c r="F587" s="114"/>
      <c r="G587" s="35"/>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114"/>
      <c r="B588" s="8"/>
      <c r="C588" s="8"/>
      <c r="D588" s="8"/>
      <c r="E588" s="115"/>
      <c r="F588" s="114"/>
      <c r="G588" s="35"/>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114"/>
      <c r="B589" s="8"/>
      <c r="C589" s="8"/>
      <c r="D589" s="8"/>
      <c r="E589" s="115"/>
      <c r="F589" s="114"/>
      <c r="G589" s="35"/>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114"/>
      <c r="B590" s="8"/>
      <c r="C590" s="8"/>
      <c r="D590" s="8"/>
      <c r="E590" s="115"/>
      <c r="F590" s="114"/>
      <c r="G590" s="35"/>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114"/>
      <c r="B591" s="8"/>
      <c r="C591" s="8"/>
      <c r="D591" s="8"/>
      <c r="E591" s="115"/>
      <c r="F591" s="114"/>
      <c r="G591" s="35"/>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114"/>
      <c r="B592" s="8"/>
      <c r="C592" s="8"/>
      <c r="D592" s="8"/>
      <c r="E592" s="115"/>
      <c r="F592" s="114"/>
      <c r="G592" s="35"/>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114"/>
      <c r="B593" s="8"/>
      <c r="C593" s="8"/>
      <c r="D593" s="8"/>
      <c r="E593" s="115"/>
      <c r="F593" s="114"/>
      <c r="G593" s="35"/>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114"/>
      <c r="B594" s="8"/>
      <c r="C594" s="8"/>
      <c r="D594" s="8"/>
      <c r="E594" s="115"/>
      <c r="F594" s="114"/>
      <c r="G594" s="35"/>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114"/>
      <c r="B595" s="8"/>
      <c r="C595" s="8"/>
      <c r="D595" s="8"/>
      <c r="E595" s="115"/>
      <c r="F595" s="114"/>
      <c r="G595" s="35"/>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114"/>
      <c r="B596" s="8"/>
      <c r="C596" s="8"/>
      <c r="D596" s="8"/>
      <c r="E596" s="115"/>
      <c r="F596" s="114"/>
      <c r="G596" s="35"/>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114"/>
      <c r="B597" s="8"/>
      <c r="C597" s="8"/>
      <c r="D597" s="8"/>
      <c r="E597" s="115"/>
      <c r="F597" s="114"/>
      <c r="G597" s="35"/>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114"/>
      <c r="B598" s="8"/>
      <c r="C598" s="8"/>
      <c r="D598" s="8"/>
      <c r="E598" s="115"/>
      <c r="F598" s="114"/>
      <c r="G598" s="35"/>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114"/>
      <c r="B599" s="8"/>
      <c r="C599" s="8"/>
      <c r="D599" s="8"/>
      <c r="E599" s="115"/>
      <c r="F599" s="114"/>
      <c r="G599" s="35"/>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114"/>
      <c r="B600" s="8"/>
      <c r="C600" s="8"/>
      <c r="D600" s="8"/>
      <c r="E600" s="115"/>
      <c r="F600" s="114"/>
      <c r="G600" s="35"/>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114"/>
      <c r="B601" s="8"/>
      <c r="C601" s="8"/>
      <c r="D601" s="8"/>
      <c r="E601" s="115"/>
      <c r="F601" s="114"/>
      <c r="G601" s="35"/>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114"/>
      <c r="B602" s="8"/>
      <c r="C602" s="8"/>
      <c r="D602" s="8"/>
      <c r="E602" s="115"/>
      <c r="F602" s="114"/>
      <c r="G602" s="35"/>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114"/>
      <c r="B603" s="8"/>
      <c r="C603" s="8"/>
      <c r="D603" s="8"/>
      <c r="E603" s="115"/>
      <c r="F603" s="114"/>
      <c r="G603" s="35"/>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114"/>
      <c r="B604" s="8"/>
      <c r="C604" s="8"/>
      <c r="D604" s="8"/>
      <c r="E604" s="115"/>
      <c r="F604" s="114"/>
      <c r="G604" s="35"/>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114"/>
      <c r="B605" s="8"/>
      <c r="C605" s="8"/>
      <c r="D605" s="8"/>
      <c r="E605" s="115"/>
      <c r="F605" s="114"/>
      <c r="G605" s="35"/>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114"/>
      <c r="B606" s="8"/>
      <c r="C606" s="8"/>
      <c r="D606" s="8"/>
      <c r="E606" s="115"/>
      <c r="F606" s="114"/>
      <c r="G606" s="35"/>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114"/>
      <c r="B607" s="8"/>
      <c r="C607" s="8"/>
      <c r="D607" s="8"/>
      <c r="E607" s="115"/>
      <c r="F607" s="114"/>
      <c r="G607" s="35"/>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114"/>
      <c r="B608" s="8"/>
      <c r="C608" s="8"/>
      <c r="D608" s="8"/>
      <c r="E608" s="115"/>
      <c r="F608" s="114"/>
      <c r="G608" s="35"/>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114"/>
      <c r="B609" s="8"/>
      <c r="C609" s="8"/>
      <c r="D609" s="8"/>
      <c r="E609" s="115"/>
      <c r="F609" s="114"/>
      <c r="G609" s="35"/>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114"/>
      <c r="B610" s="8"/>
      <c r="C610" s="8"/>
      <c r="D610" s="8"/>
      <c r="E610" s="115"/>
      <c r="F610" s="114"/>
      <c r="G610" s="35"/>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114"/>
      <c r="B611" s="8"/>
      <c r="C611" s="8"/>
      <c r="D611" s="8"/>
      <c r="E611" s="115"/>
      <c r="F611" s="114"/>
      <c r="G611" s="35"/>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114"/>
      <c r="B612" s="8"/>
      <c r="C612" s="8"/>
      <c r="D612" s="8"/>
      <c r="E612" s="115"/>
      <c r="F612" s="114"/>
      <c r="G612" s="35"/>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114"/>
      <c r="B613" s="8"/>
      <c r="C613" s="8"/>
      <c r="D613" s="8"/>
      <c r="E613" s="115"/>
      <c r="F613" s="114"/>
      <c r="G613" s="35"/>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114"/>
      <c r="B614" s="8"/>
      <c r="C614" s="8"/>
      <c r="D614" s="8"/>
      <c r="E614" s="115"/>
      <c r="F614" s="114"/>
      <c r="G614" s="35"/>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114"/>
      <c r="B615" s="8"/>
      <c r="C615" s="8"/>
      <c r="D615" s="8"/>
      <c r="E615" s="115"/>
      <c r="F615" s="114"/>
      <c r="G615" s="35"/>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114"/>
      <c r="B616" s="8"/>
      <c r="C616" s="8"/>
      <c r="D616" s="8"/>
      <c r="E616" s="115"/>
      <c r="F616" s="114"/>
      <c r="G616" s="35"/>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114"/>
      <c r="B617" s="8"/>
      <c r="C617" s="8"/>
      <c r="D617" s="8"/>
      <c r="E617" s="115"/>
      <c r="F617" s="114"/>
      <c r="G617" s="35"/>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114"/>
      <c r="B618" s="8"/>
      <c r="C618" s="8"/>
      <c r="D618" s="8"/>
      <c r="E618" s="115"/>
      <c r="F618" s="114"/>
      <c r="G618" s="35"/>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114"/>
      <c r="B619" s="8"/>
      <c r="C619" s="8"/>
      <c r="D619" s="8"/>
      <c r="E619" s="115"/>
      <c r="F619" s="114"/>
      <c r="G619" s="35"/>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114"/>
      <c r="B620" s="8"/>
      <c r="C620" s="8"/>
      <c r="D620" s="8"/>
      <c r="E620" s="115"/>
      <c r="F620" s="114"/>
      <c r="G620" s="35"/>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114"/>
      <c r="B621" s="8"/>
      <c r="C621" s="8"/>
      <c r="D621" s="8"/>
      <c r="E621" s="115"/>
      <c r="F621" s="114"/>
      <c r="G621" s="35"/>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114"/>
      <c r="B622" s="8"/>
      <c r="C622" s="8"/>
      <c r="D622" s="8"/>
      <c r="E622" s="115"/>
      <c r="F622" s="114"/>
      <c r="G622" s="35"/>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114"/>
      <c r="B623" s="8"/>
      <c r="C623" s="8"/>
      <c r="D623" s="8"/>
      <c r="E623" s="115"/>
      <c r="F623" s="114"/>
      <c r="G623" s="35"/>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114"/>
      <c r="B624" s="8"/>
      <c r="C624" s="8"/>
      <c r="D624" s="8"/>
      <c r="E624" s="115"/>
      <c r="F624" s="114"/>
      <c r="G624" s="35"/>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114"/>
      <c r="B625" s="8"/>
      <c r="C625" s="8"/>
      <c r="D625" s="8"/>
      <c r="E625" s="115"/>
      <c r="F625" s="114"/>
      <c r="G625" s="35"/>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114"/>
      <c r="B626" s="8"/>
      <c r="C626" s="8"/>
      <c r="D626" s="8"/>
      <c r="E626" s="115"/>
      <c r="F626" s="114"/>
      <c r="G626" s="35"/>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114"/>
      <c r="B627" s="8"/>
      <c r="C627" s="8"/>
      <c r="D627" s="8"/>
      <c r="E627" s="115"/>
      <c r="F627" s="114"/>
      <c r="G627" s="35"/>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114"/>
      <c r="B628" s="8"/>
      <c r="C628" s="8"/>
      <c r="D628" s="8"/>
      <c r="E628" s="115"/>
      <c r="F628" s="114"/>
      <c r="G628" s="35"/>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114"/>
      <c r="B629" s="8"/>
      <c r="C629" s="8"/>
      <c r="D629" s="8"/>
      <c r="E629" s="115"/>
      <c r="F629" s="114"/>
      <c r="G629" s="35"/>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114"/>
      <c r="B630" s="8"/>
      <c r="C630" s="8"/>
      <c r="D630" s="8"/>
      <c r="E630" s="115"/>
      <c r="F630" s="114"/>
      <c r="G630" s="35"/>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114"/>
      <c r="B631" s="8"/>
      <c r="C631" s="8"/>
      <c r="D631" s="8"/>
      <c r="E631" s="115"/>
      <c r="F631" s="114"/>
      <c r="G631" s="35"/>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114"/>
      <c r="B632" s="8"/>
      <c r="C632" s="8"/>
      <c r="D632" s="8"/>
      <c r="E632" s="115"/>
      <c r="F632" s="114"/>
      <c r="G632" s="35"/>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114"/>
      <c r="B633" s="8"/>
      <c r="C633" s="8"/>
      <c r="D633" s="8"/>
      <c r="E633" s="115"/>
      <c r="F633" s="114"/>
      <c r="G633" s="35"/>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114"/>
      <c r="B634" s="8"/>
      <c r="C634" s="8"/>
      <c r="D634" s="8"/>
      <c r="E634" s="115"/>
      <c r="F634" s="114"/>
      <c r="G634" s="35"/>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114"/>
      <c r="B635" s="8"/>
      <c r="C635" s="8"/>
      <c r="D635" s="8"/>
      <c r="E635" s="115"/>
      <c r="F635" s="114"/>
      <c r="G635" s="35"/>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114"/>
      <c r="B636" s="8"/>
      <c r="C636" s="8"/>
      <c r="D636" s="8"/>
      <c r="E636" s="115"/>
      <c r="F636" s="114"/>
      <c r="G636" s="35"/>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114"/>
      <c r="B637" s="8"/>
      <c r="C637" s="8"/>
      <c r="D637" s="8"/>
      <c r="E637" s="115"/>
      <c r="F637" s="114"/>
      <c r="G637" s="35"/>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114"/>
      <c r="B638" s="8"/>
      <c r="C638" s="8"/>
      <c r="D638" s="8"/>
      <c r="E638" s="115"/>
      <c r="F638" s="114"/>
      <c r="G638" s="35"/>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114"/>
      <c r="B639" s="8"/>
      <c r="C639" s="8"/>
      <c r="D639" s="8"/>
      <c r="E639" s="115"/>
      <c r="F639" s="114"/>
      <c r="G639" s="35"/>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114"/>
      <c r="B640" s="8"/>
      <c r="C640" s="8"/>
      <c r="D640" s="8"/>
      <c r="E640" s="115"/>
      <c r="F640" s="114"/>
      <c r="G640" s="35"/>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114"/>
      <c r="B641" s="8"/>
      <c r="C641" s="8"/>
      <c r="D641" s="8"/>
      <c r="E641" s="115"/>
      <c r="F641" s="114"/>
      <c r="G641" s="35"/>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114"/>
      <c r="B642" s="8"/>
      <c r="C642" s="8"/>
      <c r="D642" s="8"/>
      <c r="E642" s="115"/>
      <c r="F642" s="114"/>
      <c r="G642" s="35"/>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114"/>
      <c r="B643" s="8"/>
      <c r="C643" s="8"/>
      <c r="D643" s="8"/>
      <c r="E643" s="115"/>
      <c r="F643" s="114"/>
      <c r="G643" s="35"/>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114"/>
      <c r="B644" s="8"/>
      <c r="C644" s="8"/>
      <c r="D644" s="8"/>
      <c r="E644" s="115"/>
      <c r="F644" s="114"/>
      <c r="G644" s="35"/>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114"/>
      <c r="B645" s="8"/>
      <c r="C645" s="8"/>
      <c r="D645" s="8"/>
      <c r="E645" s="115"/>
      <c r="F645" s="114"/>
      <c r="G645" s="35"/>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114"/>
      <c r="B646" s="8"/>
      <c r="C646" s="8"/>
      <c r="D646" s="8"/>
      <c r="E646" s="115"/>
      <c r="F646" s="114"/>
      <c r="G646" s="35"/>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114"/>
      <c r="B647" s="8"/>
      <c r="C647" s="8"/>
      <c r="D647" s="8"/>
      <c r="E647" s="115"/>
      <c r="F647" s="114"/>
      <c r="G647" s="35"/>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114"/>
      <c r="B648" s="8"/>
      <c r="C648" s="8"/>
      <c r="D648" s="8"/>
      <c r="E648" s="115"/>
      <c r="F648" s="114"/>
      <c r="G648" s="35"/>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114"/>
      <c r="B649" s="8"/>
      <c r="C649" s="8"/>
      <c r="D649" s="8"/>
      <c r="E649" s="115"/>
      <c r="F649" s="114"/>
      <c r="G649" s="35"/>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114"/>
      <c r="B650" s="8"/>
      <c r="C650" s="8"/>
      <c r="D650" s="8"/>
      <c r="E650" s="115"/>
      <c r="F650" s="114"/>
      <c r="G650" s="35"/>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114"/>
      <c r="B651" s="8"/>
      <c r="C651" s="8"/>
      <c r="D651" s="8"/>
      <c r="E651" s="115"/>
      <c r="F651" s="114"/>
      <c r="G651" s="35"/>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114"/>
      <c r="B652" s="8"/>
      <c r="C652" s="8"/>
      <c r="D652" s="8"/>
      <c r="E652" s="115"/>
      <c r="F652" s="114"/>
      <c r="G652" s="35"/>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114"/>
      <c r="B653" s="8"/>
      <c r="C653" s="8"/>
      <c r="D653" s="8"/>
      <c r="E653" s="115"/>
      <c r="F653" s="114"/>
      <c r="G653" s="35"/>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114"/>
      <c r="B654" s="8"/>
      <c r="C654" s="8"/>
      <c r="D654" s="8"/>
      <c r="E654" s="115"/>
      <c r="F654" s="114"/>
      <c r="G654" s="35"/>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114"/>
      <c r="B655" s="8"/>
      <c r="C655" s="8"/>
      <c r="D655" s="8"/>
      <c r="E655" s="115"/>
      <c r="F655" s="114"/>
      <c r="G655" s="35"/>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114"/>
      <c r="B656" s="8"/>
      <c r="C656" s="8"/>
      <c r="D656" s="8"/>
      <c r="E656" s="115"/>
      <c r="F656" s="114"/>
      <c r="G656" s="35"/>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114"/>
      <c r="B657" s="8"/>
      <c r="C657" s="8"/>
      <c r="D657" s="8"/>
      <c r="E657" s="115"/>
      <c r="F657" s="114"/>
      <c r="G657" s="35"/>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114"/>
      <c r="B658" s="8"/>
      <c r="C658" s="8"/>
      <c r="D658" s="8"/>
      <c r="E658" s="115"/>
      <c r="F658" s="114"/>
      <c r="G658" s="35"/>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114"/>
      <c r="B659" s="8"/>
      <c r="C659" s="8"/>
      <c r="D659" s="8"/>
      <c r="E659" s="115"/>
      <c r="F659" s="114"/>
      <c r="G659" s="35"/>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114"/>
      <c r="B660" s="8"/>
      <c r="C660" s="8"/>
      <c r="D660" s="8"/>
      <c r="E660" s="115"/>
      <c r="F660" s="114"/>
      <c r="G660" s="35"/>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114"/>
      <c r="B661" s="8"/>
      <c r="C661" s="8"/>
      <c r="D661" s="8"/>
      <c r="E661" s="115"/>
      <c r="F661" s="114"/>
      <c r="G661" s="35"/>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114"/>
      <c r="B662" s="8"/>
      <c r="C662" s="8"/>
      <c r="D662" s="8"/>
      <c r="E662" s="115"/>
      <c r="F662" s="114"/>
      <c r="G662" s="35"/>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114"/>
      <c r="B663" s="8"/>
      <c r="C663" s="8"/>
      <c r="D663" s="8"/>
      <c r="E663" s="115"/>
      <c r="F663" s="114"/>
      <c r="G663" s="35"/>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114"/>
      <c r="B664" s="8"/>
      <c r="C664" s="8"/>
      <c r="D664" s="8"/>
      <c r="E664" s="115"/>
      <c r="F664" s="114"/>
      <c r="G664" s="35"/>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114"/>
      <c r="B665" s="8"/>
      <c r="C665" s="8"/>
      <c r="D665" s="8"/>
      <c r="E665" s="115"/>
      <c r="F665" s="114"/>
      <c r="G665" s="35"/>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114"/>
      <c r="B666" s="8"/>
      <c r="C666" s="8"/>
      <c r="D666" s="8"/>
      <c r="E666" s="115"/>
      <c r="F666" s="114"/>
      <c r="G666" s="35"/>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114"/>
      <c r="B667" s="8"/>
      <c r="C667" s="8"/>
      <c r="D667" s="8"/>
      <c r="E667" s="115"/>
      <c r="F667" s="114"/>
      <c r="G667" s="35"/>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114"/>
      <c r="B668" s="8"/>
      <c r="C668" s="8"/>
      <c r="D668" s="8"/>
      <c r="E668" s="115"/>
      <c r="F668" s="114"/>
      <c r="G668" s="35"/>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114"/>
      <c r="B669" s="8"/>
      <c r="C669" s="8"/>
      <c r="D669" s="8"/>
      <c r="E669" s="115"/>
      <c r="F669" s="114"/>
      <c r="G669" s="35"/>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114"/>
      <c r="B670" s="8"/>
      <c r="C670" s="8"/>
      <c r="D670" s="8"/>
      <c r="E670" s="115"/>
      <c r="F670" s="114"/>
      <c r="G670" s="35"/>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114"/>
      <c r="B671" s="8"/>
      <c r="C671" s="8"/>
      <c r="D671" s="8"/>
      <c r="E671" s="115"/>
      <c r="F671" s="114"/>
      <c r="G671" s="35"/>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114"/>
      <c r="B672" s="8"/>
      <c r="C672" s="8"/>
      <c r="D672" s="8"/>
      <c r="E672" s="115"/>
      <c r="F672" s="114"/>
      <c r="G672" s="35"/>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114"/>
      <c r="B673" s="8"/>
      <c r="C673" s="8"/>
      <c r="D673" s="8"/>
      <c r="E673" s="115"/>
      <c r="F673" s="114"/>
      <c r="G673" s="35"/>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114"/>
      <c r="B674" s="8"/>
      <c r="C674" s="8"/>
      <c r="D674" s="8"/>
      <c r="E674" s="115"/>
      <c r="F674" s="114"/>
      <c r="G674" s="35"/>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114"/>
      <c r="B675" s="8"/>
      <c r="C675" s="8"/>
      <c r="D675" s="8"/>
      <c r="E675" s="115"/>
      <c r="F675" s="114"/>
      <c r="G675" s="35"/>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114"/>
      <c r="B676" s="8"/>
      <c r="C676" s="8"/>
      <c r="D676" s="8"/>
      <c r="E676" s="115"/>
      <c r="F676" s="114"/>
      <c r="G676" s="35"/>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114"/>
      <c r="B677" s="8"/>
      <c r="C677" s="8"/>
      <c r="D677" s="8"/>
      <c r="E677" s="115"/>
      <c r="F677" s="114"/>
      <c r="G677" s="35"/>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114"/>
      <c r="B678" s="8"/>
      <c r="C678" s="8"/>
      <c r="D678" s="8"/>
      <c r="E678" s="115"/>
      <c r="F678" s="114"/>
      <c r="G678" s="35"/>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114"/>
      <c r="B679" s="8"/>
      <c r="C679" s="8"/>
      <c r="D679" s="8"/>
      <c r="E679" s="115"/>
      <c r="F679" s="114"/>
      <c r="G679" s="35"/>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114"/>
      <c r="B680" s="8"/>
      <c r="C680" s="8"/>
      <c r="D680" s="8"/>
      <c r="E680" s="115"/>
      <c r="F680" s="114"/>
      <c r="G680" s="35"/>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114"/>
      <c r="B681" s="8"/>
      <c r="C681" s="8"/>
      <c r="D681" s="8"/>
      <c r="E681" s="115"/>
      <c r="F681" s="114"/>
      <c r="G681" s="35"/>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114"/>
      <c r="B682" s="8"/>
      <c r="C682" s="8"/>
      <c r="D682" s="8"/>
      <c r="E682" s="115"/>
      <c r="F682" s="114"/>
      <c r="G682" s="35"/>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114"/>
      <c r="B683" s="8"/>
      <c r="C683" s="8"/>
      <c r="D683" s="8"/>
      <c r="E683" s="115"/>
      <c r="F683" s="114"/>
      <c r="G683" s="35"/>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114"/>
      <c r="B684" s="8"/>
      <c r="C684" s="8"/>
      <c r="D684" s="8"/>
      <c r="E684" s="115"/>
      <c r="F684" s="114"/>
      <c r="G684" s="35"/>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114"/>
      <c r="B685" s="8"/>
      <c r="C685" s="8"/>
      <c r="D685" s="8"/>
      <c r="E685" s="115"/>
      <c r="F685" s="114"/>
      <c r="G685" s="35"/>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114"/>
      <c r="B686" s="8"/>
      <c r="C686" s="8"/>
      <c r="D686" s="8"/>
      <c r="E686" s="115"/>
      <c r="F686" s="114"/>
      <c r="G686" s="35"/>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114"/>
      <c r="B687" s="8"/>
      <c r="C687" s="8"/>
      <c r="D687" s="8"/>
      <c r="E687" s="115"/>
      <c r="F687" s="114"/>
      <c r="G687" s="35"/>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114"/>
      <c r="B688" s="8"/>
      <c r="C688" s="8"/>
      <c r="D688" s="8"/>
      <c r="E688" s="115"/>
      <c r="F688" s="114"/>
      <c r="G688" s="35"/>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114"/>
      <c r="B689" s="8"/>
      <c r="C689" s="8"/>
      <c r="D689" s="8"/>
      <c r="E689" s="115"/>
      <c r="F689" s="114"/>
      <c r="G689" s="35"/>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114"/>
      <c r="B690" s="8"/>
      <c r="C690" s="8"/>
      <c r="D690" s="8"/>
      <c r="E690" s="115"/>
      <c r="F690" s="114"/>
      <c r="G690" s="35"/>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114"/>
      <c r="B691" s="8"/>
      <c r="C691" s="8"/>
      <c r="D691" s="8"/>
      <c r="E691" s="115"/>
      <c r="F691" s="114"/>
      <c r="G691" s="35"/>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114"/>
      <c r="B692" s="8"/>
      <c r="C692" s="8"/>
      <c r="D692" s="8"/>
      <c r="E692" s="115"/>
      <c r="F692" s="114"/>
      <c r="G692" s="35"/>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114"/>
      <c r="B693" s="8"/>
      <c r="C693" s="8"/>
      <c r="D693" s="8"/>
      <c r="E693" s="115"/>
      <c r="F693" s="114"/>
      <c r="G693" s="35"/>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114"/>
      <c r="B694" s="8"/>
      <c r="C694" s="8"/>
      <c r="D694" s="8"/>
      <c r="E694" s="115"/>
      <c r="F694" s="114"/>
      <c r="G694" s="35"/>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114"/>
      <c r="B695" s="8"/>
      <c r="C695" s="8"/>
      <c r="D695" s="8"/>
      <c r="E695" s="115"/>
      <c r="F695" s="114"/>
      <c r="G695" s="35"/>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114"/>
      <c r="B696" s="8"/>
      <c r="C696" s="8"/>
      <c r="D696" s="8"/>
      <c r="E696" s="115"/>
      <c r="F696" s="114"/>
      <c r="G696" s="35"/>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114"/>
      <c r="B697" s="8"/>
      <c r="C697" s="8"/>
      <c r="D697" s="8"/>
      <c r="E697" s="115"/>
      <c r="F697" s="114"/>
      <c r="G697" s="35"/>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114"/>
      <c r="B698" s="8"/>
      <c r="C698" s="8"/>
      <c r="D698" s="8"/>
      <c r="E698" s="115"/>
      <c r="F698" s="114"/>
      <c r="G698" s="35"/>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114"/>
      <c r="B699" s="8"/>
      <c r="C699" s="8"/>
      <c r="D699" s="8"/>
      <c r="E699" s="115"/>
      <c r="F699" s="114"/>
      <c r="G699" s="35"/>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114"/>
      <c r="B700" s="8"/>
      <c r="C700" s="8"/>
      <c r="D700" s="8"/>
      <c r="E700" s="115"/>
      <c r="F700" s="114"/>
      <c r="G700" s="35"/>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114"/>
      <c r="B701" s="8"/>
      <c r="C701" s="8"/>
      <c r="D701" s="8"/>
      <c r="E701" s="115"/>
      <c r="F701" s="114"/>
      <c r="G701" s="35"/>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114"/>
      <c r="B702" s="8"/>
      <c r="C702" s="8"/>
      <c r="D702" s="8"/>
      <c r="E702" s="115"/>
      <c r="F702" s="114"/>
      <c r="G702" s="35"/>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114"/>
      <c r="B703" s="8"/>
      <c r="C703" s="8"/>
      <c r="D703" s="8"/>
      <c r="E703" s="115"/>
      <c r="F703" s="114"/>
      <c r="G703" s="35"/>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114"/>
      <c r="B704" s="8"/>
      <c r="C704" s="8"/>
      <c r="D704" s="8"/>
      <c r="E704" s="115"/>
      <c r="F704" s="114"/>
      <c r="G704" s="35"/>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114"/>
      <c r="B705" s="8"/>
      <c r="C705" s="8"/>
      <c r="D705" s="8"/>
      <c r="E705" s="115"/>
      <c r="F705" s="114"/>
      <c r="G705" s="35"/>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114"/>
      <c r="B706" s="8"/>
      <c r="C706" s="8"/>
      <c r="D706" s="8"/>
      <c r="E706" s="115"/>
      <c r="F706" s="114"/>
      <c r="G706" s="35"/>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114"/>
      <c r="B707" s="8"/>
      <c r="C707" s="8"/>
      <c r="D707" s="8"/>
      <c r="E707" s="115"/>
      <c r="F707" s="114"/>
      <c r="G707" s="35"/>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114"/>
      <c r="B708" s="8"/>
      <c r="C708" s="8"/>
      <c r="D708" s="8"/>
      <c r="E708" s="115"/>
      <c r="F708" s="114"/>
      <c r="G708" s="35"/>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114"/>
      <c r="B709" s="8"/>
      <c r="C709" s="8"/>
      <c r="D709" s="8"/>
      <c r="E709" s="115"/>
      <c r="F709" s="114"/>
      <c r="G709" s="35"/>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114"/>
      <c r="B710" s="8"/>
      <c r="C710" s="8"/>
      <c r="D710" s="8"/>
      <c r="E710" s="115"/>
      <c r="F710" s="114"/>
      <c r="G710" s="35"/>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114"/>
      <c r="B711" s="8"/>
      <c r="C711" s="8"/>
      <c r="D711" s="8"/>
      <c r="E711" s="115"/>
      <c r="F711" s="114"/>
      <c r="G711" s="35"/>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114"/>
      <c r="B712" s="8"/>
      <c r="C712" s="8"/>
      <c r="D712" s="8"/>
      <c r="E712" s="115"/>
      <c r="F712" s="114"/>
      <c r="G712" s="35"/>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114"/>
      <c r="B713" s="8"/>
      <c r="C713" s="8"/>
      <c r="D713" s="8"/>
      <c r="E713" s="115"/>
      <c r="F713" s="114"/>
      <c r="G713" s="35"/>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114"/>
      <c r="B714" s="8"/>
      <c r="C714" s="8"/>
      <c r="D714" s="8"/>
      <c r="E714" s="115"/>
      <c r="F714" s="114"/>
      <c r="G714" s="35"/>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114"/>
      <c r="B715" s="8"/>
      <c r="C715" s="8"/>
      <c r="D715" s="8"/>
      <c r="E715" s="115"/>
      <c r="F715" s="114"/>
      <c r="G715" s="35"/>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114"/>
      <c r="B716" s="8"/>
      <c r="C716" s="8"/>
      <c r="D716" s="8"/>
      <c r="E716" s="115"/>
      <c r="F716" s="114"/>
      <c r="G716" s="35"/>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114"/>
      <c r="B717" s="8"/>
      <c r="C717" s="8"/>
      <c r="D717" s="8"/>
      <c r="E717" s="115"/>
      <c r="F717" s="114"/>
      <c r="G717" s="35"/>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114"/>
      <c r="B718" s="8"/>
      <c r="C718" s="8"/>
      <c r="D718" s="8"/>
      <c r="E718" s="115"/>
      <c r="F718" s="114"/>
      <c r="G718" s="35"/>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114"/>
      <c r="B719" s="8"/>
      <c r="C719" s="8"/>
      <c r="D719" s="8"/>
      <c r="E719" s="115"/>
      <c r="F719" s="114"/>
      <c r="G719" s="35"/>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114"/>
      <c r="B720" s="8"/>
      <c r="C720" s="8"/>
      <c r="D720" s="8"/>
      <c r="E720" s="115"/>
      <c r="F720" s="114"/>
      <c r="G720" s="35"/>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114"/>
      <c r="B721" s="8"/>
      <c r="C721" s="8"/>
      <c r="D721" s="8"/>
      <c r="E721" s="115"/>
      <c r="F721" s="114"/>
      <c r="G721" s="35"/>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114"/>
      <c r="B722" s="8"/>
      <c r="C722" s="8"/>
      <c r="D722" s="8"/>
      <c r="E722" s="115"/>
      <c r="F722" s="114"/>
      <c r="G722" s="35"/>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114"/>
      <c r="B723" s="8"/>
      <c r="C723" s="8"/>
      <c r="D723" s="8"/>
      <c r="E723" s="115"/>
      <c r="F723" s="114"/>
      <c r="G723" s="35"/>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114"/>
      <c r="B724" s="8"/>
      <c r="C724" s="8"/>
      <c r="D724" s="8"/>
      <c r="E724" s="115"/>
      <c r="F724" s="114"/>
      <c r="G724" s="35"/>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114"/>
      <c r="B725" s="8"/>
      <c r="C725" s="8"/>
      <c r="D725" s="8"/>
      <c r="E725" s="115"/>
      <c r="F725" s="114"/>
      <c r="G725" s="35"/>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114"/>
      <c r="B726" s="8"/>
      <c r="C726" s="8"/>
      <c r="D726" s="8"/>
      <c r="E726" s="115"/>
      <c r="F726" s="114"/>
      <c r="G726" s="35"/>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114"/>
      <c r="B727" s="8"/>
      <c r="C727" s="8"/>
      <c r="D727" s="8"/>
      <c r="E727" s="115"/>
      <c r="F727" s="114"/>
      <c r="G727" s="35"/>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114"/>
      <c r="B728" s="8"/>
      <c r="C728" s="8"/>
      <c r="D728" s="8"/>
      <c r="E728" s="115"/>
      <c r="F728" s="114"/>
      <c r="G728" s="35"/>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114"/>
      <c r="B729" s="8"/>
      <c r="C729" s="8"/>
      <c r="D729" s="8"/>
      <c r="E729" s="115"/>
      <c r="F729" s="114"/>
      <c r="G729" s="35"/>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114"/>
      <c r="B730" s="8"/>
      <c r="C730" s="8"/>
      <c r="D730" s="8"/>
      <c r="E730" s="115"/>
      <c r="F730" s="114"/>
      <c r="G730" s="35"/>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114"/>
      <c r="B731" s="8"/>
      <c r="C731" s="8"/>
      <c r="D731" s="8"/>
      <c r="E731" s="115"/>
      <c r="F731" s="114"/>
      <c r="G731" s="35"/>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114"/>
      <c r="B732" s="8"/>
      <c r="C732" s="8"/>
      <c r="D732" s="8"/>
      <c r="E732" s="115"/>
      <c r="F732" s="114"/>
      <c r="G732" s="35"/>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114"/>
      <c r="B733" s="8"/>
      <c r="C733" s="8"/>
      <c r="D733" s="8"/>
      <c r="E733" s="115"/>
      <c r="F733" s="114"/>
      <c r="G733" s="35"/>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114"/>
      <c r="B734" s="8"/>
      <c r="C734" s="8"/>
      <c r="D734" s="8"/>
      <c r="E734" s="115"/>
      <c r="F734" s="114"/>
      <c r="G734" s="35"/>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114"/>
      <c r="B735" s="8"/>
      <c r="C735" s="8"/>
      <c r="D735" s="8"/>
      <c r="E735" s="115"/>
      <c r="F735" s="114"/>
      <c r="G735" s="35"/>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114"/>
      <c r="B736" s="8"/>
      <c r="C736" s="8"/>
      <c r="D736" s="8"/>
      <c r="E736" s="115"/>
      <c r="F736" s="114"/>
      <c r="G736" s="35"/>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114"/>
      <c r="B737" s="8"/>
      <c r="C737" s="8"/>
      <c r="D737" s="8"/>
      <c r="E737" s="115"/>
      <c r="F737" s="114"/>
      <c r="G737" s="35"/>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114"/>
      <c r="B738" s="8"/>
      <c r="C738" s="8"/>
      <c r="D738" s="8"/>
      <c r="E738" s="115"/>
      <c r="F738" s="114"/>
      <c r="G738" s="35"/>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114"/>
      <c r="B739" s="8"/>
      <c r="C739" s="8"/>
      <c r="D739" s="8"/>
      <c r="E739" s="115"/>
      <c r="F739" s="114"/>
      <c r="G739" s="35"/>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114"/>
      <c r="B740" s="8"/>
      <c r="C740" s="8"/>
      <c r="D740" s="8"/>
      <c r="E740" s="115"/>
      <c r="F740" s="114"/>
      <c r="G740" s="35"/>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114"/>
      <c r="B741" s="8"/>
      <c r="C741" s="8"/>
      <c r="D741" s="8"/>
      <c r="E741" s="115"/>
      <c r="F741" s="114"/>
      <c r="G741" s="35"/>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114"/>
      <c r="B742" s="8"/>
      <c r="C742" s="8"/>
      <c r="D742" s="8"/>
      <c r="E742" s="115"/>
      <c r="F742" s="114"/>
      <c r="G742" s="35"/>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114"/>
      <c r="B743" s="8"/>
      <c r="C743" s="8"/>
      <c r="D743" s="8"/>
      <c r="E743" s="115"/>
      <c r="F743" s="114"/>
      <c r="G743" s="35"/>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114"/>
      <c r="B744" s="8"/>
      <c r="C744" s="8"/>
      <c r="D744" s="8"/>
      <c r="E744" s="115"/>
      <c r="F744" s="114"/>
      <c r="G744" s="35"/>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114"/>
      <c r="B745" s="8"/>
      <c r="C745" s="8"/>
      <c r="D745" s="8"/>
      <c r="E745" s="115"/>
      <c r="F745" s="114"/>
      <c r="G745" s="35"/>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114"/>
      <c r="B746" s="8"/>
      <c r="C746" s="8"/>
      <c r="D746" s="8"/>
      <c r="E746" s="115"/>
      <c r="F746" s="114"/>
      <c r="G746" s="35"/>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114"/>
      <c r="B747" s="8"/>
      <c r="C747" s="8"/>
      <c r="D747" s="8"/>
      <c r="E747" s="115"/>
      <c r="F747" s="114"/>
      <c r="G747" s="35"/>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114"/>
      <c r="B748" s="8"/>
      <c r="C748" s="8"/>
      <c r="D748" s="8"/>
      <c r="E748" s="115"/>
      <c r="F748" s="114"/>
      <c r="G748" s="35"/>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114"/>
      <c r="B749" s="8"/>
      <c r="C749" s="8"/>
      <c r="D749" s="8"/>
      <c r="E749" s="115"/>
      <c r="F749" s="114"/>
      <c r="G749" s="35"/>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114"/>
      <c r="B750" s="8"/>
      <c r="C750" s="8"/>
      <c r="D750" s="8"/>
      <c r="E750" s="115"/>
      <c r="F750" s="114"/>
      <c r="G750" s="35"/>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114"/>
      <c r="B751" s="8"/>
      <c r="C751" s="8"/>
      <c r="D751" s="8"/>
      <c r="E751" s="115"/>
      <c r="F751" s="114"/>
      <c r="G751" s="35"/>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114"/>
      <c r="B752" s="8"/>
      <c r="C752" s="8"/>
      <c r="D752" s="8"/>
      <c r="E752" s="115"/>
      <c r="F752" s="114"/>
      <c r="G752" s="35"/>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114"/>
      <c r="B753" s="8"/>
      <c r="C753" s="8"/>
      <c r="D753" s="8"/>
      <c r="E753" s="115"/>
      <c r="F753" s="114"/>
      <c r="G753" s="35"/>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114"/>
      <c r="B754" s="8"/>
      <c r="C754" s="8"/>
      <c r="D754" s="8"/>
      <c r="E754" s="115"/>
      <c r="F754" s="114"/>
      <c r="G754" s="35"/>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114"/>
      <c r="B755" s="8"/>
      <c r="C755" s="8"/>
      <c r="D755" s="8"/>
      <c r="E755" s="115"/>
      <c r="F755" s="114"/>
      <c r="G755" s="35"/>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114"/>
      <c r="B756" s="8"/>
      <c r="C756" s="8"/>
      <c r="D756" s="8"/>
      <c r="E756" s="115"/>
      <c r="F756" s="114"/>
      <c r="G756" s="35"/>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114"/>
      <c r="B757" s="8"/>
      <c r="C757" s="8"/>
      <c r="D757" s="8"/>
      <c r="E757" s="115"/>
      <c r="F757" s="114"/>
      <c r="G757" s="35"/>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114"/>
      <c r="B758" s="8"/>
      <c r="C758" s="8"/>
      <c r="D758" s="8"/>
      <c r="E758" s="115"/>
      <c r="F758" s="114"/>
      <c r="G758" s="35"/>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114"/>
      <c r="B759" s="8"/>
      <c r="C759" s="8"/>
      <c r="D759" s="8"/>
      <c r="E759" s="115"/>
      <c r="F759" s="114"/>
      <c r="G759" s="35"/>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114"/>
      <c r="B760" s="8"/>
      <c r="C760" s="8"/>
      <c r="D760" s="8"/>
      <c r="E760" s="115"/>
      <c r="F760" s="114"/>
      <c r="G760" s="35"/>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114"/>
      <c r="B761" s="8"/>
      <c r="C761" s="8"/>
      <c r="D761" s="8"/>
      <c r="E761" s="115"/>
      <c r="F761" s="114"/>
      <c r="G761" s="35"/>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114"/>
      <c r="B762" s="8"/>
      <c r="C762" s="8"/>
      <c r="D762" s="8"/>
      <c r="E762" s="115"/>
      <c r="F762" s="114"/>
      <c r="G762" s="35"/>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114"/>
      <c r="B763" s="8"/>
      <c r="C763" s="8"/>
      <c r="D763" s="8"/>
      <c r="E763" s="115"/>
      <c r="F763" s="114"/>
      <c r="G763" s="35"/>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114"/>
      <c r="B764" s="8"/>
      <c r="C764" s="8"/>
      <c r="D764" s="8"/>
      <c r="E764" s="115"/>
      <c r="F764" s="114"/>
      <c r="G764" s="35"/>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114"/>
      <c r="B765" s="8"/>
      <c r="C765" s="8"/>
      <c r="D765" s="8"/>
      <c r="E765" s="115"/>
      <c r="F765" s="114"/>
      <c r="G765" s="35"/>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114"/>
      <c r="B766" s="8"/>
      <c r="C766" s="8"/>
      <c r="D766" s="8"/>
      <c r="E766" s="115"/>
      <c r="F766" s="114"/>
      <c r="G766" s="35"/>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114"/>
      <c r="B767" s="8"/>
      <c r="C767" s="8"/>
      <c r="D767" s="8"/>
      <c r="E767" s="115"/>
      <c r="F767" s="114"/>
      <c r="G767" s="35"/>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114"/>
      <c r="B768" s="8"/>
      <c r="C768" s="8"/>
      <c r="D768" s="8"/>
      <c r="E768" s="115"/>
      <c r="F768" s="114"/>
      <c r="G768" s="35"/>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114"/>
      <c r="B769" s="8"/>
      <c r="C769" s="8"/>
      <c r="D769" s="8"/>
      <c r="E769" s="115"/>
      <c r="F769" s="114"/>
      <c r="G769" s="35"/>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114"/>
      <c r="B770" s="8"/>
      <c r="C770" s="8"/>
      <c r="D770" s="8"/>
      <c r="E770" s="115"/>
      <c r="F770" s="114"/>
      <c r="G770" s="35"/>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114"/>
      <c r="B771" s="8"/>
      <c r="C771" s="8"/>
      <c r="D771" s="8"/>
      <c r="E771" s="115"/>
      <c r="F771" s="114"/>
      <c r="G771" s="35"/>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114"/>
      <c r="B772" s="8"/>
      <c r="C772" s="8"/>
      <c r="D772" s="8"/>
      <c r="E772" s="115"/>
      <c r="F772" s="114"/>
      <c r="G772" s="35"/>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114"/>
      <c r="B773" s="8"/>
      <c r="C773" s="8"/>
      <c r="D773" s="8"/>
      <c r="E773" s="115"/>
      <c r="F773" s="114"/>
      <c r="G773" s="35"/>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114"/>
      <c r="B774" s="8"/>
      <c r="C774" s="8"/>
      <c r="D774" s="8"/>
      <c r="E774" s="115"/>
      <c r="F774" s="114"/>
      <c r="G774" s="35"/>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114"/>
      <c r="B775" s="8"/>
      <c r="C775" s="8"/>
      <c r="D775" s="8"/>
      <c r="E775" s="115"/>
      <c r="F775" s="114"/>
      <c r="G775" s="35"/>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114"/>
      <c r="B776" s="8"/>
      <c r="C776" s="8"/>
      <c r="D776" s="8"/>
      <c r="E776" s="115"/>
      <c r="F776" s="114"/>
      <c r="G776" s="35"/>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114"/>
      <c r="B777" s="8"/>
      <c r="C777" s="8"/>
      <c r="D777" s="8"/>
      <c r="E777" s="115"/>
      <c r="F777" s="114"/>
      <c r="G777" s="35"/>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114"/>
      <c r="B778" s="8"/>
      <c r="C778" s="8"/>
      <c r="D778" s="8"/>
      <c r="E778" s="115"/>
      <c r="F778" s="114"/>
      <c r="G778" s="35"/>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114"/>
      <c r="B779" s="8"/>
      <c r="C779" s="8"/>
      <c r="D779" s="8"/>
      <c r="E779" s="115"/>
      <c r="F779" s="114"/>
      <c r="G779" s="35"/>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114"/>
      <c r="B780" s="8"/>
      <c r="C780" s="8"/>
      <c r="D780" s="8"/>
      <c r="E780" s="115"/>
      <c r="F780" s="114"/>
      <c r="G780" s="35"/>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114"/>
      <c r="B781" s="8"/>
      <c r="C781" s="8"/>
      <c r="D781" s="8"/>
      <c r="E781" s="115"/>
      <c r="F781" s="114"/>
      <c r="G781" s="35"/>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114"/>
      <c r="B782" s="8"/>
      <c r="C782" s="8"/>
      <c r="D782" s="8"/>
      <c r="E782" s="115"/>
      <c r="F782" s="114"/>
      <c r="G782" s="35"/>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114"/>
      <c r="B783" s="8"/>
      <c r="C783" s="8"/>
      <c r="D783" s="8"/>
      <c r="E783" s="115"/>
      <c r="F783" s="114"/>
      <c r="G783" s="35"/>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114"/>
      <c r="B784" s="8"/>
      <c r="C784" s="8"/>
      <c r="D784" s="8"/>
      <c r="E784" s="115"/>
      <c r="F784" s="114"/>
      <c r="G784" s="35"/>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114"/>
      <c r="B785" s="8"/>
      <c r="C785" s="8"/>
      <c r="D785" s="8"/>
      <c r="E785" s="115"/>
      <c r="F785" s="114"/>
      <c r="G785" s="35"/>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114"/>
      <c r="B786" s="8"/>
      <c r="C786" s="8"/>
      <c r="D786" s="8"/>
      <c r="E786" s="115"/>
      <c r="F786" s="114"/>
      <c r="G786" s="35"/>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114"/>
      <c r="B787" s="8"/>
      <c r="C787" s="8"/>
      <c r="D787" s="8"/>
      <c r="E787" s="115"/>
      <c r="F787" s="114"/>
      <c r="G787" s="35"/>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114"/>
      <c r="B788" s="8"/>
      <c r="C788" s="8"/>
      <c r="D788" s="8"/>
      <c r="E788" s="115"/>
      <c r="F788" s="114"/>
      <c r="G788" s="35"/>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114"/>
      <c r="B789" s="8"/>
      <c r="C789" s="8"/>
      <c r="D789" s="8"/>
      <c r="E789" s="115"/>
      <c r="F789" s="114"/>
      <c r="G789" s="35"/>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114"/>
      <c r="B790" s="8"/>
      <c r="C790" s="8"/>
      <c r="D790" s="8"/>
      <c r="E790" s="115"/>
      <c r="F790" s="114"/>
      <c r="G790" s="35"/>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114"/>
      <c r="B791" s="8"/>
      <c r="C791" s="8"/>
      <c r="D791" s="8"/>
      <c r="E791" s="115"/>
      <c r="F791" s="114"/>
      <c r="G791" s="35"/>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114"/>
      <c r="B792" s="8"/>
      <c r="C792" s="8"/>
      <c r="D792" s="8"/>
      <c r="E792" s="115"/>
      <c r="F792" s="114"/>
      <c r="G792" s="35"/>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114"/>
      <c r="B793" s="8"/>
      <c r="C793" s="8"/>
      <c r="D793" s="8"/>
      <c r="E793" s="115"/>
      <c r="F793" s="114"/>
      <c r="G793" s="35"/>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114"/>
      <c r="B794" s="8"/>
      <c r="C794" s="8"/>
      <c r="D794" s="8"/>
      <c r="E794" s="115"/>
      <c r="F794" s="114"/>
      <c r="G794" s="35"/>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114"/>
      <c r="B795" s="8"/>
      <c r="C795" s="8"/>
      <c r="D795" s="8"/>
      <c r="E795" s="115"/>
      <c r="F795" s="114"/>
      <c r="G795" s="35"/>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114"/>
      <c r="B796" s="8"/>
      <c r="C796" s="8"/>
      <c r="D796" s="8"/>
      <c r="E796" s="115"/>
      <c r="F796" s="114"/>
      <c r="G796" s="35"/>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114"/>
      <c r="B797" s="8"/>
      <c r="C797" s="8"/>
      <c r="D797" s="8"/>
      <c r="E797" s="115"/>
      <c r="F797" s="114"/>
      <c r="G797" s="35"/>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114"/>
      <c r="B798" s="8"/>
      <c r="C798" s="8"/>
      <c r="D798" s="8"/>
      <c r="E798" s="115"/>
      <c r="F798" s="114"/>
      <c r="G798" s="35"/>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114"/>
      <c r="B799" s="8"/>
      <c r="C799" s="8"/>
      <c r="D799" s="8"/>
      <c r="E799" s="115"/>
      <c r="F799" s="114"/>
      <c r="G799" s="35"/>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114"/>
      <c r="B800" s="8"/>
      <c r="C800" s="8"/>
      <c r="D800" s="8"/>
      <c r="E800" s="115"/>
      <c r="F800" s="114"/>
      <c r="G800" s="35"/>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114"/>
      <c r="B801" s="8"/>
      <c r="C801" s="8"/>
      <c r="D801" s="8"/>
      <c r="E801" s="115"/>
      <c r="F801" s="114"/>
      <c r="G801" s="35"/>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114"/>
      <c r="B802" s="8"/>
      <c r="C802" s="8"/>
      <c r="D802" s="8"/>
      <c r="E802" s="115"/>
      <c r="F802" s="114"/>
      <c r="G802" s="35"/>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114"/>
      <c r="B803" s="8"/>
      <c r="C803" s="8"/>
      <c r="D803" s="8"/>
      <c r="E803" s="115"/>
      <c r="F803" s="114"/>
      <c r="G803" s="35"/>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114"/>
      <c r="B804" s="8"/>
      <c r="C804" s="8"/>
      <c r="D804" s="8"/>
      <c r="E804" s="115"/>
      <c r="F804" s="114"/>
      <c r="G804" s="35"/>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114"/>
      <c r="B805" s="8"/>
      <c r="C805" s="8"/>
      <c r="D805" s="8"/>
      <c r="E805" s="115"/>
      <c r="F805" s="114"/>
      <c r="G805" s="35"/>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114"/>
      <c r="B806" s="8"/>
      <c r="C806" s="8"/>
      <c r="D806" s="8"/>
      <c r="E806" s="115"/>
      <c r="F806" s="114"/>
      <c r="G806" s="35"/>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114"/>
      <c r="B807" s="8"/>
      <c r="C807" s="8"/>
      <c r="D807" s="8"/>
      <c r="E807" s="115"/>
      <c r="F807" s="114"/>
      <c r="G807" s="35"/>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114"/>
      <c r="B808" s="8"/>
      <c r="C808" s="8"/>
      <c r="D808" s="8"/>
      <c r="E808" s="115"/>
      <c r="F808" s="114"/>
      <c r="G808" s="35"/>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114"/>
      <c r="B809" s="8"/>
      <c r="C809" s="8"/>
      <c r="D809" s="8"/>
      <c r="E809" s="115"/>
      <c r="F809" s="114"/>
      <c r="G809" s="35"/>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114"/>
      <c r="B810" s="8"/>
      <c r="C810" s="8"/>
      <c r="D810" s="8"/>
      <c r="E810" s="115"/>
      <c r="F810" s="114"/>
      <c r="G810" s="35"/>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114"/>
      <c r="B811" s="8"/>
      <c r="C811" s="8"/>
      <c r="D811" s="8"/>
      <c r="E811" s="115"/>
      <c r="F811" s="114"/>
      <c r="G811" s="35"/>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114"/>
      <c r="B812" s="8"/>
      <c r="C812" s="8"/>
      <c r="D812" s="8"/>
      <c r="E812" s="115"/>
      <c r="F812" s="114"/>
      <c r="G812" s="35"/>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114"/>
      <c r="B813" s="8"/>
      <c r="C813" s="8"/>
      <c r="D813" s="8"/>
      <c r="E813" s="115"/>
      <c r="F813" s="114"/>
      <c r="G813" s="35"/>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114"/>
      <c r="B814" s="8"/>
      <c r="C814" s="8"/>
      <c r="D814" s="8"/>
      <c r="E814" s="115"/>
      <c r="F814" s="114"/>
      <c r="G814" s="35"/>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114"/>
      <c r="B815" s="8"/>
      <c r="C815" s="8"/>
      <c r="D815" s="8"/>
      <c r="E815" s="115"/>
      <c r="F815" s="114"/>
      <c r="G815" s="35"/>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114"/>
      <c r="B816" s="8"/>
      <c r="C816" s="8"/>
      <c r="D816" s="8"/>
      <c r="E816" s="115"/>
      <c r="F816" s="114"/>
      <c r="G816" s="35"/>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114"/>
      <c r="B817" s="8"/>
      <c r="C817" s="8"/>
      <c r="D817" s="8"/>
      <c r="E817" s="115"/>
      <c r="F817" s="114"/>
      <c r="G817" s="35"/>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114"/>
      <c r="B818" s="8"/>
      <c r="C818" s="8"/>
      <c r="D818" s="8"/>
      <c r="E818" s="115"/>
      <c r="F818" s="114"/>
      <c r="G818" s="35"/>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114"/>
      <c r="B819" s="8"/>
      <c r="C819" s="8"/>
      <c r="D819" s="8"/>
      <c r="E819" s="115"/>
      <c r="F819" s="114"/>
      <c r="G819" s="35"/>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114"/>
      <c r="B820" s="8"/>
      <c r="C820" s="8"/>
      <c r="D820" s="8"/>
      <c r="E820" s="115"/>
      <c r="F820" s="114"/>
      <c r="G820" s="35"/>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114"/>
      <c r="B821" s="8"/>
      <c r="C821" s="8"/>
      <c r="D821" s="8"/>
      <c r="E821" s="115"/>
      <c r="F821" s="114"/>
      <c r="G821" s="35"/>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114"/>
      <c r="B822" s="8"/>
      <c r="C822" s="8"/>
      <c r="D822" s="8"/>
      <c r="E822" s="115"/>
      <c r="F822" s="114"/>
      <c r="G822" s="35"/>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114"/>
      <c r="B823" s="8"/>
      <c r="C823" s="8"/>
      <c r="D823" s="8"/>
      <c r="E823" s="115"/>
      <c r="F823" s="114"/>
      <c r="G823" s="35"/>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114"/>
      <c r="B824" s="8"/>
      <c r="C824" s="8"/>
      <c r="D824" s="8"/>
      <c r="E824" s="115"/>
      <c r="F824" s="114"/>
      <c r="G824" s="35"/>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114"/>
      <c r="B825" s="8"/>
      <c r="C825" s="8"/>
      <c r="D825" s="8"/>
      <c r="E825" s="115"/>
      <c r="F825" s="114"/>
      <c r="G825" s="35"/>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114"/>
      <c r="B826" s="8"/>
      <c r="C826" s="8"/>
      <c r="D826" s="8"/>
      <c r="E826" s="115"/>
      <c r="F826" s="114"/>
      <c r="G826" s="35"/>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114"/>
      <c r="B827" s="8"/>
      <c r="C827" s="8"/>
      <c r="D827" s="8"/>
      <c r="E827" s="115"/>
      <c r="F827" s="114"/>
      <c r="G827" s="35"/>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114"/>
      <c r="B828" s="8"/>
      <c r="C828" s="8"/>
      <c r="D828" s="8"/>
      <c r="E828" s="115"/>
      <c r="F828" s="114"/>
      <c r="G828" s="35"/>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114"/>
      <c r="B829" s="8"/>
      <c r="C829" s="8"/>
      <c r="D829" s="8"/>
      <c r="E829" s="115"/>
      <c r="F829" s="114"/>
      <c r="G829" s="35"/>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114"/>
      <c r="B830" s="8"/>
      <c r="C830" s="8"/>
      <c r="D830" s="8"/>
      <c r="E830" s="115"/>
      <c r="F830" s="114"/>
      <c r="G830" s="35"/>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114"/>
      <c r="B831" s="8"/>
      <c r="C831" s="8"/>
      <c r="D831" s="8"/>
      <c r="E831" s="115"/>
      <c r="F831" s="114"/>
      <c r="G831" s="35"/>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114"/>
      <c r="B832" s="8"/>
      <c r="C832" s="8"/>
      <c r="D832" s="8"/>
      <c r="E832" s="115"/>
      <c r="F832" s="114"/>
      <c r="G832" s="35"/>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114"/>
      <c r="B833" s="8"/>
      <c r="C833" s="8"/>
      <c r="D833" s="8"/>
      <c r="E833" s="115"/>
      <c r="F833" s="114"/>
      <c r="G833" s="35"/>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114"/>
      <c r="B834" s="8"/>
      <c r="C834" s="8"/>
      <c r="D834" s="8"/>
      <c r="E834" s="115"/>
      <c r="F834" s="114"/>
      <c r="G834" s="35"/>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114"/>
      <c r="B835" s="8"/>
      <c r="C835" s="8"/>
      <c r="D835" s="8"/>
      <c r="E835" s="115"/>
      <c r="F835" s="114"/>
      <c r="G835" s="35"/>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114"/>
      <c r="B836" s="8"/>
      <c r="C836" s="8"/>
      <c r="D836" s="8"/>
      <c r="E836" s="115"/>
      <c r="F836" s="114"/>
      <c r="G836" s="35"/>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114"/>
      <c r="B837" s="8"/>
      <c r="C837" s="8"/>
      <c r="D837" s="8"/>
      <c r="E837" s="115"/>
      <c r="F837" s="114"/>
      <c r="G837" s="35"/>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114"/>
      <c r="B838" s="8"/>
      <c r="C838" s="8"/>
      <c r="D838" s="8"/>
      <c r="E838" s="115"/>
      <c r="F838" s="114"/>
      <c r="G838" s="35"/>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114"/>
      <c r="B839" s="8"/>
      <c r="C839" s="8"/>
      <c r="D839" s="8"/>
      <c r="E839" s="115"/>
      <c r="F839" s="114"/>
      <c r="G839" s="35"/>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114"/>
      <c r="B840" s="8"/>
      <c r="C840" s="8"/>
      <c r="D840" s="8"/>
      <c r="E840" s="115"/>
      <c r="F840" s="114"/>
      <c r="G840" s="35"/>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114"/>
      <c r="B841" s="8"/>
      <c r="C841" s="8"/>
      <c r="D841" s="8"/>
      <c r="E841" s="115"/>
      <c r="F841" s="114"/>
      <c r="G841" s="35"/>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114"/>
      <c r="B842" s="8"/>
      <c r="C842" s="8"/>
      <c r="D842" s="8"/>
      <c r="E842" s="115"/>
      <c r="F842" s="114"/>
      <c r="G842" s="35"/>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114"/>
      <c r="B843" s="8"/>
      <c r="C843" s="8"/>
      <c r="D843" s="8"/>
      <c r="E843" s="115"/>
      <c r="F843" s="114"/>
      <c r="G843" s="35"/>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114"/>
      <c r="B844" s="8"/>
      <c r="C844" s="8"/>
      <c r="D844" s="8"/>
      <c r="E844" s="115"/>
      <c r="F844" s="114"/>
      <c r="G844" s="35"/>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114"/>
      <c r="B845" s="8"/>
      <c r="C845" s="8"/>
      <c r="D845" s="8"/>
      <c r="E845" s="115"/>
      <c r="F845" s="114"/>
      <c r="G845" s="35"/>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114"/>
      <c r="B846" s="8"/>
      <c r="C846" s="8"/>
      <c r="D846" s="8"/>
      <c r="E846" s="115"/>
      <c r="F846" s="114"/>
      <c r="G846" s="35"/>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114"/>
      <c r="B847" s="8"/>
      <c r="C847" s="8"/>
      <c r="D847" s="8"/>
      <c r="E847" s="115"/>
      <c r="F847" s="114"/>
      <c r="G847" s="35"/>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114"/>
      <c r="B848" s="8"/>
      <c r="C848" s="8"/>
      <c r="D848" s="8"/>
      <c r="E848" s="115"/>
      <c r="F848" s="114"/>
      <c r="G848" s="35"/>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114"/>
      <c r="B849" s="8"/>
      <c r="C849" s="8"/>
      <c r="D849" s="8"/>
      <c r="E849" s="115"/>
      <c r="F849" s="114"/>
      <c r="G849" s="35"/>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114"/>
      <c r="B850" s="8"/>
      <c r="C850" s="8"/>
      <c r="D850" s="8"/>
      <c r="E850" s="115"/>
      <c r="F850" s="114"/>
      <c r="G850" s="35"/>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114"/>
      <c r="B851" s="8"/>
      <c r="C851" s="8"/>
      <c r="D851" s="8"/>
      <c r="E851" s="115"/>
      <c r="F851" s="114"/>
      <c r="G851" s="35"/>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114"/>
      <c r="B852" s="8"/>
      <c r="C852" s="8"/>
      <c r="D852" s="8"/>
      <c r="E852" s="115"/>
      <c r="F852" s="114"/>
      <c r="G852" s="35"/>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114"/>
      <c r="B853" s="8"/>
      <c r="C853" s="8"/>
      <c r="D853" s="8"/>
      <c r="E853" s="115"/>
      <c r="F853" s="114"/>
      <c r="G853" s="35"/>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114"/>
      <c r="B854" s="8"/>
      <c r="C854" s="8"/>
      <c r="D854" s="8"/>
      <c r="E854" s="115"/>
      <c r="F854" s="114"/>
      <c r="G854" s="35"/>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114"/>
      <c r="B855" s="8"/>
      <c r="C855" s="8"/>
      <c r="D855" s="8"/>
      <c r="E855" s="115"/>
      <c r="F855" s="114"/>
      <c r="G855" s="35"/>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114"/>
      <c r="B856" s="8"/>
      <c r="C856" s="8"/>
      <c r="D856" s="8"/>
      <c r="E856" s="115"/>
      <c r="F856" s="114"/>
      <c r="G856" s="35"/>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114"/>
      <c r="B857" s="8"/>
      <c r="C857" s="8"/>
      <c r="D857" s="8"/>
      <c r="E857" s="115"/>
      <c r="F857" s="114"/>
      <c r="G857" s="35"/>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114"/>
      <c r="B858" s="8"/>
      <c r="C858" s="8"/>
      <c r="D858" s="8"/>
      <c r="E858" s="115"/>
      <c r="F858" s="114"/>
      <c r="G858" s="35"/>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114"/>
      <c r="B859" s="8"/>
      <c r="C859" s="8"/>
      <c r="D859" s="8"/>
      <c r="E859" s="115"/>
      <c r="F859" s="114"/>
      <c r="G859" s="35"/>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114"/>
      <c r="B860" s="8"/>
      <c r="C860" s="8"/>
      <c r="D860" s="8"/>
      <c r="E860" s="115"/>
      <c r="F860" s="114"/>
      <c r="G860" s="35"/>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114"/>
      <c r="B861" s="8"/>
      <c r="C861" s="8"/>
      <c r="D861" s="8"/>
      <c r="E861" s="115"/>
      <c r="F861" s="114"/>
      <c r="G861" s="35"/>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114"/>
      <c r="B862" s="8"/>
      <c r="C862" s="8"/>
      <c r="D862" s="8"/>
      <c r="E862" s="115"/>
      <c r="F862" s="114"/>
      <c r="G862" s="35"/>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114"/>
      <c r="B863" s="8"/>
      <c r="C863" s="8"/>
      <c r="D863" s="8"/>
      <c r="E863" s="115"/>
      <c r="F863" s="114"/>
      <c r="G863" s="35"/>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114"/>
      <c r="B864" s="8"/>
      <c r="C864" s="8"/>
      <c r="D864" s="8"/>
      <c r="E864" s="115"/>
      <c r="F864" s="114"/>
      <c r="G864" s="35"/>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114"/>
      <c r="B865" s="8"/>
      <c r="C865" s="8"/>
      <c r="D865" s="8"/>
      <c r="E865" s="115"/>
      <c r="F865" s="114"/>
      <c r="G865" s="35"/>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114"/>
      <c r="B866" s="8"/>
      <c r="C866" s="8"/>
      <c r="D866" s="8"/>
      <c r="E866" s="115"/>
      <c r="F866" s="114"/>
      <c r="G866" s="35"/>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114"/>
      <c r="B867" s="8"/>
      <c r="C867" s="8"/>
      <c r="D867" s="8"/>
      <c r="E867" s="115"/>
      <c r="F867" s="114"/>
      <c r="G867" s="35"/>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114"/>
      <c r="B868" s="8"/>
      <c r="C868" s="8"/>
      <c r="D868" s="8"/>
      <c r="E868" s="115"/>
      <c r="F868" s="114"/>
      <c r="G868" s="35"/>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114"/>
      <c r="B869" s="8"/>
      <c r="C869" s="8"/>
      <c r="D869" s="8"/>
      <c r="E869" s="115"/>
      <c r="F869" s="114"/>
      <c r="G869" s="35"/>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114"/>
      <c r="B870" s="8"/>
      <c r="C870" s="8"/>
      <c r="D870" s="8"/>
      <c r="E870" s="115"/>
      <c r="F870" s="114"/>
      <c r="G870" s="35"/>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114"/>
      <c r="B871" s="8"/>
      <c r="C871" s="8"/>
      <c r="D871" s="8"/>
      <c r="E871" s="115"/>
      <c r="F871" s="114"/>
      <c r="G871" s="35"/>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114"/>
      <c r="B872" s="8"/>
      <c r="C872" s="8"/>
      <c r="D872" s="8"/>
      <c r="E872" s="115"/>
      <c r="F872" s="114"/>
      <c r="G872" s="35"/>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114"/>
      <c r="B873" s="8"/>
      <c r="C873" s="8"/>
      <c r="D873" s="8"/>
      <c r="E873" s="115"/>
      <c r="F873" s="114"/>
      <c r="G873" s="35"/>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114"/>
      <c r="B874" s="8"/>
      <c r="C874" s="8"/>
      <c r="D874" s="8"/>
      <c r="E874" s="115"/>
      <c r="F874" s="114"/>
      <c r="G874" s="35"/>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114"/>
      <c r="B875" s="8"/>
      <c r="C875" s="8"/>
      <c r="D875" s="8"/>
      <c r="E875" s="115"/>
      <c r="F875" s="114"/>
      <c r="G875" s="35"/>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114"/>
      <c r="B876" s="8"/>
      <c r="C876" s="8"/>
      <c r="D876" s="8"/>
      <c r="E876" s="115"/>
      <c r="F876" s="114"/>
      <c r="G876" s="35"/>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114"/>
      <c r="B877" s="8"/>
      <c r="C877" s="8"/>
      <c r="D877" s="8"/>
      <c r="E877" s="115"/>
      <c r="F877" s="114"/>
      <c r="G877" s="35"/>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114"/>
      <c r="B878" s="8"/>
      <c r="C878" s="8"/>
      <c r="D878" s="8"/>
      <c r="E878" s="115"/>
      <c r="F878" s="114"/>
      <c r="G878" s="35"/>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114"/>
      <c r="B879" s="8"/>
      <c r="C879" s="8"/>
      <c r="D879" s="8"/>
      <c r="E879" s="115"/>
      <c r="F879" s="114"/>
      <c r="G879" s="35"/>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114"/>
      <c r="B880" s="8"/>
      <c r="C880" s="8"/>
      <c r="D880" s="8"/>
      <c r="E880" s="115"/>
      <c r="F880" s="114"/>
      <c r="G880" s="3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114"/>
      <c r="B881" s="8"/>
      <c r="C881" s="8"/>
      <c r="D881" s="8"/>
      <c r="E881" s="115"/>
      <c r="F881" s="114"/>
      <c r="G881" s="3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114"/>
      <c r="B882" s="8"/>
      <c r="C882" s="8"/>
      <c r="D882" s="8"/>
      <c r="E882" s="115"/>
      <c r="F882" s="114"/>
      <c r="G882" s="3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114"/>
      <c r="B883" s="8"/>
      <c r="C883" s="8"/>
      <c r="D883" s="8"/>
      <c r="E883" s="115"/>
      <c r="F883" s="114"/>
      <c r="G883" s="3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114"/>
      <c r="B884" s="8"/>
      <c r="C884" s="8"/>
      <c r="D884" s="8"/>
      <c r="E884" s="115"/>
      <c r="F884" s="114"/>
      <c r="G884" s="3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114"/>
      <c r="B885" s="8"/>
      <c r="C885" s="8"/>
      <c r="D885" s="8"/>
      <c r="E885" s="115"/>
      <c r="F885" s="114"/>
      <c r="G885" s="3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114"/>
      <c r="B886" s="8"/>
      <c r="C886" s="8"/>
      <c r="D886" s="8"/>
      <c r="E886" s="115"/>
      <c r="F886" s="114"/>
      <c r="G886" s="35"/>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114"/>
      <c r="B887" s="8"/>
      <c r="C887" s="8"/>
      <c r="D887" s="8"/>
      <c r="E887" s="115"/>
      <c r="F887" s="114"/>
      <c r="G887" s="35"/>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114"/>
      <c r="B888" s="8"/>
      <c r="C888" s="8"/>
      <c r="D888" s="8"/>
      <c r="E888" s="115"/>
      <c r="F888" s="114"/>
      <c r="G888" s="35"/>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114"/>
      <c r="B889" s="8"/>
      <c r="C889" s="8"/>
      <c r="D889" s="8"/>
      <c r="E889" s="115"/>
      <c r="F889" s="114"/>
      <c r="G889" s="35"/>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114"/>
      <c r="B890" s="8"/>
      <c r="C890" s="8"/>
      <c r="D890" s="8"/>
      <c r="E890" s="115"/>
      <c r="F890" s="114"/>
      <c r="G890" s="35"/>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114"/>
      <c r="B891" s="8"/>
      <c r="C891" s="8"/>
      <c r="D891" s="8"/>
      <c r="E891" s="115"/>
      <c r="F891" s="114"/>
      <c r="G891" s="35"/>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114"/>
      <c r="B892" s="8"/>
      <c r="C892" s="8"/>
      <c r="D892" s="8"/>
      <c r="E892" s="115"/>
      <c r="F892" s="114"/>
      <c r="G892" s="35"/>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114"/>
      <c r="B893" s="8"/>
      <c r="C893" s="8"/>
      <c r="D893" s="8"/>
      <c r="E893" s="115"/>
      <c r="F893" s="114"/>
      <c r="G893" s="35"/>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114"/>
      <c r="B894" s="8"/>
      <c r="C894" s="8"/>
      <c r="D894" s="8"/>
      <c r="E894" s="115"/>
      <c r="F894" s="114"/>
      <c r="G894" s="35"/>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114"/>
      <c r="B895" s="8"/>
      <c r="C895" s="8"/>
      <c r="D895" s="8"/>
      <c r="E895" s="115"/>
      <c r="F895" s="114"/>
      <c r="G895" s="35"/>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114"/>
      <c r="B896" s="8"/>
      <c r="C896" s="8"/>
      <c r="D896" s="8"/>
      <c r="E896" s="115"/>
      <c r="F896" s="114"/>
      <c r="G896" s="35"/>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114"/>
      <c r="B897" s="8"/>
      <c r="C897" s="8"/>
      <c r="D897" s="8"/>
      <c r="E897" s="115"/>
      <c r="F897" s="114"/>
      <c r="G897" s="35"/>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114"/>
      <c r="B898" s="8"/>
      <c r="C898" s="8"/>
      <c r="D898" s="8"/>
      <c r="E898" s="115"/>
      <c r="F898" s="114"/>
      <c r="G898" s="35"/>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114"/>
      <c r="B899" s="8"/>
      <c r="C899" s="8"/>
      <c r="D899" s="8"/>
      <c r="E899" s="115"/>
      <c r="F899" s="114"/>
      <c r="G899" s="35"/>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114"/>
      <c r="B900" s="8"/>
      <c r="C900" s="8"/>
      <c r="D900" s="8"/>
      <c r="E900" s="115"/>
      <c r="F900" s="114"/>
      <c r="G900" s="35"/>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114"/>
      <c r="B901" s="8"/>
      <c r="C901" s="8"/>
      <c r="D901" s="8"/>
      <c r="E901" s="115"/>
      <c r="F901" s="114"/>
      <c r="G901" s="35"/>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114"/>
      <c r="B902" s="8"/>
      <c r="C902" s="8"/>
      <c r="D902" s="8"/>
      <c r="E902" s="115"/>
      <c r="F902" s="114"/>
      <c r="G902" s="35"/>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114"/>
      <c r="B903" s="8"/>
      <c r="C903" s="8"/>
      <c r="D903" s="8"/>
      <c r="E903" s="115"/>
      <c r="F903" s="114"/>
      <c r="G903" s="35"/>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114"/>
      <c r="B904" s="8"/>
      <c r="C904" s="8"/>
      <c r="D904" s="8"/>
      <c r="E904" s="115"/>
      <c r="F904" s="114"/>
      <c r="G904" s="35"/>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114"/>
      <c r="B905" s="8"/>
      <c r="C905" s="8"/>
      <c r="D905" s="8"/>
      <c r="E905" s="115"/>
      <c r="F905" s="114"/>
      <c r="G905" s="35"/>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114"/>
      <c r="B906" s="8"/>
      <c r="C906" s="8"/>
      <c r="D906" s="8"/>
      <c r="E906" s="115"/>
      <c r="F906" s="114"/>
      <c r="G906" s="35"/>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114"/>
      <c r="B907" s="8"/>
      <c r="C907" s="8"/>
      <c r="D907" s="8"/>
      <c r="E907" s="115"/>
      <c r="F907" s="114"/>
      <c r="G907" s="35"/>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114"/>
      <c r="B908" s="8"/>
      <c r="C908" s="8"/>
      <c r="D908" s="8"/>
      <c r="E908" s="115"/>
      <c r="F908" s="114"/>
      <c r="G908" s="35"/>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114"/>
      <c r="B909" s="8"/>
      <c r="C909" s="8"/>
      <c r="D909" s="8"/>
      <c r="E909" s="115"/>
      <c r="F909" s="114"/>
      <c r="G909" s="35"/>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114"/>
      <c r="B910" s="8"/>
      <c r="C910" s="8"/>
      <c r="D910" s="8"/>
      <c r="E910" s="115"/>
      <c r="F910" s="114"/>
      <c r="G910" s="35"/>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114"/>
      <c r="B911" s="8"/>
      <c r="C911" s="8"/>
      <c r="D911" s="8"/>
      <c r="E911" s="115"/>
      <c r="F911" s="114"/>
      <c r="G911" s="35"/>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114"/>
      <c r="B912" s="8"/>
      <c r="C912" s="8"/>
      <c r="D912" s="8"/>
      <c r="E912" s="115"/>
      <c r="F912" s="114"/>
      <c r="G912" s="35"/>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114"/>
      <c r="B913" s="8"/>
      <c r="C913" s="8"/>
      <c r="D913" s="8"/>
      <c r="E913" s="115"/>
      <c r="F913" s="114"/>
      <c r="G913" s="35"/>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114"/>
      <c r="B914" s="8"/>
      <c r="C914" s="8"/>
      <c r="D914" s="8"/>
      <c r="E914" s="115"/>
      <c r="F914" s="114"/>
      <c r="G914" s="35"/>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114"/>
      <c r="B915" s="8"/>
      <c r="C915" s="8"/>
      <c r="D915" s="8"/>
      <c r="E915" s="115"/>
      <c r="F915" s="114"/>
      <c r="G915" s="35"/>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114"/>
      <c r="B916" s="8"/>
      <c r="C916" s="8"/>
      <c r="D916" s="8"/>
      <c r="E916" s="115"/>
      <c r="F916" s="114"/>
      <c r="G916" s="35"/>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114"/>
      <c r="B917" s="8"/>
      <c r="C917" s="8"/>
      <c r="D917" s="8"/>
      <c r="E917" s="115"/>
      <c r="F917" s="114"/>
      <c r="G917" s="35"/>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114"/>
      <c r="B918" s="8"/>
      <c r="C918" s="8"/>
      <c r="D918" s="8"/>
      <c r="E918" s="115"/>
      <c r="F918" s="114"/>
      <c r="G918" s="35"/>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114"/>
      <c r="B919" s="8"/>
      <c r="C919" s="8"/>
      <c r="D919" s="8"/>
      <c r="E919" s="115"/>
      <c r="F919" s="114"/>
      <c r="G919" s="35"/>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114"/>
      <c r="B920" s="8"/>
      <c r="C920" s="8"/>
      <c r="D920" s="8"/>
      <c r="E920" s="115"/>
      <c r="F920" s="114"/>
      <c r="G920" s="35"/>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114"/>
      <c r="B921" s="8"/>
      <c r="C921" s="8"/>
      <c r="D921" s="8"/>
      <c r="E921" s="115"/>
      <c r="F921" s="114"/>
      <c r="G921" s="35"/>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114"/>
      <c r="B922" s="8"/>
      <c r="C922" s="8"/>
      <c r="D922" s="8"/>
      <c r="E922" s="115"/>
      <c r="F922" s="114"/>
      <c r="G922" s="35"/>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114"/>
      <c r="B923" s="8"/>
      <c r="C923" s="8"/>
      <c r="D923" s="8"/>
      <c r="E923" s="115"/>
      <c r="F923" s="114"/>
      <c r="G923" s="35"/>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114"/>
      <c r="B924" s="8"/>
      <c r="C924" s="8"/>
      <c r="D924" s="8"/>
      <c r="E924" s="115"/>
      <c r="F924" s="114"/>
      <c r="G924" s="35"/>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114"/>
      <c r="B925" s="8"/>
      <c r="C925" s="8"/>
      <c r="D925" s="8"/>
      <c r="E925" s="115"/>
      <c r="F925" s="114"/>
      <c r="G925" s="35"/>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114"/>
      <c r="B926" s="8"/>
      <c r="C926" s="8"/>
      <c r="D926" s="8"/>
      <c r="E926" s="115"/>
      <c r="F926" s="114"/>
      <c r="G926" s="35"/>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114"/>
      <c r="B927" s="8"/>
      <c r="C927" s="8"/>
      <c r="D927" s="8"/>
      <c r="E927" s="115"/>
      <c r="F927" s="114"/>
      <c r="G927" s="35"/>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114"/>
      <c r="B928" s="8"/>
      <c r="C928" s="8"/>
      <c r="D928" s="8"/>
      <c r="E928" s="115"/>
      <c r="F928" s="114"/>
      <c r="G928" s="35"/>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114"/>
      <c r="B929" s="8"/>
      <c r="C929" s="8"/>
      <c r="D929" s="8"/>
      <c r="E929" s="115"/>
      <c r="F929" s="114"/>
      <c r="G929" s="35"/>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114"/>
      <c r="B930" s="8"/>
      <c r="C930" s="8"/>
      <c r="D930" s="8"/>
      <c r="E930" s="115"/>
      <c r="F930" s="114"/>
      <c r="G930" s="35"/>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114"/>
      <c r="B931" s="8"/>
      <c r="C931" s="8"/>
      <c r="D931" s="8"/>
      <c r="E931" s="115"/>
      <c r="F931" s="114"/>
      <c r="G931" s="35"/>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114"/>
      <c r="B932" s="8"/>
      <c r="C932" s="8"/>
      <c r="D932" s="8"/>
      <c r="E932" s="115"/>
      <c r="F932" s="114"/>
      <c r="G932" s="35"/>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114"/>
      <c r="B933" s="8"/>
      <c r="C933" s="8"/>
      <c r="D933" s="8"/>
      <c r="E933" s="115"/>
      <c r="F933" s="114"/>
      <c r="G933" s="35"/>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114"/>
      <c r="B934" s="8"/>
      <c r="C934" s="8"/>
      <c r="D934" s="8"/>
      <c r="E934" s="115"/>
      <c r="F934" s="114"/>
      <c r="G934" s="35"/>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114"/>
      <c r="B935" s="8"/>
      <c r="C935" s="8"/>
      <c r="D935" s="8"/>
      <c r="E935" s="115"/>
      <c r="F935" s="114"/>
      <c r="G935" s="35"/>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114"/>
      <c r="B936" s="8"/>
      <c r="C936" s="8"/>
      <c r="D936" s="8"/>
      <c r="E936" s="115"/>
      <c r="F936" s="114"/>
      <c r="G936" s="35"/>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114"/>
      <c r="B937" s="8"/>
      <c r="C937" s="8"/>
      <c r="D937" s="8"/>
      <c r="E937" s="115"/>
      <c r="F937" s="114"/>
      <c r="G937" s="35"/>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114"/>
      <c r="B938" s="8"/>
      <c r="C938" s="8"/>
      <c r="D938" s="8"/>
      <c r="E938" s="115"/>
      <c r="F938" s="114"/>
      <c r="G938" s="35"/>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114"/>
      <c r="B939" s="8"/>
      <c r="C939" s="8"/>
      <c r="D939" s="8"/>
      <c r="E939" s="115"/>
      <c r="F939" s="114"/>
      <c r="G939" s="35"/>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114"/>
      <c r="B940" s="8"/>
      <c r="C940" s="8"/>
      <c r="D940" s="8"/>
      <c r="E940" s="115"/>
      <c r="F940" s="114"/>
      <c r="G940" s="35"/>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114"/>
      <c r="B941" s="8"/>
      <c r="C941" s="8"/>
      <c r="D941" s="8"/>
      <c r="E941" s="115"/>
      <c r="F941" s="114"/>
      <c r="G941" s="35"/>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114"/>
      <c r="B942" s="8"/>
      <c r="C942" s="8"/>
      <c r="D942" s="8"/>
      <c r="E942" s="115"/>
      <c r="F942" s="114"/>
      <c r="G942" s="35"/>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114"/>
      <c r="B943" s="8"/>
      <c r="C943" s="8"/>
      <c r="D943" s="8"/>
      <c r="E943" s="115"/>
      <c r="F943" s="114"/>
      <c r="G943" s="35"/>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114"/>
      <c r="B944" s="8"/>
      <c r="C944" s="8"/>
      <c r="D944" s="8"/>
      <c r="E944" s="115"/>
      <c r="F944" s="114"/>
      <c r="G944" s="35"/>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114"/>
      <c r="B945" s="8"/>
      <c r="C945" s="8"/>
      <c r="D945" s="8"/>
      <c r="E945" s="115"/>
      <c r="F945" s="114"/>
      <c r="G945" s="35"/>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114"/>
      <c r="B946" s="8"/>
      <c r="C946" s="8"/>
      <c r="D946" s="8"/>
      <c r="E946" s="115"/>
      <c r="F946" s="114"/>
      <c r="G946" s="35"/>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114"/>
      <c r="B947" s="8"/>
      <c r="C947" s="8"/>
      <c r="D947" s="8"/>
      <c r="E947" s="115"/>
      <c r="F947" s="114"/>
      <c r="G947" s="35"/>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114"/>
      <c r="B948" s="8"/>
      <c r="C948" s="8"/>
      <c r="D948" s="8"/>
      <c r="E948" s="115"/>
      <c r="F948" s="114"/>
      <c r="G948" s="35"/>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114"/>
      <c r="B949" s="8"/>
      <c r="C949" s="8"/>
      <c r="D949" s="8"/>
      <c r="E949" s="115"/>
      <c r="F949" s="114"/>
      <c r="G949" s="35"/>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114"/>
      <c r="B950" s="8"/>
      <c r="C950" s="8"/>
      <c r="D950" s="8"/>
      <c r="E950" s="115"/>
      <c r="F950" s="114"/>
      <c r="G950" s="35"/>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114"/>
      <c r="B951" s="8"/>
      <c r="C951" s="8"/>
      <c r="D951" s="8"/>
      <c r="E951" s="115"/>
      <c r="F951" s="114"/>
      <c r="G951" s="35"/>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114"/>
      <c r="B952" s="8"/>
      <c r="C952" s="8"/>
      <c r="D952" s="8"/>
      <c r="E952" s="115"/>
      <c r="F952" s="114"/>
      <c r="G952" s="35"/>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114"/>
      <c r="B953" s="8"/>
      <c r="C953" s="8"/>
      <c r="D953" s="8"/>
      <c r="E953" s="115"/>
      <c r="F953" s="114"/>
      <c r="G953" s="35"/>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114"/>
      <c r="B954" s="8"/>
      <c r="C954" s="8"/>
      <c r="D954" s="8"/>
      <c r="E954" s="115"/>
      <c r="F954" s="114"/>
      <c r="G954" s="35"/>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114"/>
      <c r="B955" s="8"/>
      <c r="C955" s="8"/>
      <c r="D955" s="8"/>
      <c r="E955" s="115"/>
      <c r="F955" s="114"/>
      <c r="G955" s="35"/>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114"/>
      <c r="B956" s="8"/>
      <c r="C956" s="8"/>
      <c r="D956" s="8"/>
      <c r="E956" s="115"/>
      <c r="F956" s="114"/>
      <c r="G956" s="35"/>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114"/>
      <c r="B957" s="8"/>
      <c r="C957" s="8"/>
      <c r="D957" s="8"/>
      <c r="E957" s="115"/>
      <c r="F957" s="114"/>
      <c r="G957" s="35"/>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114"/>
      <c r="B958" s="8"/>
      <c r="C958" s="8"/>
      <c r="D958" s="8"/>
      <c r="E958" s="115"/>
      <c r="F958" s="114"/>
      <c r="G958" s="35"/>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114"/>
      <c r="B959" s="8"/>
      <c r="C959" s="8"/>
      <c r="D959" s="8"/>
      <c r="E959" s="115"/>
      <c r="F959" s="114"/>
      <c r="G959" s="35"/>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114"/>
      <c r="B960" s="8"/>
      <c r="C960" s="8"/>
      <c r="D960" s="8"/>
      <c r="E960" s="115"/>
      <c r="F960" s="114"/>
      <c r="G960" s="35"/>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114"/>
      <c r="B961" s="8"/>
      <c r="C961" s="8"/>
      <c r="D961" s="8"/>
      <c r="E961" s="115"/>
      <c r="F961" s="114"/>
      <c r="G961" s="35"/>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114"/>
      <c r="B962" s="8"/>
      <c r="C962" s="8"/>
      <c r="D962" s="8"/>
      <c r="E962" s="115"/>
      <c r="F962" s="114"/>
      <c r="G962" s="35"/>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114"/>
      <c r="B963" s="8"/>
      <c r="C963" s="8"/>
      <c r="D963" s="8"/>
      <c r="E963" s="115"/>
      <c r="F963" s="114"/>
      <c r="G963" s="35"/>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114"/>
      <c r="B964" s="8"/>
      <c r="C964" s="8"/>
      <c r="D964" s="8"/>
      <c r="E964" s="115"/>
      <c r="F964" s="114"/>
      <c r="G964" s="35"/>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114"/>
      <c r="B965" s="8"/>
      <c r="C965" s="8"/>
      <c r="D965" s="8"/>
      <c r="E965" s="115"/>
      <c r="F965" s="114"/>
      <c r="G965" s="35"/>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114"/>
      <c r="B966" s="8"/>
      <c r="C966" s="8"/>
      <c r="D966" s="8"/>
      <c r="E966" s="115"/>
      <c r="F966" s="114"/>
      <c r="G966" s="35"/>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114"/>
      <c r="B967" s="8"/>
      <c r="C967" s="8"/>
      <c r="D967" s="8"/>
      <c r="E967" s="115"/>
      <c r="F967" s="114"/>
      <c r="G967" s="35"/>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114"/>
      <c r="B968" s="8"/>
      <c r="C968" s="8"/>
      <c r="D968" s="8"/>
      <c r="E968" s="115"/>
      <c r="F968" s="114"/>
      <c r="G968" s="35"/>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114"/>
      <c r="B969" s="8"/>
      <c r="C969" s="8"/>
      <c r="D969" s="8"/>
      <c r="E969" s="115"/>
      <c r="F969" s="114"/>
      <c r="G969" s="35"/>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114"/>
      <c r="B970" s="8"/>
      <c r="C970" s="8"/>
      <c r="D970" s="8"/>
      <c r="E970" s="115"/>
      <c r="F970" s="114"/>
      <c r="G970" s="35"/>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114"/>
      <c r="B971" s="8"/>
      <c r="C971" s="8"/>
      <c r="D971" s="8"/>
      <c r="E971" s="115"/>
      <c r="F971" s="114"/>
      <c r="G971" s="35"/>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114"/>
      <c r="B972" s="8"/>
      <c r="C972" s="8"/>
      <c r="D972" s="8"/>
      <c r="E972" s="115"/>
      <c r="F972" s="114"/>
      <c r="G972" s="35"/>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114"/>
      <c r="B973" s="8"/>
      <c r="C973" s="8"/>
      <c r="D973" s="8"/>
      <c r="E973" s="115"/>
      <c r="F973" s="114"/>
      <c r="G973" s="35"/>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114"/>
      <c r="B974" s="8"/>
      <c r="C974" s="8"/>
      <c r="D974" s="8"/>
      <c r="E974" s="115"/>
      <c r="F974" s="114"/>
      <c r="G974" s="35"/>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114"/>
      <c r="B975" s="8"/>
      <c r="C975" s="8"/>
      <c r="D975" s="8"/>
      <c r="E975" s="115"/>
      <c r="F975" s="114"/>
      <c r="G975" s="35"/>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114"/>
      <c r="B976" s="8"/>
      <c r="C976" s="8"/>
      <c r="D976" s="8"/>
      <c r="E976" s="115"/>
      <c r="F976" s="114"/>
      <c r="G976" s="35"/>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114"/>
      <c r="B977" s="8"/>
      <c r="C977" s="8"/>
      <c r="D977" s="8"/>
      <c r="E977" s="115"/>
      <c r="F977" s="114"/>
      <c r="G977" s="35"/>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114"/>
      <c r="B978" s="8"/>
      <c r="C978" s="8"/>
      <c r="D978" s="8"/>
      <c r="E978" s="115"/>
      <c r="F978" s="114"/>
      <c r="G978" s="35"/>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114"/>
      <c r="B979" s="8"/>
      <c r="C979" s="8"/>
      <c r="D979" s="8"/>
      <c r="E979" s="115"/>
      <c r="F979" s="114"/>
      <c r="G979" s="35"/>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114"/>
      <c r="B980" s="8"/>
      <c r="C980" s="8"/>
      <c r="D980" s="8"/>
      <c r="E980" s="115"/>
      <c r="F980" s="114"/>
      <c r="G980" s="35"/>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114"/>
      <c r="B981" s="8"/>
      <c r="C981" s="8"/>
      <c r="D981" s="8"/>
      <c r="E981" s="115"/>
      <c r="F981" s="114"/>
      <c r="G981" s="35"/>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114"/>
      <c r="B982" s="8"/>
      <c r="C982" s="8"/>
      <c r="D982" s="8"/>
      <c r="E982" s="115"/>
      <c r="F982" s="114"/>
      <c r="G982" s="35"/>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114"/>
      <c r="B983" s="8"/>
      <c r="C983" s="8"/>
      <c r="D983" s="8"/>
      <c r="E983" s="115"/>
      <c r="F983" s="114"/>
      <c r="G983" s="35"/>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114"/>
      <c r="B984" s="8"/>
      <c r="C984" s="8"/>
      <c r="D984" s="8"/>
      <c r="E984" s="115"/>
      <c r="F984" s="114"/>
      <c r="G984" s="35"/>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114"/>
      <c r="B985" s="8"/>
      <c r="C985" s="8"/>
      <c r="D985" s="8"/>
      <c r="E985" s="115"/>
      <c r="F985" s="114"/>
      <c r="G985" s="35"/>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114"/>
      <c r="B986" s="8"/>
      <c r="C986" s="8"/>
      <c r="D986" s="8"/>
      <c r="E986" s="115"/>
      <c r="F986" s="114"/>
      <c r="G986" s="35"/>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sheetData>
  <mergeCells count="17">
    <mergeCell ref="B74:D74"/>
    <mergeCell ref="B75:G79"/>
    <mergeCell ref="B88:G88"/>
    <mergeCell ref="B26:F26"/>
    <mergeCell ref="A38:A44"/>
    <mergeCell ref="B2:G3"/>
    <mergeCell ref="B4:G5"/>
    <mergeCell ref="B7:G7"/>
    <mergeCell ref="B8:D8"/>
    <mergeCell ref="E8:G8"/>
    <mergeCell ref="B35:F37"/>
    <mergeCell ref="B39:C39"/>
    <mergeCell ref="B40:G43"/>
    <mergeCell ref="B44:F44"/>
    <mergeCell ref="B61:D61"/>
    <mergeCell ref="B62:G66"/>
    <mergeCell ref="B68:F68"/>
  </mergeCells>
  <conditionalFormatting sqref="E12:E23">
    <cfRule type="cellIs" dxfId="23" priority="1" operator="equal">
      <formula>"NÃO REALIZADO"</formula>
    </cfRule>
  </conditionalFormatting>
  <conditionalFormatting sqref="E12:E23">
    <cfRule type="cellIs" dxfId="22" priority="2" operator="equal">
      <formula>"EM ELABORAÇÃO"</formula>
    </cfRule>
  </conditionalFormatting>
  <conditionalFormatting sqref="E12:E23">
    <cfRule type="containsText" dxfId="21" priority="3" operator="containsText" text="&quot;REALIZADO&quot;">
      <formula>NOT(ISERROR(SEARCH(("""REALIZADO"""),(E12))))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3" xr:uid="{00000000-0002-0000-0400-000000000000}">
      <formula1>"UFSJ,CSA,CDB,CTAN,CCO,CAP,CSL,3 campi SJDR"</formula1>
    </dataValidation>
    <dataValidation type="list" allowBlank="1" showInputMessage="1" showErrorMessage="1" prompt=" -  - " sqref="E8" xr:uid="{00000000-0002-0000-0400-000001000000}">
      <formula1>$U$8:$U$27</formula1>
    </dataValidation>
    <dataValidation type="list" allowBlank="1" showInputMessage="1" showErrorMessage="1" prompt=" - " sqref="E12:E23" xr:uid="{00000000-0002-0000-0400-000002000000}">
      <formula1>$R$11:$R$23</formula1>
    </dataValidation>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R1009"/>
  <sheetViews>
    <sheetView topLeftCell="A35" zoomScale="70" zoomScaleNormal="70" workbookViewId="0">
      <selection activeCell="C67" sqref="C67"/>
    </sheetView>
  </sheetViews>
  <sheetFormatPr defaultColWidth="14.42578125" defaultRowHeight="15" customHeight="1"/>
  <cols>
    <col min="1" max="1" width="9" customWidth="1"/>
    <col min="2" max="2" width="79.28515625" customWidth="1"/>
    <col min="3" max="3" width="31" customWidth="1"/>
    <col min="4" max="4" width="30.7109375" customWidth="1"/>
    <col min="5" max="5" width="18.42578125"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264"/>
      <c r="B1" s="264"/>
      <c r="C1" s="265"/>
      <c r="D1" s="264"/>
      <c r="E1" s="264"/>
      <c r="F1" s="265"/>
      <c r="G1" s="264"/>
      <c r="H1" s="263"/>
      <c r="I1" s="263"/>
      <c r="J1" s="263"/>
      <c r="K1" s="263"/>
      <c r="L1" s="263"/>
      <c r="M1" s="263"/>
      <c r="N1" s="263"/>
      <c r="O1" s="263"/>
      <c r="P1" s="263"/>
      <c r="Q1" s="264"/>
      <c r="R1" s="263"/>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44">
      <c r="A2" s="264"/>
      <c r="B2" s="460" t="s">
        <v>211</v>
      </c>
      <c r="C2" s="439"/>
      <c r="D2" s="439"/>
      <c r="E2" s="439"/>
      <c r="F2" s="439"/>
      <c r="G2" s="439"/>
      <c r="H2" s="439"/>
      <c r="I2" s="439"/>
      <c r="J2" s="439"/>
      <c r="K2" s="439"/>
      <c r="L2" s="439"/>
      <c r="M2" s="439"/>
      <c r="N2" s="439"/>
      <c r="O2" s="439"/>
      <c r="P2" s="439"/>
      <c r="Q2" s="436"/>
      <c r="R2" s="263"/>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ht="34.5" customHeight="1">
      <c r="A3" s="264"/>
      <c r="B3" s="423"/>
      <c r="C3" s="440"/>
      <c r="D3" s="440"/>
      <c r="E3" s="440"/>
      <c r="F3" s="440"/>
      <c r="G3" s="440"/>
      <c r="H3" s="440"/>
      <c r="I3" s="440"/>
      <c r="J3" s="440"/>
      <c r="K3" s="440"/>
      <c r="L3" s="440"/>
      <c r="M3" s="440"/>
      <c r="N3" s="440"/>
      <c r="O3" s="440"/>
      <c r="P3" s="440"/>
      <c r="Q3" s="437"/>
      <c r="R3" s="263"/>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ht="39.75" customHeight="1">
      <c r="A4" s="264"/>
      <c r="B4" s="461" t="s">
        <v>212</v>
      </c>
      <c r="C4" s="440"/>
      <c r="D4" s="440"/>
      <c r="E4" s="440"/>
      <c r="F4" s="440"/>
      <c r="G4" s="440"/>
      <c r="H4" s="440"/>
      <c r="I4" s="440"/>
      <c r="J4" s="440"/>
      <c r="K4" s="440"/>
      <c r="L4" s="440"/>
      <c r="M4" s="440"/>
      <c r="N4" s="440"/>
      <c r="O4" s="440"/>
      <c r="P4" s="440"/>
      <c r="Q4" s="437"/>
      <c r="R4" s="263"/>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ht="39.75" customHeight="1">
      <c r="A5" s="264"/>
      <c r="B5" s="462" t="s">
        <v>213</v>
      </c>
      <c r="C5" s="443"/>
      <c r="D5" s="443"/>
      <c r="E5" s="443"/>
      <c r="F5" s="443"/>
      <c r="G5" s="443"/>
      <c r="H5" s="443"/>
      <c r="I5" s="443"/>
      <c r="J5" s="443"/>
      <c r="K5" s="443"/>
      <c r="L5" s="443"/>
      <c r="M5" s="443"/>
      <c r="N5" s="443"/>
      <c r="O5" s="443"/>
      <c r="P5" s="443"/>
      <c r="Q5" s="431"/>
      <c r="R5" s="263"/>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ht="39.75" customHeight="1">
      <c r="A6" s="264"/>
      <c r="B6" s="239"/>
      <c r="C6" s="239"/>
      <c r="D6" s="239"/>
      <c r="E6" s="239"/>
      <c r="F6" s="239"/>
      <c r="G6" s="239"/>
      <c r="H6" s="239"/>
      <c r="I6" s="239"/>
      <c r="J6" s="239"/>
      <c r="K6" s="239"/>
      <c r="L6" s="239"/>
      <c r="M6" s="239"/>
      <c r="N6" s="239"/>
      <c r="O6" s="239"/>
      <c r="P6" s="239"/>
      <c r="Q6" s="239"/>
      <c r="R6" s="263"/>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ht="39.75" customHeight="1">
      <c r="A7" s="264"/>
      <c r="B7" s="239"/>
      <c r="C7" s="463" t="s">
        <v>214</v>
      </c>
      <c r="D7" s="439"/>
      <c r="E7" s="439"/>
      <c r="F7" s="439"/>
      <c r="G7" s="436"/>
      <c r="H7" s="263"/>
      <c r="I7" s="239"/>
      <c r="J7" s="239"/>
      <c r="K7" s="239"/>
      <c r="L7" s="239"/>
      <c r="M7" s="239"/>
      <c r="N7" s="239"/>
      <c r="O7" s="239"/>
      <c r="P7" s="239"/>
      <c r="Q7" s="239"/>
      <c r="R7" s="263"/>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ht="11.25" customHeight="1">
      <c r="A8" s="264"/>
      <c r="B8" s="239"/>
      <c r="C8" s="423"/>
      <c r="D8" s="440"/>
      <c r="E8" s="440"/>
      <c r="F8" s="440"/>
      <c r="G8" s="437"/>
      <c r="H8" s="263"/>
      <c r="I8" s="239"/>
      <c r="J8" s="239"/>
      <c r="K8" s="239"/>
      <c r="L8" s="239"/>
      <c r="M8" s="239"/>
      <c r="N8" s="239"/>
      <c r="O8" s="239"/>
      <c r="P8" s="239"/>
      <c r="Q8" s="239"/>
      <c r="R8" s="263"/>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ht="76.5" customHeight="1">
      <c r="A9" s="264"/>
      <c r="B9" s="239"/>
      <c r="C9" s="464" t="s">
        <v>215</v>
      </c>
      <c r="D9" s="58" t="s">
        <v>216</v>
      </c>
      <c r="E9" s="58" t="s">
        <v>217</v>
      </c>
      <c r="F9" s="58" t="s">
        <v>218</v>
      </c>
      <c r="G9" s="58" t="s">
        <v>219</v>
      </c>
      <c r="H9" s="263"/>
      <c r="I9" s="239"/>
      <c r="J9" s="239"/>
      <c r="K9" s="239"/>
      <c r="L9" s="239"/>
      <c r="M9" s="239"/>
      <c r="N9" s="239"/>
      <c r="O9" s="239"/>
      <c r="P9" s="239"/>
      <c r="Q9" s="239"/>
      <c r="R9" s="263"/>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ht="52.5" customHeight="1">
      <c r="A10" s="264"/>
      <c r="B10" s="239"/>
      <c r="C10" s="420"/>
      <c r="D10" s="59">
        <v>1.2</v>
      </c>
      <c r="E10" s="59" t="s">
        <v>220</v>
      </c>
      <c r="F10" s="59" t="s">
        <v>221</v>
      </c>
      <c r="G10" s="59" t="s">
        <v>222</v>
      </c>
      <c r="H10" s="263"/>
      <c r="I10" s="239"/>
      <c r="J10" s="239"/>
      <c r="K10" s="239"/>
      <c r="L10" s="239"/>
      <c r="M10" s="239"/>
      <c r="N10" s="239"/>
      <c r="O10" s="239"/>
      <c r="P10" s="239"/>
      <c r="Q10" s="239"/>
      <c r="R10" s="263"/>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ht="39.75" customHeight="1">
      <c r="A11" s="264"/>
      <c r="B11" s="239"/>
      <c r="C11" s="239"/>
      <c r="D11" s="239"/>
      <c r="E11" s="239"/>
      <c r="F11" s="239"/>
      <c r="G11" s="239"/>
      <c r="H11" s="239"/>
      <c r="I11" s="239"/>
      <c r="J11" s="239"/>
      <c r="K11" s="239"/>
      <c r="L11" s="239"/>
      <c r="M11" s="239"/>
      <c r="N11" s="239"/>
      <c r="O11" s="239"/>
      <c r="P11" s="239"/>
      <c r="Q11" s="239"/>
      <c r="R11" s="263"/>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ht="28.5" customHeight="1">
      <c r="A12" s="274"/>
      <c r="B12" s="267"/>
      <c r="C12" s="268"/>
      <c r="D12" s="267"/>
      <c r="E12" s="267"/>
      <c r="F12" s="268"/>
      <c r="G12" s="267"/>
      <c r="H12" s="267"/>
      <c r="I12" s="267"/>
      <c r="J12" s="267"/>
      <c r="K12" s="267"/>
      <c r="L12" s="267"/>
      <c r="M12" s="267"/>
      <c r="N12" s="267"/>
      <c r="O12" s="267"/>
      <c r="P12" s="267"/>
      <c r="Q12" s="267"/>
      <c r="R12" s="263">
        <v>1</v>
      </c>
      <c r="S12" s="264" t="s">
        <v>33</v>
      </c>
      <c r="T12" s="264"/>
      <c r="U12" s="264" t="s">
        <v>223</v>
      </c>
      <c r="V12" s="264"/>
      <c r="W12" s="264" t="s">
        <v>224</v>
      </c>
      <c r="X12" s="264" t="s">
        <v>67</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ht="15.75" customHeight="1">
      <c r="A13" s="274"/>
      <c r="B13" s="465" t="s">
        <v>225</v>
      </c>
      <c r="C13" s="466" t="s">
        <v>226</v>
      </c>
      <c r="D13" s="446"/>
      <c r="E13" s="447"/>
      <c r="F13" s="466" t="s">
        <v>227</v>
      </c>
      <c r="G13" s="446"/>
      <c r="H13" s="446"/>
      <c r="I13" s="447"/>
      <c r="J13" s="466" t="s">
        <v>228</v>
      </c>
      <c r="K13" s="446"/>
      <c r="L13" s="447"/>
      <c r="M13" s="269"/>
      <c r="N13" s="269"/>
      <c r="O13" s="269"/>
      <c r="P13" s="269"/>
      <c r="Q13" s="269"/>
      <c r="R13" s="270">
        <v>2</v>
      </c>
      <c r="S13" s="271" t="s">
        <v>229</v>
      </c>
      <c r="T13" s="271"/>
      <c r="U13" s="271" t="s">
        <v>230</v>
      </c>
      <c r="V13" s="271"/>
      <c r="W13" s="271" t="s">
        <v>231</v>
      </c>
      <c r="X13" s="271" t="s">
        <v>71</v>
      </c>
      <c r="Y13" s="271"/>
      <c r="Z13" s="271"/>
      <c r="AA13" s="271"/>
      <c r="AB13" s="271"/>
      <c r="AC13" s="271"/>
      <c r="AD13" s="271"/>
      <c r="AE13" s="271"/>
      <c r="AF13" s="271"/>
      <c r="AG13" s="271"/>
      <c r="AH13" s="271"/>
      <c r="AI13" s="271"/>
      <c r="AJ13" s="271"/>
      <c r="AK13" s="271"/>
      <c r="AL13" s="271"/>
      <c r="AM13" s="271"/>
      <c r="AN13" s="271"/>
      <c r="AO13" s="271"/>
      <c r="AP13" s="271"/>
      <c r="AQ13" s="271"/>
      <c r="AR13" s="271"/>
    </row>
    <row r="14" spans="1:44" ht="37.5" customHeight="1">
      <c r="A14" s="274"/>
      <c r="B14" s="422"/>
      <c r="C14" s="467"/>
      <c r="D14" s="440"/>
      <c r="E14" s="468"/>
      <c r="F14" s="467"/>
      <c r="G14" s="440"/>
      <c r="H14" s="440"/>
      <c r="I14" s="468"/>
      <c r="J14" s="467"/>
      <c r="K14" s="440"/>
      <c r="L14" s="468"/>
      <c r="M14" s="269"/>
      <c r="N14" s="269"/>
      <c r="O14" s="269"/>
      <c r="P14" s="269"/>
      <c r="Q14" s="269"/>
      <c r="R14" s="270">
        <v>3</v>
      </c>
      <c r="S14" s="271"/>
      <c r="T14" s="271"/>
      <c r="U14" s="271" t="s">
        <v>232</v>
      </c>
      <c r="V14" s="271"/>
      <c r="W14" s="271" t="s">
        <v>233</v>
      </c>
      <c r="X14" s="271" t="s">
        <v>73</v>
      </c>
      <c r="Y14" s="271"/>
      <c r="Z14" s="271"/>
      <c r="AA14" s="271"/>
      <c r="AB14" s="271"/>
      <c r="AC14" s="271"/>
      <c r="AD14" s="271"/>
      <c r="AE14" s="271"/>
      <c r="AF14" s="271"/>
      <c r="AG14" s="271"/>
      <c r="AH14" s="271"/>
      <c r="AI14" s="271"/>
      <c r="AJ14" s="271"/>
      <c r="AK14" s="271"/>
      <c r="AL14" s="271"/>
      <c r="AM14" s="271"/>
      <c r="AN14" s="271"/>
      <c r="AO14" s="271"/>
      <c r="AP14" s="271"/>
      <c r="AQ14" s="271"/>
      <c r="AR14" s="271"/>
    </row>
    <row r="15" spans="1:44" ht="75" customHeight="1">
      <c r="A15" s="274"/>
      <c r="B15" s="423"/>
      <c r="C15" s="116" t="s">
        <v>234</v>
      </c>
      <c r="D15" s="117" t="s">
        <v>235</v>
      </c>
      <c r="E15" s="130" t="s">
        <v>236</v>
      </c>
      <c r="F15" s="60" t="s">
        <v>237</v>
      </c>
      <c r="G15" s="61" t="s">
        <v>238</v>
      </c>
      <c r="H15" s="61" t="s">
        <v>239</v>
      </c>
      <c r="I15" s="62" t="s">
        <v>240</v>
      </c>
      <c r="J15" s="116" t="s">
        <v>241</v>
      </c>
      <c r="K15" s="63" t="s">
        <v>242</v>
      </c>
      <c r="L15" s="64" t="s">
        <v>243</v>
      </c>
      <c r="M15" s="272"/>
      <c r="N15" s="272"/>
      <c r="O15" s="272"/>
      <c r="P15" s="272"/>
      <c r="Q15" s="272"/>
      <c r="R15" s="273">
        <v>4</v>
      </c>
      <c r="S15" s="272"/>
      <c r="T15" s="272"/>
      <c r="U15" s="272" t="s">
        <v>244</v>
      </c>
      <c r="V15" s="272"/>
      <c r="W15" s="272" t="s">
        <v>245</v>
      </c>
      <c r="X15" s="272"/>
      <c r="Y15" s="272"/>
      <c r="Z15" s="272"/>
      <c r="AA15" s="272"/>
      <c r="AB15" s="272"/>
      <c r="AC15" s="272"/>
      <c r="AD15" s="272"/>
      <c r="AE15" s="272"/>
      <c r="AF15" s="272"/>
      <c r="AG15" s="272"/>
      <c r="AH15" s="272"/>
      <c r="AI15" s="272"/>
      <c r="AJ15" s="272"/>
      <c r="AK15" s="272"/>
      <c r="AL15" s="272"/>
      <c r="AM15" s="272"/>
      <c r="AN15" s="272"/>
      <c r="AO15" s="272"/>
      <c r="AP15" s="272"/>
      <c r="AQ15" s="272"/>
      <c r="AR15" s="272"/>
    </row>
    <row r="16" spans="1:44" ht="81.75" customHeight="1">
      <c r="A16" s="342">
        <f>'PLANO DE AÇÃO OBJ.2'!A12</f>
        <v>1</v>
      </c>
      <c r="B16" s="308" t="str">
        <f>'PLANO DE AÇÃO OBJ.2'!B12</f>
        <v>Instituir a política institucional de acompanhamento de egressos, implementando de forma efetiva o Portal de Egressos da UFSJ; (SESTA)</v>
      </c>
      <c r="C16" s="343" t="s">
        <v>447</v>
      </c>
      <c r="D16" s="343" t="s">
        <v>448</v>
      </c>
      <c r="E16" s="67" t="s">
        <v>230</v>
      </c>
      <c r="F16" s="68">
        <v>3</v>
      </c>
      <c r="G16" s="69">
        <v>4</v>
      </c>
      <c r="H16" s="69">
        <f t="shared" ref="H16:H27" si="0">F16*G16</f>
        <v>12</v>
      </c>
      <c r="I16" s="70" t="str">
        <f t="shared" ref="I16:I27" si="1">IF(H16&lt;3,"Baixo",IF(AND(H16&lt;7,H16&gt;=3),"Médio",IF(AND(H16&lt;13,H16&gt;=8),"Alto","Extremo")))</f>
        <v>Alto</v>
      </c>
      <c r="J16" s="71" t="s">
        <v>224</v>
      </c>
      <c r="K16" s="66" t="s">
        <v>449</v>
      </c>
      <c r="L16" s="72" t="s">
        <v>73</v>
      </c>
      <c r="M16" s="274"/>
      <c r="N16" s="274"/>
      <c r="O16" s="274"/>
      <c r="P16" s="274"/>
      <c r="Q16" s="274"/>
      <c r="R16" s="266"/>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row>
    <row r="17" spans="1:44" ht="150" customHeight="1">
      <c r="A17" s="342">
        <f>'PLANO DE AÇÃO OBJ.2'!A13</f>
        <v>2</v>
      </c>
      <c r="B17" s="308" t="str">
        <f>'PLANO DE AÇÃO OBJ.2'!B13</f>
        <v>Integrar os cursos de licenciatura às redes públicas de ensino e escolas de educação básica; (CIPROF)</v>
      </c>
      <c r="C17" s="344" t="s">
        <v>450</v>
      </c>
      <c r="D17" s="344" t="s">
        <v>451</v>
      </c>
      <c r="E17" s="67" t="s">
        <v>230</v>
      </c>
      <c r="F17" s="68">
        <v>3</v>
      </c>
      <c r="G17" s="69">
        <v>4</v>
      </c>
      <c r="H17" s="69">
        <f t="shared" si="0"/>
        <v>12</v>
      </c>
      <c r="I17" s="70" t="str">
        <f t="shared" si="1"/>
        <v>Alto</v>
      </c>
      <c r="J17" s="71" t="s">
        <v>224</v>
      </c>
      <c r="K17" s="66" t="s">
        <v>452</v>
      </c>
      <c r="L17" s="72" t="s">
        <v>71</v>
      </c>
      <c r="M17" s="274"/>
      <c r="N17" s="274"/>
      <c r="O17" s="274"/>
      <c r="P17" s="274"/>
      <c r="Q17" s="274"/>
      <c r="R17" s="266"/>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row>
    <row r="18" spans="1:44" ht="101.25" customHeight="1">
      <c r="A18" s="342">
        <f>'PLANO DE AÇÃO OBJ.2'!A14</f>
        <v>3</v>
      </c>
      <c r="B18" s="308" t="str">
        <f>'PLANO DE AÇÃO OBJ.2'!B14</f>
        <v>Reformular a estrutura organizacional da Congregação e de suas Câmaras;</v>
      </c>
      <c r="C18" s="343" t="s">
        <v>453</v>
      </c>
      <c r="D18" s="343" t="s">
        <v>454</v>
      </c>
      <c r="E18" s="67" t="s">
        <v>230</v>
      </c>
      <c r="F18" s="68">
        <v>1</v>
      </c>
      <c r="G18" s="69">
        <v>2</v>
      </c>
      <c r="H18" s="69">
        <f t="shared" si="0"/>
        <v>2</v>
      </c>
      <c r="I18" s="70" t="str">
        <f t="shared" si="1"/>
        <v>Baixo</v>
      </c>
      <c r="J18" s="71" t="s">
        <v>233</v>
      </c>
      <c r="K18" s="66" t="s">
        <v>455</v>
      </c>
      <c r="L18" s="72" t="s">
        <v>73</v>
      </c>
      <c r="M18" s="274"/>
      <c r="N18" s="274"/>
      <c r="O18" s="274"/>
      <c r="P18" s="274"/>
      <c r="Q18" s="274"/>
      <c r="R18" s="266"/>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row>
    <row r="19" spans="1:44" ht="101.25" customHeight="1">
      <c r="A19" s="342">
        <f>'PLANO DE AÇÃO OBJ.2'!A15</f>
        <v>4</v>
      </c>
      <c r="B19" s="308" t="str">
        <f>'PLANO DE AÇÃO OBJ.2'!B15</f>
        <v>Descentralizar a Congregação e suas Câmaras para os campi fora de sede, de modo a assegurar o tratamento das demandas locais;</v>
      </c>
      <c r="C19" s="343" t="s">
        <v>453</v>
      </c>
      <c r="D19" s="343" t="s">
        <v>454</v>
      </c>
      <c r="E19" s="67" t="s">
        <v>230</v>
      </c>
      <c r="F19" s="68">
        <v>1</v>
      </c>
      <c r="G19" s="69">
        <v>2</v>
      </c>
      <c r="H19" s="69">
        <f t="shared" si="0"/>
        <v>2</v>
      </c>
      <c r="I19" s="70" t="str">
        <f t="shared" si="1"/>
        <v>Baixo</v>
      </c>
      <c r="J19" s="71" t="s">
        <v>233</v>
      </c>
      <c r="K19" s="66" t="s">
        <v>455</v>
      </c>
      <c r="L19" s="72" t="s">
        <v>73</v>
      </c>
      <c r="M19" s="274"/>
      <c r="N19" s="274"/>
      <c r="O19" s="274"/>
      <c r="P19" s="274"/>
      <c r="Q19" s="274"/>
      <c r="R19" s="266"/>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row>
    <row r="20" spans="1:44" ht="126" customHeight="1">
      <c r="A20" s="342">
        <f>'PLANO DE AÇÃO OBJ.2'!A16</f>
        <v>5</v>
      </c>
      <c r="B20" s="308" t="str">
        <f>'PLANO DE AÇÃO OBJ.2'!B16</f>
        <v>Criar suporte administrativo para orientar sobre formas de adquirir serviços e equipamentos em cada campus;</v>
      </c>
      <c r="C20" s="343" t="s">
        <v>456</v>
      </c>
      <c r="D20" s="343" t="s">
        <v>457</v>
      </c>
      <c r="E20" s="67" t="s">
        <v>230</v>
      </c>
      <c r="F20" s="68">
        <v>2</v>
      </c>
      <c r="G20" s="69">
        <v>2</v>
      </c>
      <c r="H20" s="69">
        <f t="shared" si="0"/>
        <v>4</v>
      </c>
      <c r="I20" s="70" t="str">
        <f t="shared" si="1"/>
        <v>Médio</v>
      </c>
      <c r="J20" s="71" t="s">
        <v>231</v>
      </c>
      <c r="K20" s="66" t="s">
        <v>458</v>
      </c>
      <c r="L20" s="72" t="s">
        <v>71</v>
      </c>
      <c r="M20" s="274"/>
      <c r="N20" s="274"/>
      <c r="O20" s="274"/>
      <c r="P20" s="274"/>
      <c r="Q20" s="274"/>
      <c r="R20" s="266"/>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row>
    <row r="21" spans="1:44" ht="101.25" customHeight="1">
      <c r="A21" s="342">
        <f>'PLANO DE AÇÃO OBJ.2'!A17</f>
        <v>6</v>
      </c>
      <c r="B21" s="308" t="str">
        <f>'PLANO DE AÇÃO OBJ.2'!B17</f>
        <v>Reformular a estrutura organizacional da PROEN e de suas unidades organizacionais subordinadas;</v>
      </c>
      <c r="C21" s="343" t="s">
        <v>453</v>
      </c>
      <c r="D21" s="343" t="s">
        <v>454</v>
      </c>
      <c r="E21" s="67" t="s">
        <v>230</v>
      </c>
      <c r="F21" s="68">
        <v>1</v>
      </c>
      <c r="G21" s="69">
        <v>2</v>
      </c>
      <c r="H21" s="69">
        <f t="shared" si="0"/>
        <v>2</v>
      </c>
      <c r="I21" s="70" t="str">
        <f t="shared" si="1"/>
        <v>Baixo</v>
      </c>
      <c r="J21" s="71" t="s">
        <v>233</v>
      </c>
      <c r="K21" s="66" t="s">
        <v>459</v>
      </c>
      <c r="L21" s="72" t="s">
        <v>73</v>
      </c>
      <c r="M21" s="274"/>
      <c r="N21" s="274"/>
      <c r="O21" s="274"/>
      <c r="P21" s="274"/>
      <c r="Q21" s="274"/>
      <c r="R21" s="266"/>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row>
    <row r="22" spans="1:44" ht="101.25" customHeight="1">
      <c r="A22" s="342">
        <f>'PLANO DE AÇÃO OBJ.2'!A18</f>
        <v>7</v>
      </c>
      <c r="B22" s="308" t="str">
        <f>'PLANO DE AÇÃO OBJ.2'!B18</f>
        <v>Expandir a representação da PROEN nos Campi fora de sede;</v>
      </c>
      <c r="C22" s="343" t="s">
        <v>453</v>
      </c>
      <c r="D22" s="345" t="s">
        <v>460</v>
      </c>
      <c r="E22" s="67" t="s">
        <v>230</v>
      </c>
      <c r="F22" s="68">
        <v>1</v>
      </c>
      <c r="G22" s="69">
        <v>1</v>
      </c>
      <c r="H22" s="69">
        <f t="shared" si="0"/>
        <v>1</v>
      </c>
      <c r="I22" s="70" t="str">
        <f t="shared" si="1"/>
        <v>Baixo</v>
      </c>
      <c r="J22" s="71" t="s">
        <v>233</v>
      </c>
      <c r="K22" s="66" t="s">
        <v>461</v>
      </c>
      <c r="L22" s="72" t="s">
        <v>73</v>
      </c>
      <c r="M22" s="274"/>
      <c r="N22" s="274"/>
      <c r="O22" s="274"/>
      <c r="P22" s="274"/>
      <c r="Q22" s="274"/>
      <c r="R22" s="266"/>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row>
    <row r="23" spans="1:44" ht="153" customHeight="1">
      <c r="A23" s="342">
        <f>'PLANO DE AÇÃO OBJ.2'!A19</f>
        <v>8</v>
      </c>
      <c r="B23" s="308" t="str">
        <f>'PLANO DE AÇÃO OBJ.2'!B19</f>
        <v>Propor minutas de novas Resoluções, de novas Ordens de Serviço e de outras espécies de normativas internas à UFSJ aplicáveis à gestão das atividades de ensino de graduação, com vistas à racionalização de procedimentos e processos gerenciais;</v>
      </c>
      <c r="C23" s="346" t="s">
        <v>462</v>
      </c>
      <c r="D23" s="346" t="s">
        <v>463</v>
      </c>
      <c r="E23" s="67" t="s">
        <v>230</v>
      </c>
      <c r="F23" s="68">
        <v>2</v>
      </c>
      <c r="G23" s="69">
        <v>2</v>
      </c>
      <c r="H23" s="69">
        <f t="shared" si="0"/>
        <v>4</v>
      </c>
      <c r="I23" s="70" t="str">
        <f t="shared" si="1"/>
        <v>Médio</v>
      </c>
      <c r="J23" s="71" t="s">
        <v>224</v>
      </c>
      <c r="K23" s="66" t="s">
        <v>464</v>
      </c>
      <c r="L23" s="72" t="s">
        <v>71</v>
      </c>
      <c r="M23" s="274"/>
      <c r="N23" s="274"/>
      <c r="O23" s="274"/>
      <c r="P23" s="274"/>
      <c r="Q23" s="274"/>
      <c r="R23" s="266"/>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row>
    <row r="24" spans="1:44" ht="101.25" customHeight="1">
      <c r="A24" s="342">
        <f>'PLANO DE AÇÃO OBJ.2'!A20</f>
        <v>9</v>
      </c>
      <c r="B24" s="308" t="str">
        <f>'PLANO DE AÇÃO OBJ.2'!B20</f>
        <v>Mapear os processos gerenciais da PROEN;</v>
      </c>
      <c r="C24" s="346" t="s">
        <v>465</v>
      </c>
      <c r="D24" s="346" t="s">
        <v>466</v>
      </c>
      <c r="E24" s="67" t="s">
        <v>230</v>
      </c>
      <c r="F24" s="68">
        <v>2</v>
      </c>
      <c r="G24" s="69">
        <v>3</v>
      </c>
      <c r="H24" s="69">
        <f t="shared" si="0"/>
        <v>6</v>
      </c>
      <c r="I24" s="70" t="str">
        <f t="shared" si="1"/>
        <v>Médio</v>
      </c>
      <c r="J24" s="71" t="s">
        <v>224</v>
      </c>
      <c r="K24" s="66" t="s">
        <v>467</v>
      </c>
      <c r="L24" s="72" t="s">
        <v>67</v>
      </c>
      <c r="M24" s="274"/>
      <c r="N24" s="274"/>
      <c r="O24" s="274"/>
      <c r="P24" s="274"/>
      <c r="Q24" s="274"/>
      <c r="R24" s="266"/>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row>
    <row r="25" spans="1:44" ht="101.25" customHeight="1">
      <c r="A25" s="342">
        <f>'PLANO DE AÇÃO OBJ.2'!A21</f>
        <v>10</v>
      </c>
      <c r="B25" s="308" t="str">
        <f>'PLANO DE AÇÃO OBJ.2'!B21</f>
        <v>Avaliar anualmente a gestão das atividades de ensino da UFSJ em parceria com a CPA;</v>
      </c>
      <c r="C25" s="347" t="s">
        <v>468</v>
      </c>
      <c r="D25" s="279" t="s">
        <v>466</v>
      </c>
      <c r="E25" s="67" t="s">
        <v>230</v>
      </c>
      <c r="F25" s="68">
        <v>3</v>
      </c>
      <c r="G25" s="69">
        <v>3</v>
      </c>
      <c r="H25" s="69">
        <f t="shared" si="0"/>
        <v>9</v>
      </c>
      <c r="I25" s="70" t="str">
        <f t="shared" si="1"/>
        <v>Alto</v>
      </c>
      <c r="J25" s="71" t="s">
        <v>245</v>
      </c>
      <c r="K25" s="66" t="s">
        <v>469</v>
      </c>
      <c r="L25" s="72" t="s">
        <v>67</v>
      </c>
      <c r="M25" s="274"/>
      <c r="N25" s="274"/>
      <c r="O25" s="274"/>
      <c r="P25" s="274"/>
      <c r="Q25" s="274"/>
      <c r="R25" s="266"/>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row>
    <row r="26" spans="1:44" ht="101.25" customHeight="1">
      <c r="A26" s="342">
        <f>'PLANO DE AÇÃO OBJ.2'!A22</f>
        <v>11</v>
      </c>
      <c r="B26" s="308" t="str">
        <f>'PLANO DE AÇÃO OBJ.2'!B22</f>
        <v>Fomentar a capacitação de técnicos administrativos e de docentes em processos gerenciais relacionados ao universo da gestão do ensino de graduação na UFSJ;</v>
      </c>
      <c r="C26" s="348" t="s">
        <v>470</v>
      </c>
      <c r="D26" s="349" t="s">
        <v>471</v>
      </c>
      <c r="E26" s="67" t="s">
        <v>230</v>
      </c>
      <c r="F26" s="68">
        <v>3</v>
      </c>
      <c r="G26" s="69">
        <v>3</v>
      </c>
      <c r="H26" s="69">
        <f t="shared" si="0"/>
        <v>9</v>
      </c>
      <c r="I26" s="70" t="str">
        <f t="shared" si="1"/>
        <v>Alto</v>
      </c>
      <c r="J26" s="71" t="s">
        <v>245</v>
      </c>
      <c r="K26" s="66" t="s">
        <v>472</v>
      </c>
      <c r="L26" s="72" t="s">
        <v>67</v>
      </c>
      <c r="M26" s="274"/>
      <c r="N26" s="274"/>
      <c r="O26" s="274"/>
      <c r="P26" s="274"/>
      <c r="Q26" s="274"/>
      <c r="R26" s="266"/>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row>
    <row r="27" spans="1:44" ht="101.25" customHeight="1">
      <c r="A27" s="342">
        <f>'PLANO DE AÇÃO OBJ.2'!A23</f>
        <v>12</v>
      </c>
      <c r="B27" s="308" t="str">
        <f>'PLANO DE AÇÃO OBJ.2'!B23</f>
        <v>Atualizar as competências do SETEC; (SETEC)</v>
      </c>
      <c r="C27" s="348" t="s">
        <v>473</v>
      </c>
      <c r="D27" s="349" t="s">
        <v>474</v>
      </c>
      <c r="E27" s="67" t="s">
        <v>230</v>
      </c>
      <c r="F27" s="68">
        <v>3</v>
      </c>
      <c r="G27" s="69">
        <v>4</v>
      </c>
      <c r="H27" s="69">
        <f t="shared" si="0"/>
        <v>12</v>
      </c>
      <c r="I27" s="70" t="str">
        <f t="shared" si="1"/>
        <v>Alto</v>
      </c>
      <c r="J27" s="71" t="s">
        <v>224</v>
      </c>
      <c r="K27" s="66" t="s">
        <v>475</v>
      </c>
      <c r="L27" s="72" t="s">
        <v>71</v>
      </c>
      <c r="M27" s="274"/>
      <c r="N27" s="274"/>
      <c r="O27" s="274"/>
      <c r="P27" s="274"/>
      <c r="Q27" s="274"/>
      <c r="R27" s="266"/>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row>
    <row r="28" spans="1:44" ht="18.75" customHeight="1">
      <c r="A28" s="274"/>
      <c r="B28" s="274"/>
      <c r="C28" s="294"/>
      <c r="D28" s="274"/>
      <c r="E28" s="274"/>
      <c r="F28" s="294"/>
      <c r="G28" s="274"/>
      <c r="H28" s="266"/>
      <c r="I28" s="266"/>
      <c r="J28" s="266"/>
      <c r="K28" s="266"/>
      <c r="L28" s="266"/>
      <c r="M28" s="266"/>
      <c r="N28" s="266"/>
      <c r="O28" s="266"/>
      <c r="P28" s="266"/>
      <c r="Q28" s="274"/>
      <c r="R28" s="266"/>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row>
    <row r="29" spans="1:44" ht="30.75" customHeight="1">
      <c r="A29" s="274"/>
      <c r="B29" s="274"/>
      <c r="C29" s="294"/>
      <c r="D29" s="274"/>
      <c r="E29" s="274"/>
      <c r="F29" s="294"/>
      <c r="G29" s="274"/>
      <c r="H29" s="274"/>
      <c r="I29" s="274"/>
      <c r="J29" s="274"/>
      <c r="K29" s="274"/>
      <c r="L29" s="274"/>
      <c r="M29" s="263"/>
      <c r="N29" s="263"/>
      <c r="O29" s="263"/>
      <c r="P29" s="263"/>
      <c r="Q29" s="264"/>
      <c r="R29" s="266"/>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row>
    <row r="30" spans="1:44" ht="30.75" customHeight="1">
      <c r="A30" s="274"/>
      <c r="B30" s="91" t="s">
        <v>387</v>
      </c>
      <c r="C30" s="469" t="s">
        <v>388</v>
      </c>
      <c r="D30" s="443"/>
      <c r="E30" s="431"/>
      <c r="F30" s="91" t="s">
        <v>389</v>
      </c>
      <c r="G30" s="274"/>
      <c r="H30" s="274"/>
      <c r="I30" s="274"/>
      <c r="J30" s="274"/>
      <c r="K30" s="274"/>
      <c r="L30" s="274"/>
      <c r="M30" s="263"/>
      <c r="N30" s="263"/>
      <c r="O30" s="263"/>
      <c r="P30" s="263"/>
      <c r="Q30" s="264"/>
      <c r="R30" s="266"/>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row>
    <row r="31" spans="1:44" ht="34.5" customHeight="1">
      <c r="A31" s="274"/>
      <c r="B31" s="92" t="s">
        <v>390</v>
      </c>
      <c r="C31" s="470" t="s">
        <v>391</v>
      </c>
      <c r="D31" s="443"/>
      <c r="E31" s="431"/>
      <c r="F31" s="92">
        <v>1</v>
      </c>
      <c r="G31" s="274"/>
      <c r="H31" s="274"/>
      <c r="I31" s="274"/>
      <c r="J31" s="274"/>
      <c r="K31" s="274"/>
      <c r="L31" s="274"/>
      <c r="M31" s="263"/>
      <c r="N31" s="263"/>
      <c r="O31" s="263"/>
      <c r="P31" s="263"/>
      <c r="Q31" s="264"/>
      <c r="R31" s="266"/>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row>
    <row r="32" spans="1:44" ht="40.5" customHeight="1">
      <c r="A32" s="274"/>
      <c r="B32" s="92" t="s">
        <v>392</v>
      </c>
      <c r="C32" s="470" t="s">
        <v>393</v>
      </c>
      <c r="D32" s="443"/>
      <c r="E32" s="431"/>
      <c r="F32" s="92">
        <v>2</v>
      </c>
      <c r="G32" s="274"/>
      <c r="H32" s="274"/>
      <c r="I32" s="274"/>
      <c r="J32" s="274"/>
      <c r="K32" s="274"/>
      <c r="L32" s="274"/>
      <c r="M32" s="263"/>
      <c r="N32" s="263"/>
      <c r="O32" s="263"/>
      <c r="P32" s="263"/>
      <c r="Q32" s="264"/>
      <c r="R32" s="266"/>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row>
    <row r="33" spans="1:44" ht="57.75" customHeight="1">
      <c r="A33" s="264"/>
      <c r="B33" s="92" t="s">
        <v>394</v>
      </c>
      <c r="C33" s="470" t="s">
        <v>395</v>
      </c>
      <c r="D33" s="443"/>
      <c r="E33" s="431"/>
      <c r="F33" s="92">
        <v>3</v>
      </c>
      <c r="G33" s="264"/>
      <c r="H33" s="263"/>
      <c r="I33" s="263"/>
      <c r="J33" s="263"/>
      <c r="K33" s="263"/>
      <c r="L33" s="263"/>
      <c r="M33" s="263"/>
      <c r="N33" s="263"/>
      <c r="O33" s="263"/>
      <c r="P33" s="263"/>
      <c r="Q33" s="264"/>
      <c r="R33" s="263"/>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row>
    <row r="34" spans="1:44" ht="36" customHeight="1">
      <c r="A34" s="264"/>
      <c r="B34" s="92" t="s">
        <v>396</v>
      </c>
      <c r="C34" s="470" t="s">
        <v>397</v>
      </c>
      <c r="D34" s="443"/>
      <c r="E34" s="431"/>
      <c r="F34" s="92">
        <v>4</v>
      </c>
      <c r="G34" s="264"/>
      <c r="H34" s="263"/>
      <c r="I34" s="263"/>
      <c r="J34" s="263"/>
      <c r="K34" s="263"/>
      <c r="L34" s="263"/>
      <c r="M34" s="263"/>
      <c r="N34" s="263"/>
      <c r="O34" s="263"/>
      <c r="P34" s="263"/>
      <c r="Q34" s="264"/>
      <c r="R34" s="263"/>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1:44" ht="36" customHeight="1">
      <c r="A35" s="264"/>
      <c r="B35" s="92" t="s">
        <v>398</v>
      </c>
      <c r="C35" s="470" t="s">
        <v>399</v>
      </c>
      <c r="D35" s="443"/>
      <c r="E35" s="431"/>
      <c r="F35" s="92">
        <v>5</v>
      </c>
      <c r="G35" s="264"/>
      <c r="H35" s="263"/>
      <c r="I35" s="263"/>
      <c r="J35" s="263"/>
      <c r="K35" s="263"/>
      <c r="L35" s="263"/>
      <c r="M35" s="263"/>
      <c r="N35" s="263"/>
      <c r="O35" s="263"/>
      <c r="P35" s="263"/>
      <c r="Q35" s="264"/>
      <c r="R35" s="263"/>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row>
    <row r="36" spans="1:44" ht="13.5" customHeight="1">
      <c r="A36" s="264"/>
      <c r="B36" s="264"/>
      <c r="C36" s="265"/>
      <c r="D36" s="264"/>
      <c r="E36" s="264"/>
      <c r="F36" s="265"/>
      <c r="G36" s="264"/>
      <c r="H36" s="263"/>
      <c r="I36" s="263"/>
      <c r="J36" s="263"/>
      <c r="K36" s="263"/>
      <c r="L36" s="263"/>
      <c r="M36" s="263"/>
      <c r="N36" s="263"/>
      <c r="O36" s="263"/>
      <c r="P36" s="263"/>
      <c r="Q36" s="264"/>
      <c r="R36" s="263"/>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row>
    <row r="37" spans="1:44" ht="13.5" customHeight="1">
      <c r="A37" s="264"/>
      <c r="B37" s="264"/>
      <c r="C37" s="265"/>
      <c r="D37" s="264"/>
      <c r="E37" s="264"/>
      <c r="F37" s="265"/>
      <c r="G37" s="264"/>
      <c r="H37" s="263"/>
      <c r="I37" s="263"/>
      <c r="J37" s="263"/>
      <c r="K37" s="263"/>
      <c r="L37" s="263"/>
      <c r="M37" s="263"/>
      <c r="N37" s="263"/>
      <c r="O37" s="263"/>
      <c r="P37" s="263"/>
      <c r="Q37" s="264"/>
      <c r="R37" s="263"/>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row>
    <row r="38" spans="1:44" ht="13.5" customHeight="1">
      <c r="A38" s="264"/>
      <c r="B38" s="264"/>
      <c r="C38" s="265"/>
      <c r="D38" s="264"/>
      <c r="E38" s="264"/>
      <c r="F38" s="265"/>
      <c r="G38" s="264"/>
      <c r="H38" s="263"/>
      <c r="I38" s="263"/>
      <c r="J38" s="263"/>
      <c r="K38" s="263"/>
      <c r="L38" s="263"/>
      <c r="M38" s="263"/>
      <c r="N38" s="263"/>
      <c r="O38" s="263"/>
      <c r="P38" s="263"/>
      <c r="Q38" s="264"/>
      <c r="R38" s="263"/>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row>
    <row r="39" spans="1:44" ht="13.5" customHeight="1">
      <c r="A39" s="264"/>
      <c r="B39" s="264"/>
      <c r="C39" s="265"/>
      <c r="D39" s="264"/>
      <c r="E39" s="264"/>
      <c r="F39" s="265"/>
      <c r="G39" s="264"/>
      <c r="H39" s="263"/>
      <c r="I39" s="263"/>
      <c r="J39" s="263"/>
      <c r="K39" s="263"/>
      <c r="L39" s="263"/>
      <c r="M39" s="263"/>
      <c r="N39" s="263"/>
      <c r="O39" s="263"/>
      <c r="P39" s="263"/>
      <c r="Q39" s="264"/>
      <c r="R39" s="263"/>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row>
    <row r="40" spans="1:44" ht="30.75" customHeight="1">
      <c r="A40" s="264"/>
      <c r="B40" s="91" t="s">
        <v>400</v>
      </c>
      <c r="C40" s="469" t="s">
        <v>401</v>
      </c>
      <c r="D40" s="443"/>
      <c r="E40" s="431"/>
      <c r="F40" s="91" t="s">
        <v>389</v>
      </c>
      <c r="G40" s="264"/>
      <c r="H40" s="263"/>
      <c r="I40" s="263"/>
      <c r="J40" s="263"/>
      <c r="K40" s="263"/>
      <c r="L40" s="263"/>
      <c r="M40" s="263"/>
      <c r="N40" s="263"/>
      <c r="O40" s="263"/>
      <c r="P40" s="263"/>
      <c r="Q40" s="264"/>
      <c r="R40" s="263"/>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row>
    <row r="41" spans="1:44" ht="37.5" customHeight="1">
      <c r="A41" s="264"/>
      <c r="B41" s="92" t="s">
        <v>402</v>
      </c>
      <c r="C41" s="470" t="s">
        <v>403</v>
      </c>
      <c r="D41" s="443"/>
      <c r="E41" s="431"/>
      <c r="F41" s="92">
        <v>1</v>
      </c>
      <c r="G41" s="264"/>
      <c r="H41" s="263"/>
      <c r="I41" s="263"/>
      <c r="J41" s="263"/>
      <c r="K41" s="263"/>
      <c r="L41" s="263"/>
      <c r="M41" s="263"/>
      <c r="N41" s="263"/>
      <c r="O41" s="263"/>
      <c r="P41" s="263"/>
      <c r="Q41" s="264"/>
      <c r="R41" s="263"/>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row>
    <row r="42" spans="1:44" ht="33.75" customHeight="1">
      <c r="A42" s="264"/>
      <c r="B42" s="92" t="s">
        <v>325</v>
      </c>
      <c r="C42" s="470" t="s">
        <v>404</v>
      </c>
      <c r="D42" s="443"/>
      <c r="E42" s="431"/>
      <c r="F42" s="92">
        <v>2</v>
      </c>
      <c r="G42" s="264"/>
      <c r="H42" s="263"/>
      <c r="I42" s="263"/>
      <c r="J42" s="263"/>
      <c r="K42" s="263"/>
      <c r="L42" s="263"/>
      <c r="M42" s="263"/>
      <c r="N42" s="263"/>
      <c r="O42" s="263"/>
      <c r="P42" s="263"/>
      <c r="Q42" s="264"/>
      <c r="R42" s="263"/>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row>
    <row r="43" spans="1:44" ht="31.5" customHeight="1">
      <c r="A43" s="264"/>
      <c r="B43" s="92" t="s">
        <v>405</v>
      </c>
      <c r="C43" s="470" t="s">
        <v>406</v>
      </c>
      <c r="D43" s="443"/>
      <c r="E43" s="431"/>
      <c r="F43" s="92">
        <v>3</v>
      </c>
      <c r="G43" s="264"/>
      <c r="H43" s="263"/>
      <c r="I43" s="263"/>
      <c r="J43" s="263"/>
      <c r="K43" s="263"/>
      <c r="L43" s="263"/>
      <c r="M43" s="263"/>
      <c r="N43" s="263"/>
      <c r="O43" s="263"/>
      <c r="P43" s="263"/>
      <c r="Q43" s="264"/>
      <c r="R43" s="263"/>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row>
    <row r="44" spans="1:44" ht="32.25" customHeight="1">
      <c r="A44" s="264"/>
      <c r="B44" s="92" t="s">
        <v>329</v>
      </c>
      <c r="C44" s="470" t="s">
        <v>407</v>
      </c>
      <c r="D44" s="443"/>
      <c r="E44" s="431"/>
      <c r="F44" s="92">
        <v>4</v>
      </c>
      <c r="G44" s="264"/>
      <c r="H44" s="263"/>
      <c r="I44" s="263"/>
      <c r="J44" s="263"/>
      <c r="K44" s="263"/>
      <c r="L44" s="263"/>
      <c r="M44" s="263"/>
      <c r="N44" s="263"/>
      <c r="O44" s="263"/>
      <c r="P44" s="263"/>
      <c r="Q44" s="264"/>
      <c r="R44" s="263"/>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row>
    <row r="45" spans="1:44" ht="37.5" customHeight="1">
      <c r="A45" s="264"/>
      <c r="B45" s="92" t="s">
        <v>408</v>
      </c>
      <c r="C45" s="470" t="s">
        <v>409</v>
      </c>
      <c r="D45" s="443"/>
      <c r="E45" s="431"/>
      <c r="F45" s="92">
        <v>5</v>
      </c>
      <c r="G45" s="264"/>
      <c r="H45" s="263"/>
      <c r="I45" s="263"/>
      <c r="J45" s="263"/>
      <c r="K45" s="263"/>
      <c r="L45" s="263"/>
      <c r="M45" s="263"/>
      <c r="N45" s="263"/>
      <c r="O45" s="263"/>
      <c r="P45" s="263"/>
      <c r="Q45" s="264"/>
      <c r="R45" s="263"/>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row>
    <row r="46" spans="1:44" ht="13.5" customHeight="1">
      <c r="A46" s="264"/>
      <c r="B46" s="264"/>
      <c r="C46" s="265"/>
      <c r="D46" s="264"/>
      <c r="E46" s="264"/>
      <c r="F46" s="265"/>
      <c r="G46" s="264"/>
      <c r="H46" s="263"/>
      <c r="I46" s="263"/>
      <c r="J46" s="263"/>
      <c r="K46" s="263"/>
      <c r="L46" s="263"/>
      <c r="M46" s="263"/>
      <c r="N46" s="263"/>
      <c r="O46" s="263"/>
      <c r="P46" s="263"/>
      <c r="Q46" s="264"/>
      <c r="R46" s="263"/>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row>
    <row r="47" spans="1:44" ht="13.5" customHeight="1">
      <c r="A47" s="264"/>
      <c r="B47" s="264"/>
      <c r="C47" s="265"/>
      <c r="D47" s="264"/>
      <c r="E47" s="264"/>
      <c r="F47" s="265"/>
      <c r="G47" s="264"/>
      <c r="H47" s="263"/>
      <c r="I47" s="263"/>
      <c r="J47" s="263"/>
      <c r="K47" s="263"/>
      <c r="L47" s="263"/>
      <c r="M47" s="263"/>
      <c r="N47" s="263"/>
      <c r="O47" s="263"/>
      <c r="P47" s="263"/>
      <c r="Q47" s="264"/>
      <c r="R47" s="263"/>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row>
    <row r="48" spans="1:44" ht="13.5" customHeight="1">
      <c r="A48" s="264"/>
      <c r="B48" s="264"/>
      <c r="C48" s="265"/>
      <c r="D48" s="264"/>
      <c r="E48" s="264"/>
      <c r="F48" s="265"/>
      <c r="G48" s="264"/>
      <c r="H48" s="263"/>
      <c r="I48" s="263"/>
      <c r="J48" s="263"/>
      <c r="K48" s="263"/>
      <c r="L48" s="263"/>
      <c r="M48" s="263"/>
      <c r="N48" s="263"/>
      <c r="O48" s="263"/>
      <c r="P48" s="263"/>
      <c r="Q48" s="264"/>
      <c r="R48" s="263"/>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row>
    <row r="49" spans="1:44" ht="13.5" customHeight="1">
      <c r="A49" s="264"/>
      <c r="B49" s="264"/>
      <c r="C49" s="265"/>
      <c r="D49" s="264"/>
      <c r="E49" s="264"/>
      <c r="F49" s="265"/>
      <c r="G49" s="264"/>
      <c r="H49" s="263"/>
      <c r="I49" s="263"/>
      <c r="J49" s="263"/>
      <c r="K49" s="263"/>
      <c r="L49" s="263"/>
      <c r="M49" s="263"/>
      <c r="N49" s="263"/>
      <c r="O49" s="263"/>
      <c r="P49" s="263"/>
      <c r="Q49" s="264"/>
      <c r="R49" s="263"/>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row>
    <row r="50" spans="1:44" ht="13.5" customHeight="1">
      <c r="A50" s="264"/>
      <c r="B50" s="264"/>
      <c r="C50" s="265"/>
      <c r="D50" s="264"/>
      <c r="E50" s="264"/>
      <c r="F50" s="265"/>
      <c r="G50" s="264"/>
      <c r="H50" s="263"/>
      <c r="I50" s="263"/>
      <c r="J50" s="263"/>
      <c r="K50" s="263"/>
      <c r="L50" s="263"/>
      <c r="M50" s="263"/>
      <c r="N50" s="263"/>
      <c r="O50" s="263"/>
      <c r="P50" s="263"/>
      <c r="Q50" s="264"/>
      <c r="R50" s="263"/>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row>
    <row r="51" spans="1:44" ht="13.5" customHeight="1">
      <c r="A51" s="264"/>
      <c r="B51" s="264"/>
      <c r="C51" s="265"/>
      <c r="D51" s="264"/>
      <c r="E51" s="264"/>
      <c r="F51" s="265"/>
      <c r="G51" s="264"/>
      <c r="H51" s="263"/>
      <c r="I51" s="263"/>
      <c r="J51" s="263"/>
      <c r="K51" s="263"/>
      <c r="L51" s="263"/>
      <c r="M51" s="263"/>
      <c r="N51" s="263"/>
      <c r="O51" s="263"/>
      <c r="P51" s="263"/>
      <c r="Q51" s="264"/>
      <c r="R51" s="263"/>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row>
    <row r="52" spans="1:44" ht="15.75" customHeight="1">
      <c r="A52" s="264"/>
      <c r="B52" s="264"/>
      <c r="C52" s="265"/>
      <c r="D52" s="264"/>
      <c r="E52" s="264"/>
      <c r="F52" s="265"/>
      <c r="G52" s="264"/>
      <c r="H52" s="263"/>
      <c r="I52" s="263"/>
      <c r="J52" s="263"/>
      <c r="K52" s="263"/>
      <c r="L52" s="263"/>
      <c r="M52" s="263"/>
      <c r="N52" s="263"/>
      <c r="O52" s="263"/>
      <c r="P52" s="263"/>
      <c r="Q52" s="264"/>
      <c r="R52" s="263"/>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row>
    <row r="53" spans="1:44" ht="15.75" customHeight="1">
      <c r="A53" s="264"/>
      <c r="B53" s="264"/>
      <c r="C53" s="265"/>
      <c r="D53" s="264"/>
      <c r="E53" s="264"/>
      <c r="F53" s="265"/>
      <c r="G53" s="264"/>
      <c r="H53" s="263"/>
      <c r="I53" s="263"/>
      <c r="J53" s="263"/>
      <c r="K53" s="263"/>
      <c r="L53" s="263"/>
      <c r="M53" s="263"/>
      <c r="N53" s="263"/>
      <c r="O53" s="263"/>
      <c r="P53" s="263"/>
      <c r="Q53" s="264"/>
      <c r="R53" s="263"/>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row>
    <row r="54" spans="1:44" ht="28.5" customHeight="1">
      <c r="A54" s="264"/>
      <c r="B54" s="471" t="s">
        <v>410</v>
      </c>
      <c r="C54" s="425"/>
      <c r="D54" s="425"/>
      <c r="E54" s="425"/>
      <c r="F54" s="425"/>
      <c r="G54" s="425"/>
      <c r="H54" s="425"/>
      <c r="I54" s="295"/>
      <c r="J54" s="263"/>
      <c r="K54" s="263"/>
      <c r="L54" s="263"/>
      <c r="M54" s="263"/>
      <c r="N54" s="263"/>
      <c r="O54" s="263"/>
      <c r="P54" s="263"/>
      <c r="Q54" s="264"/>
      <c r="R54" s="263"/>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1:44" ht="21" customHeight="1">
      <c r="A55" s="264"/>
      <c r="B55" s="425"/>
      <c r="C55" s="425"/>
      <c r="D55" s="425"/>
      <c r="E55" s="425"/>
      <c r="F55" s="425"/>
      <c r="G55" s="425"/>
      <c r="H55" s="425"/>
      <c r="I55" s="295"/>
      <c r="J55" s="263"/>
      <c r="K55" s="263"/>
      <c r="L55" s="263"/>
      <c r="M55" s="263"/>
      <c r="N55" s="263"/>
      <c r="O55" s="263"/>
      <c r="P55" s="263"/>
      <c r="Q55" s="264"/>
      <c r="R55" s="263"/>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row>
    <row r="56" spans="1:44" ht="23.25" customHeight="1">
      <c r="A56" s="264"/>
      <c r="B56" s="472" t="s">
        <v>411</v>
      </c>
      <c r="C56" s="425"/>
      <c r="D56" s="425"/>
      <c r="E56" s="425"/>
      <c r="F56" s="425"/>
      <c r="G56" s="425"/>
      <c r="H56" s="425"/>
      <c r="I56" s="425"/>
      <c r="J56" s="425"/>
      <c r="K56" s="425"/>
      <c r="L56" s="425"/>
      <c r="M56" s="425"/>
      <c r="N56" s="296"/>
      <c r="O56" s="296"/>
      <c r="P56" s="263"/>
      <c r="Q56" s="264"/>
      <c r="R56" s="263"/>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row>
    <row r="57" spans="1:44" ht="25.5" customHeight="1">
      <c r="A57" s="264"/>
      <c r="B57" s="264"/>
      <c r="C57" s="265"/>
      <c r="D57" s="264"/>
      <c r="E57" s="264"/>
      <c r="F57" s="264"/>
      <c r="G57" s="264"/>
      <c r="H57" s="265"/>
      <c r="I57" s="264"/>
      <c r="J57" s="263"/>
      <c r="K57" s="263"/>
      <c r="L57" s="263"/>
      <c r="M57" s="263"/>
      <c r="N57" s="263"/>
      <c r="O57" s="263"/>
      <c r="P57" s="263"/>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row>
    <row r="58" spans="1:44" ht="117.75" customHeight="1">
      <c r="A58" s="298"/>
      <c r="B58" s="93" t="s">
        <v>412</v>
      </c>
      <c r="C58" s="93" t="s">
        <v>413</v>
      </c>
      <c r="D58" s="93" t="s">
        <v>414</v>
      </c>
      <c r="E58" s="94" t="s">
        <v>415</v>
      </c>
      <c r="F58" s="95" t="s">
        <v>416</v>
      </c>
      <c r="G58" s="94" t="s">
        <v>417</v>
      </c>
      <c r="H58" s="93" t="s">
        <v>418</v>
      </c>
      <c r="I58" s="298"/>
      <c r="J58" s="298"/>
      <c r="K58" s="298"/>
      <c r="L58" s="298"/>
      <c r="M58" s="297"/>
      <c r="N58" s="297"/>
      <c r="O58" s="297"/>
      <c r="P58" s="296"/>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row>
    <row r="59" spans="1:44" ht="45" customHeight="1">
      <c r="A59" s="298"/>
      <c r="B59" s="96">
        <f>COUNTA(B16:B27)</f>
        <v>12</v>
      </c>
      <c r="C59" s="96">
        <f>COUNTIF($L16:$L27,"REALIZADO")</f>
        <v>3</v>
      </c>
      <c r="D59" s="97">
        <f>C59/$B$59</f>
        <v>0.25</v>
      </c>
      <c r="E59" s="96">
        <f>COUNTIF($L16:$L27,"EM ELABORAÇÃO")</f>
        <v>4</v>
      </c>
      <c r="F59" s="98">
        <f>E59/$B$59</f>
        <v>0.33333333333333331</v>
      </c>
      <c r="G59" s="96">
        <f>COUNTIF($L16:$L27,"NÃO REALIZADO")</f>
        <v>5</v>
      </c>
      <c r="H59" s="97">
        <f>G59/$B$59</f>
        <v>0.41666666666666669</v>
      </c>
      <c r="I59" s="298"/>
      <c r="J59" s="298"/>
      <c r="K59" s="298"/>
      <c r="L59" s="298"/>
      <c r="M59" s="297"/>
      <c r="N59" s="297"/>
      <c r="O59" s="297"/>
      <c r="P59" s="263"/>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row>
    <row r="60" spans="1:44" ht="26.25" customHeight="1">
      <c r="A60" s="264"/>
      <c r="B60" s="264"/>
      <c r="C60" s="265"/>
      <c r="D60" s="264"/>
      <c r="E60" s="264"/>
      <c r="F60" s="265"/>
      <c r="G60" s="264"/>
      <c r="H60" s="263"/>
      <c r="I60" s="263"/>
      <c r="J60" s="263"/>
      <c r="K60" s="263"/>
      <c r="L60" s="263"/>
      <c r="M60" s="297"/>
      <c r="N60" s="297"/>
      <c r="O60" s="297"/>
      <c r="P60" s="297"/>
      <c r="Q60" s="264"/>
      <c r="R60" s="263"/>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row>
    <row r="61" spans="1:44" ht="15.75" customHeight="1">
      <c r="A61" s="264"/>
      <c r="B61" s="264"/>
      <c r="C61" s="265"/>
      <c r="D61" s="264"/>
      <c r="E61" s="264"/>
      <c r="F61" s="265"/>
      <c r="G61" s="264"/>
      <c r="H61" s="263"/>
      <c r="I61" s="263"/>
      <c r="J61" s="263"/>
      <c r="K61" s="263"/>
      <c r="L61" s="263"/>
      <c r="M61" s="263"/>
      <c r="N61" s="263"/>
      <c r="O61" s="263"/>
      <c r="P61" s="263"/>
      <c r="Q61" s="264"/>
      <c r="R61" s="263"/>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row>
    <row r="62" spans="1:44" ht="15.75" customHeight="1">
      <c r="A62" s="264"/>
      <c r="B62" s="264"/>
      <c r="C62" s="265"/>
      <c r="D62" s="264"/>
      <c r="E62" s="264"/>
      <c r="F62" s="265"/>
      <c r="G62" s="264"/>
      <c r="H62" s="263"/>
      <c r="I62" s="263"/>
      <c r="J62" s="263"/>
      <c r="K62" s="263"/>
      <c r="L62" s="263"/>
      <c r="M62" s="263"/>
      <c r="N62" s="263"/>
      <c r="O62" s="263"/>
      <c r="P62" s="263"/>
      <c r="Q62" s="264"/>
      <c r="R62" s="263"/>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row>
    <row r="63" spans="1:44" ht="15.75" customHeight="1">
      <c r="A63" s="264"/>
      <c r="B63" s="264" t="s">
        <v>419</v>
      </c>
      <c r="C63" s="265">
        <f>COUNTIF(E16:E27,"OPERACIONAL")</f>
        <v>12</v>
      </c>
      <c r="D63" s="264"/>
      <c r="E63" s="264"/>
      <c r="F63" s="265"/>
      <c r="G63" s="264"/>
      <c r="H63" s="263"/>
      <c r="I63" s="263"/>
      <c r="J63" s="263"/>
      <c r="K63" s="263"/>
      <c r="L63" s="263"/>
      <c r="M63" s="263"/>
      <c r="N63" s="263"/>
      <c r="O63" s="263"/>
      <c r="P63" s="263"/>
      <c r="Q63" s="264"/>
      <c r="R63" s="263"/>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row>
    <row r="64" spans="1:44" ht="15.75" customHeight="1">
      <c r="A64" s="264"/>
      <c r="B64" s="264" t="s">
        <v>420</v>
      </c>
      <c r="C64" s="265">
        <f>COUNTIF(E16:E27,"IMAGEM / REPUTAÇÃO")</f>
        <v>0</v>
      </c>
      <c r="D64" s="264"/>
      <c r="E64" s="264"/>
      <c r="F64" s="265"/>
      <c r="G64" s="264"/>
      <c r="H64" s="263"/>
      <c r="I64" s="263"/>
      <c r="J64" s="263"/>
      <c r="K64" s="263"/>
      <c r="L64" s="263"/>
      <c r="M64" s="263"/>
      <c r="N64" s="263"/>
      <c r="O64" s="263"/>
      <c r="P64" s="263"/>
      <c r="Q64" s="264"/>
      <c r="R64" s="263"/>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row>
    <row r="65" spans="1:44" ht="15.75" customHeight="1">
      <c r="A65" s="264"/>
      <c r="B65" s="264" t="s">
        <v>421</v>
      </c>
      <c r="C65" s="265">
        <f>COUNTIF(E16:E27,"FINANCEIRO / ORÇAMENTÁRIO")</f>
        <v>0</v>
      </c>
      <c r="D65" s="264"/>
      <c r="E65" s="264"/>
      <c r="F65" s="265"/>
      <c r="G65" s="264"/>
      <c r="H65" s="263"/>
      <c r="I65" s="263"/>
      <c r="J65" s="263"/>
      <c r="K65" s="263"/>
      <c r="L65" s="263"/>
      <c r="M65" s="263"/>
      <c r="N65" s="263"/>
      <c r="O65" s="263"/>
      <c r="P65" s="263"/>
      <c r="Q65" s="264"/>
      <c r="R65" s="263"/>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row>
    <row r="66" spans="1:44" ht="15.75" customHeight="1">
      <c r="A66" s="264"/>
      <c r="B66" s="264" t="s">
        <v>422</v>
      </c>
      <c r="C66" s="265">
        <f>COUNTIF(E16:E27,"LEGAL")</f>
        <v>0</v>
      </c>
      <c r="D66" s="264"/>
      <c r="E66" s="264"/>
      <c r="F66" s="265"/>
      <c r="G66" s="264"/>
      <c r="H66" s="263"/>
      <c r="I66" s="263"/>
      <c r="J66" s="263"/>
      <c r="K66" s="263"/>
      <c r="L66" s="263"/>
      <c r="M66" s="263"/>
      <c r="N66" s="263"/>
      <c r="O66" s="263"/>
      <c r="P66" s="263"/>
      <c r="Q66" s="264"/>
      <c r="R66" s="263"/>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row>
    <row r="67" spans="1:44" ht="15.75" customHeight="1">
      <c r="A67" s="264"/>
      <c r="B67" s="264"/>
      <c r="C67" s="265"/>
      <c r="D67" s="264"/>
      <c r="E67" s="264"/>
      <c r="F67" s="265"/>
      <c r="G67" s="264"/>
      <c r="H67" s="263"/>
      <c r="I67" s="263"/>
      <c r="J67" s="263"/>
      <c r="K67" s="263"/>
      <c r="L67" s="263"/>
      <c r="M67" s="263"/>
      <c r="N67" s="263"/>
      <c r="O67" s="263"/>
      <c r="P67" s="263"/>
      <c r="Q67" s="264"/>
      <c r="R67" s="263"/>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row>
    <row r="68" spans="1:44" ht="15.75" customHeight="1">
      <c r="A68" s="264"/>
      <c r="B68" s="264"/>
      <c r="C68" s="265"/>
      <c r="D68" s="264"/>
      <c r="E68" s="264"/>
      <c r="F68" s="265"/>
      <c r="G68" s="264"/>
      <c r="H68" s="263"/>
      <c r="I68" s="263"/>
      <c r="J68" s="263"/>
      <c r="K68" s="263"/>
      <c r="L68" s="263"/>
      <c r="M68" s="263"/>
      <c r="N68" s="263"/>
      <c r="O68" s="263"/>
      <c r="P68" s="263"/>
      <c r="Q68" s="264"/>
      <c r="R68" s="263"/>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row>
    <row r="69" spans="1:44" ht="15.75" customHeight="1">
      <c r="A69" s="264"/>
      <c r="B69" s="264"/>
      <c r="C69" s="265"/>
      <c r="D69" s="264"/>
      <c r="E69" s="264"/>
      <c r="F69" s="265"/>
      <c r="G69" s="264"/>
      <c r="H69" s="263"/>
      <c r="I69" s="263"/>
      <c r="J69" s="263"/>
      <c r="K69" s="263"/>
      <c r="L69" s="263"/>
      <c r="M69" s="263"/>
      <c r="N69" s="263"/>
      <c r="O69" s="263"/>
      <c r="P69" s="263"/>
      <c r="Q69" s="264"/>
      <c r="R69" s="263"/>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row>
    <row r="70" spans="1:44" ht="15.75" customHeight="1">
      <c r="A70" s="264"/>
      <c r="B70" s="264"/>
      <c r="C70" s="265"/>
      <c r="D70" s="264"/>
      <c r="E70" s="264"/>
      <c r="F70" s="265"/>
      <c r="G70" s="264"/>
      <c r="H70" s="263"/>
      <c r="I70" s="263"/>
      <c r="J70" s="263"/>
      <c r="K70" s="263"/>
      <c r="L70" s="263"/>
      <c r="M70" s="263"/>
      <c r="N70" s="263"/>
      <c r="O70" s="263"/>
      <c r="P70" s="263"/>
      <c r="Q70" s="264"/>
      <c r="R70" s="263"/>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row>
    <row r="71" spans="1:44" ht="15.75" customHeight="1">
      <c r="A71" s="264"/>
      <c r="B71" s="264"/>
      <c r="C71" s="265"/>
      <c r="D71" s="264"/>
      <c r="E71" s="264"/>
      <c r="F71" s="265"/>
      <c r="G71" s="264"/>
      <c r="H71" s="263"/>
      <c r="I71" s="263"/>
      <c r="J71" s="263"/>
      <c r="K71" s="263"/>
      <c r="L71" s="263"/>
      <c r="M71" s="263"/>
      <c r="N71" s="263"/>
      <c r="O71" s="263"/>
      <c r="P71" s="263"/>
      <c r="Q71" s="264"/>
      <c r="R71" s="263"/>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row>
    <row r="72" spans="1:44" ht="15.75" customHeight="1">
      <c r="A72" s="264"/>
      <c r="B72" s="264"/>
      <c r="C72" s="265"/>
      <c r="D72" s="264"/>
      <c r="E72" s="264"/>
      <c r="F72" s="265"/>
      <c r="G72" s="264"/>
      <c r="H72" s="263"/>
      <c r="I72" s="263"/>
      <c r="J72" s="263"/>
      <c r="K72" s="263"/>
      <c r="L72" s="263"/>
      <c r="M72" s="263"/>
      <c r="N72" s="263"/>
      <c r="O72" s="263"/>
      <c r="P72" s="263"/>
      <c r="Q72" s="264"/>
      <c r="R72" s="263"/>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row>
    <row r="73" spans="1:44" ht="15.75" customHeight="1">
      <c r="A73" s="264"/>
      <c r="B73" s="264"/>
      <c r="C73" s="265"/>
      <c r="D73" s="264"/>
      <c r="E73" s="264"/>
      <c r="F73" s="265"/>
      <c r="G73" s="264"/>
      <c r="H73" s="263"/>
      <c r="I73" s="263"/>
      <c r="J73" s="263"/>
      <c r="K73" s="263"/>
      <c r="L73" s="263"/>
      <c r="M73" s="263"/>
      <c r="N73" s="263"/>
      <c r="O73" s="263"/>
      <c r="P73" s="263"/>
      <c r="Q73" s="264"/>
      <c r="R73" s="263"/>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row>
    <row r="74" spans="1:44" ht="15.75" customHeight="1">
      <c r="A74" s="264"/>
      <c r="B74" s="264"/>
      <c r="C74" s="265"/>
      <c r="D74" s="264"/>
      <c r="E74" s="264"/>
      <c r="F74" s="265"/>
      <c r="G74" s="264"/>
      <c r="H74" s="263"/>
      <c r="I74" s="263"/>
      <c r="J74" s="263"/>
      <c r="K74" s="263"/>
      <c r="L74" s="263"/>
      <c r="M74" s="263"/>
      <c r="N74" s="263"/>
      <c r="O74" s="263"/>
      <c r="P74" s="263"/>
      <c r="Q74" s="264"/>
      <c r="R74" s="263"/>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row>
    <row r="75" spans="1:44" ht="15.75" customHeight="1">
      <c r="A75" s="264"/>
      <c r="B75" s="264"/>
      <c r="C75" s="265"/>
      <c r="D75" s="264"/>
      <c r="E75" s="264"/>
      <c r="F75" s="265"/>
      <c r="G75" s="264"/>
      <c r="H75" s="263"/>
      <c r="I75" s="263"/>
      <c r="J75" s="263"/>
      <c r="K75" s="263"/>
      <c r="L75" s="263"/>
      <c r="M75" s="263"/>
      <c r="N75" s="263"/>
      <c r="O75" s="263"/>
      <c r="P75" s="263"/>
      <c r="Q75" s="264"/>
      <c r="R75" s="263"/>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row>
    <row r="76" spans="1:44" ht="15.75" customHeight="1">
      <c r="A76" s="264"/>
      <c r="B76" s="264"/>
      <c r="C76" s="265"/>
      <c r="D76" s="264"/>
      <c r="E76" s="264"/>
      <c r="F76" s="265"/>
      <c r="G76" s="264"/>
      <c r="H76" s="263"/>
      <c r="I76" s="263"/>
      <c r="J76" s="263"/>
      <c r="K76" s="263"/>
      <c r="L76" s="263"/>
      <c r="M76" s="263"/>
      <c r="N76" s="263"/>
      <c r="O76" s="263"/>
      <c r="P76" s="263"/>
      <c r="Q76" s="264"/>
      <c r="R76" s="263"/>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ht="15.75" customHeight="1">
      <c r="A77" s="264"/>
      <c r="B77" s="264"/>
      <c r="C77" s="265"/>
      <c r="D77" s="264"/>
      <c r="E77" s="264"/>
      <c r="F77" s="265"/>
      <c r="G77" s="264"/>
      <c r="H77" s="263"/>
      <c r="I77" s="263"/>
      <c r="J77" s="263"/>
      <c r="K77" s="263"/>
      <c r="L77" s="263"/>
      <c r="M77" s="263"/>
      <c r="N77" s="263"/>
      <c r="O77" s="263"/>
      <c r="P77" s="263"/>
      <c r="Q77" s="264"/>
      <c r="R77" s="263"/>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ht="15.75" customHeight="1">
      <c r="A78" s="264"/>
      <c r="B78" s="264"/>
      <c r="C78" s="265"/>
      <c r="D78" s="264"/>
      <c r="E78" s="264"/>
      <c r="F78" s="265"/>
      <c r="G78" s="264"/>
      <c r="H78" s="263"/>
      <c r="I78" s="263"/>
      <c r="J78" s="263"/>
      <c r="K78" s="263"/>
      <c r="L78" s="263"/>
      <c r="M78" s="263"/>
      <c r="N78" s="263"/>
      <c r="O78" s="263"/>
      <c r="P78" s="263"/>
      <c r="Q78" s="264"/>
      <c r="R78" s="263"/>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ht="15.75" customHeight="1">
      <c r="A79" s="264"/>
      <c r="B79" s="264"/>
      <c r="C79" s="265"/>
      <c r="D79" s="264"/>
      <c r="E79" s="264"/>
      <c r="F79" s="265"/>
      <c r="G79" s="264"/>
      <c r="H79" s="263"/>
      <c r="I79" s="263"/>
      <c r="J79" s="263"/>
      <c r="K79" s="263"/>
      <c r="L79" s="263"/>
      <c r="M79" s="263"/>
      <c r="N79" s="263"/>
      <c r="O79" s="263"/>
      <c r="P79" s="263"/>
      <c r="Q79" s="264"/>
      <c r="R79" s="263"/>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ht="15.75" customHeight="1">
      <c r="A80" s="264"/>
      <c r="B80" s="264"/>
      <c r="C80" s="265"/>
      <c r="D80" s="264"/>
      <c r="E80" s="264"/>
      <c r="F80" s="265"/>
      <c r="G80" s="264"/>
      <c r="H80" s="263"/>
      <c r="I80" s="263"/>
      <c r="J80" s="263"/>
      <c r="K80" s="263"/>
      <c r="L80" s="263"/>
      <c r="M80" s="263"/>
      <c r="N80" s="263"/>
      <c r="O80" s="263"/>
      <c r="P80" s="263"/>
      <c r="Q80" s="264"/>
      <c r="R80" s="263"/>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ht="15.75" customHeight="1">
      <c r="A81" s="264"/>
      <c r="B81" s="264"/>
      <c r="C81" s="265"/>
      <c r="D81" s="264"/>
      <c r="E81" s="264"/>
      <c r="F81" s="265"/>
      <c r="G81" s="264"/>
      <c r="H81" s="263"/>
      <c r="I81" s="263"/>
      <c r="J81" s="263"/>
      <c r="K81" s="263"/>
      <c r="L81" s="263"/>
      <c r="M81" s="263"/>
      <c r="N81" s="263"/>
      <c r="O81" s="263"/>
      <c r="P81" s="263"/>
      <c r="Q81" s="264"/>
      <c r="R81" s="263"/>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ht="15.75" customHeight="1">
      <c r="A82" s="264"/>
      <c r="B82" s="264"/>
      <c r="C82" s="265"/>
      <c r="D82" s="264"/>
      <c r="E82" s="264"/>
      <c r="F82" s="265"/>
      <c r="G82" s="264"/>
      <c r="H82" s="263"/>
      <c r="I82" s="263"/>
      <c r="J82" s="263"/>
      <c r="K82" s="263"/>
      <c r="L82" s="263"/>
      <c r="M82" s="263"/>
      <c r="N82" s="263"/>
      <c r="O82" s="263"/>
      <c r="P82" s="263"/>
      <c r="Q82" s="264"/>
      <c r="R82" s="263"/>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ht="15.75" customHeight="1">
      <c r="A83" s="264"/>
      <c r="B83" s="264"/>
      <c r="C83" s="265"/>
      <c r="D83" s="264"/>
      <c r="E83" s="264"/>
      <c r="F83" s="265"/>
      <c r="G83" s="264"/>
      <c r="H83" s="263"/>
      <c r="I83" s="263"/>
      <c r="J83" s="263"/>
      <c r="K83" s="263"/>
      <c r="L83" s="263"/>
      <c r="M83" s="263"/>
      <c r="N83" s="263"/>
      <c r="O83" s="263"/>
      <c r="P83" s="263"/>
      <c r="Q83" s="264"/>
      <c r="R83" s="263"/>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ht="15.75" customHeight="1">
      <c r="A84" s="264"/>
      <c r="B84" s="264"/>
      <c r="C84" s="265"/>
      <c r="D84" s="264"/>
      <c r="E84" s="264"/>
      <c r="F84" s="265"/>
      <c r="G84" s="264"/>
      <c r="H84" s="263"/>
      <c r="I84" s="263"/>
      <c r="J84" s="263"/>
      <c r="K84" s="263"/>
      <c r="L84" s="263"/>
      <c r="M84" s="263"/>
      <c r="N84" s="263"/>
      <c r="O84" s="263"/>
      <c r="P84" s="263"/>
      <c r="Q84" s="264"/>
      <c r="R84" s="263"/>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ht="15.75" customHeight="1">
      <c r="A85" s="264"/>
      <c r="B85" s="264"/>
      <c r="C85" s="265"/>
      <c r="D85" s="264"/>
      <c r="E85" s="264"/>
      <c r="F85" s="265"/>
      <c r="G85" s="264"/>
      <c r="H85" s="263"/>
      <c r="I85" s="263"/>
      <c r="J85" s="263"/>
      <c r="K85" s="263"/>
      <c r="L85" s="263"/>
      <c r="M85" s="263"/>
      <c r="N85" s="263"/>
      <c r="O85" s="263"/>
      <c r="P85" s="263"/>
      <c r="Q85" s="264"/>
      <c r="R85" s="263"/>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ht="15.75" customHeight="1">
      <c r="A86" s="264"/>
      <c r="B86" s="264"/>
      <c r="C86" s="265"/>
      <c r="D86" s="264"/>
      <c r="E86" s="264"/>
      <c r="F86" s="265"/>
      <c r="G86" s="264"/>
      <c r="H86" s="263"/>
      <c r="I86" s="263"/>
      <c r="J86" s="263"/>
      <c r="K86" s="263"/>
      <c r="L86" s="263"/>
      <c r="M86" s="263"/>
      <c r="N86" s="263"/>
      <c r="O86" s="263"/>
      <c r="P86" s="263"/>
      <c r="Q86" s="264"/>
      <c r="R86" s="263"/>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ht="15.75" customHeight="1">
      <c r="A87" s="264"/>
      <c r="B87" s="264"/>
      <c r="C87" s="265"/>
      <c r="D87" s="264"/>
      <c r="E87" s="264"/>
      <c r="F87" s="265"/>
      <c r="G87" s="264"/>
      <c r="H87" s="263"/>
      <c r="I87" s="263"/>
      <c r="J87" s="263"/>
      <c r="K87" s="263"/>
      <c r="L87" s="263"/>
      <c r="M87" s="263"/>
      <c r="N87" s="263"/>
      <c r="O87" s="263"/>
      <c r="P87" s="263"/>
      <c r="Q87" s="264"/>
      <c r="R87" s="263"/>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ht="15.75" customHeight="1">
      <c r="A88" s="264"/>
      <c r="B88" s="264"/>
      <c r="C88" s="265"/>
      <c r="D88" s="264"/>
      <c r="E88" s="264"/>
      <c r="F88" s="265"/>
      <c r="G88" s="264"/>
      <c r="H88" s="263"/>
      <c r="I88" s="263"/>
      <c r="J88" s="263"/>
      <c r="K88" s="263"/>
      <c r="L88" s="263"/>
      <c r="M88" s="263"/>
      <c r="N88" s="263"/>
      <c r="O88" s="263"/>
      <c r="P88" s="263"/>
      <c r="Q88" s="264"/>
      <c r="R88" s="263"/>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ht="15.75" customHeight="1">
      <c r="A89" s="264"/>
      <c r="B89" s="264"/>
      <c r="C89" s="265"/>
      <c r="D89" s="264"/>
      <c r="E89" s="264"/>
      <c r="F89" s="265"/>
      <c r="G89" s="264"/>
      <c r="H89" s="263"/>
      <c r="I89" s="263"/>
      <c r="J89" s="263"/>
      <c r="K89" s="263"/>
      <c r="L89" s="263"/>
      <c r="M89" s="263"/>
      <c r="N89" s="263"/>
      <c r="O89" s="263"/>
      <c r="P89" s="263"/>
      <c r="Q89" s="264"/>
      <c r="R89" s="263"/>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ht="15.75" customHeight="1">
      <c r="A90" s="264"/>
      <c r="B90" s="264"/>
      <c r="C90" s="265"/>
      <c r="D90" s="264"/>
      <c r="E90" s="264"/>
      <c r="F90" s="265"/>
      <c r="G90" s="264"/>
      <c r="H90" s="263"/>
      <c r="I90" s="263"/>
      <c r="J90" s="263"/>
      <c r="K90" s="263"/>
      <c r="L90" s="263"/>
      <c r="M90" s="263"/>
      <c r="N90" s="263"/>
      <c r="O90" s="263"/>
      <c r="P90" s="263"/>
      <c r="Q90" s="264"/>
      <c r="R90" s="263"/>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ht="15.75" customHeight="1">
      <c r="A91" s="264"/>
      <c r="B91" s="264"/>
      <c r="C91" s="265"/>
      <c r="D91" s="264"/>
      <c r="E91" s="264"/>
      <c r="F91" s="265"/>
      <c r="G91" s="264"/>
      <c r="H91" s="263"/>
      <c r="I91" s="263"/>
      <c r="J91" s="263"/>
      <c r="K91" s="263"/>
      <c r="L91" s="263"/>
      <c r="M91" s="263"/>
      <c r="N91" s="263"/>
      <c r="O91" s="263"/>
      <c r="P91" s="263"/>
      <c r="Q91" s="264"/>
      <c r="R91" s="263"/>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ht="15.75" customHeight="1">
      <c r="A92" s="264"/>
      <c r="B92" s="264"/>
      <c r="C92" s="265"/>
      <c r="D92" s="264"/>
      <c r="E92" s="264"/>
      <c r="F92" s="265"/>
      <c r="G92" s="264"/>
      <c r="H92" s="263"/>
      <c r="I92" s="263"/>
      <c r="J92" s="263"/>
      <c r="K92" s="263"/>
      <c r="L92" s="263"/>
      <c r="M92" s="263"/>
      <c r="N92" s="263"/>
      <c r="O92" s="263"/>
      <c r="P92" s="263"/>
      <c r="Q92" s="264"/>
      <c r="R92" s="263"/>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ht="15.75" customHeight="1">
      <c r="A93" s="264"/>
      <c r="B93" s="264"/>
      <c r="C93" s="265"/>
      <c r="D93" s="264"/>
      <c r="E93" s="264"/>
      <c r="F93" s="265"/>
      <c r="G93" s="264"/>
      <c r="H93" s="263"/>
      <c r="I93" s="263"/>
      <c r="J93" s="263"/>
      <c r="K93" s="263"/>
      <c r="L93" s="263"/>
      <c r="M93" s="263"/>
      <c r="N93" s="263"/>
      <c r="O93" s="263"/>
      <c r="P93" s="263"/>
      <c r="Q93" s="264"/>
      <c r="R93" s="263"/>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ht="15.75" customHeight="1">
      <c r="A94" s="264"/>
      <c r="B94" s="264"/>
      <c r="C94" s="265"/>
      <c r="D94" s="264"/>
      <c r="E94" s="264"/>
      <c r="F94" s="265"/>
      <c r="G94" s="264"/>
      <c r="H94" s="263"/>
      <c r="I94" s="263"/>
      <c r="J94" s="263"/>
      <c r="K94" s="263"/>
      <c r="L94" s="263"/>
      <c r="M94" s="263"/>
      <c r="N94" s="263"/>
      <c r="O94" s="263"/>
      <c r="P94" s="263"/>
      <c r="Q94" s="264"/>
      <c r="R94" s="263"/>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ht="15.75" customHeight="1">
      <c r="A95" s="264"/>
      <c r="B95" s="264"/>
      <c r="C95" s="265"/>
      <c r="D95" s="264"/>
      <c r="E95" s="264"/>
      <c r="F95" s="265"/>
      <c r="G95" s="264"/>
      <c r="H95" s="263"/>
      <c r="I95" s="263"/>
      <c r="J95" s="263"/>
      <c r="K95" s="263"/>
      <c r="L95" s="263"/>
      <c r="M95" s="263"/>
      <c r="N95" s="263"/>
      <c r="O95" s="263"/>
      <c r="P95" s="263"/>
      <c r="Q95" s="264"/>
      <c r="R95" s="263"/>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ht="15.75" customHeight="1">
      <c r="A96" s="264"/>
      <c r="B96" s="264"/>
      <c r="C96" s="265"/>
      <c r="D96" s="264"/>
      <c r="E96" s="264"/>
      <c r="F96" s="265"/>
      <c r="G96" s="264"/>
      <c r="H96" s="263"/>
      <c r="I96" s="263"/>
      <c r="J96" s="263"/>
      <c r="K96" s="263"/>
      <c r="L96" s="263"/>
      <c r="M96" s="263"/>
      <c r="N96" s="263"/>
      <c r="O96" s="263"/>
      <c r="P96" s="263"/>
      <c r="Q96" s="264"/>
      <c r="R96" s="263"/>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ht="15.75" customHeight="1">
      <c r="A97" s="264"/>
      <c r="B97" s="264"/>
      <c r="C97" s="265"/>
      <c r="D97" s="264"/>
      <c r="E97" s="264"/>
      <c r="F97" s="265"/>
      <c r="G97" s="264"/>
      <c r="H97" s="263"/>
      <c r="I97" s="263"/>
      <c r="J97" s="263"/>
      <c r="K97" s="263"/>
      <c r="L97" s="263"/>
      <c r="M97" s="263"/>
      <c r="N97" s="263"/>
      <c r="O97" s="263"/>
      <c r="P97" s="263"/>
      <c r="Q97" s="264"/>
      <c r="R97" s="263"/>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ht="15.75" customHeight="1">
      <c r="A98" s="264"/>
      <c r="B98" s="264"/>
      <c r="C98" s="265"/>
      <c r="D98" s="264"/>
      <c r="E98" s="264"/>
      <c r="F98" s="265"/>
      <c r="G98" s="264"/>
      <c r="H98" s="263"/>
      <c r="I98" s="263"/>
      <c r="J98" s="263"/>
      <c r="K98" s="263"/>
      <c r="L98" s="263"/>
      <c r="M98" s="263"/>
      <c r="N98" s="263"/>
      <c r="O98" s="263"/>
      <c r="P98" s="263"/>
      <c r="Q98" s="264"/>
      <c r="R98" s="263"/>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ht="15.75" customHeight="1">
      <c r="A99" s="264"/>
      <c r="B99" s="264"/>
      <c r="C99" s="265"/>
      <c r="D99" s="264"/>
      <c r="E99" s="264"/>
      <c r="F99" s="265"/>
      <c r="G99" s="264"/>
      <c r="H99" s="263"/>
      <c r="I99" s="263"/>
      <c r="J99" s="263"/>
      <c r="K99" s="263"/>
      <c r="L99" s="263"/>
      <c r="M99" s="263"/>
      <c r="N99" s="263"/>
      <c r="O99" s="263"/>
      <c r="P99" s="263"/>
      <c r="Q99" s="264"/>
      <c r="R99" s="263"/>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ht="15.75" customHeight="1">
      <c r="A100" s="264"/>
      <c r="B100" s="264"/>
      <c r="C100" s="265"/>
      <c r="D100" s="264"/>
      <c r="E100" s="264"/>
      <c r="F100" s="265"/>
      <c r="G100" s="264"/>
      <c r="H100" s="263"/>
      <c r="I100" s="263"/>
      <c r="J100" s="263"/>
      <c r="K100" s="263"/>
      <c r="L100" s="263"/>
      <c r="M100" s="263"/>
      <c r="N100" s="263"/>
      <c r="O100" s="263"/>
      <c r="P100" s="263"/>
      <c r="Q100" s="264"/>
      <c r="R100" s="263"/>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ht="15.75" customHeight="1">
      <c r="A101" s="264"/>
      <c r="B101" s="264"/>
      <c r="C101" s="265"/>
      <c r="D101" s="264"/>
      <c r="E101" s="264"/>
      <c r="F101" s="265"/>
      <c r="G101" s="264"/>
      <c r="H101" s="263"/>
      <c r="I101" s="263"/>
      <c r="J101" s="263"/>
      <c r="K101" s="263"/>
      <c r="L101" s="263"/>
      <c r="M101" s="263"/>
      <c r="N101" s="263"/>
      <c r="O101" s="263"/>
      <c r="P101" s="263"/>
      <c r="Q101" s="264"/>
      <c r="R101" s="263"/>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44" ht="15.75" customHeight="1">
      <c r="A102" s="264"/>
      <c r="B102" s="264"/>
      <c r="C102" s="265"/>
      <c r="D102" s="264"/>
      <c r="E102" s="264"/>
      <c r="F102" s="265"/>
      <c r="G102" s="264"/>
      <c r="H102" s="263"/>
      <c r="I102" s="263"/>
      <c r="J102" s="263"/>
      <c r="K102" s="263"/>
      <c r="L102" s="263"/>
      <c r="M102" s="263"/>
      <c r="N102" s="263"/>
      <c r="O102" s="263"/>
      <c r="P102" s="263"/>
      <c r="Q102" s="264"/>
      <c r="R102" s="263"/>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row>
    <row r="103" spans="1:44" ht="15.75" customHeight="1">
      <c r="A103" s="264"/>
      <c r="B103" s="264"/>
      <c r="C103" s="265"/>
      <c r="D103" s="264"/>
      <c r="E103" s="264"/>
      <c r="F103" s="265"/>
      <c r="G103" s="264"/>
      <c r="H103" s="263"/>
      <c r="I103" s="263"/>
      <c r="J103" s="263"/>
      <c r="K103" s="263"/>
      <c r="L103" s="263"/>
      <c r="M103" s="263"/>
      <c r="N103" s="263"/>
      <c r="O103" s="263"/>
      <c r="P103" s="263"/>
      <c r="Q103" s="264"/>
      <c r="R103" s="263"/>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ht="15.75" customHeight="1">
      <c r="A104" s="264"/>
      <c r="B104" s="264"/>
      <c r="C104" s="265"/>
      <c r="D104" s="264"/>
      <c r="E104" s="264"/>
      <c r="F104" s="265"/>
      <c r="G104" s="264"/>
      <c r="H104" s="263"/>
      <c r="I104" s="263"/>
      <c r="J104" s="263"/>
      <c r="K104" s="263"/>
      <c r="L104" s="263"/>
      <c r="M104" s="263"/>
      <c r="N104" s="263"/>
      <c r="O104" s="263"/>
      <c r="P104" s="263"/>
      <c r="Q104" s="264"/>
      <c r="R104" s="263"/>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ht="15.75" customHeight="1">
      <c r="A105" s="264"/>
      <c r="B105" s="264"/>
      <c r="C105" s="265"/>
      <c r="D105" s="264"/>
      <c r="E105" s="264"/>
      <c r="F105" s="265"/>
      <c r="G105" s="264"/>
      <c r="H105" s="263"/>
      <c r="I105" s="263"/>
      <c r="J105" s="263"/>
      <c r="K105" s="263"/>
      <c r="L105" s="263"/>
      <c r="M105" s="263"/>
      <c r="N105" s="263"/>
      <c r="O105" s="263"/>
      <c r="P105" s="263"/>
      <c r="Q105" s="264"/>
      <c r="R105" s="263"/>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ht="15.75" customHeight="1">
      <c r="A106" s="264"/>
      <c r="B106" s="264"/>
      <c r="C106" s="265"/>
      <c r="D106" s="264"/>
      <c r="E106" s="264"/>
      <c r="F106" s="265"/>
      <c r="G106" s="264"/>
      <c r="H106" s="263"/>
      <c r="I106" s="263"/>
      <c r="J106" s="263"/>
      <c r="K106" s="263"/>
      <c r="L106" s="263"/>
      <c r="M106" s="263"/>
      <c r="N106" s="263"/>
      <c r="O106" s="263"/>
      <c r="P106" s="263"/>
      <c r="Q106" s="264"/>
      <c r="R106" s="263"/>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ht="15.75" customHeight="1">
      <c r="A107" s="264"/>
      <c r="B107" s="264"/>
      <c r="C107" s="265"/>
      <c r="D107" s="264"/>
      <c r="E107" s="264"/>
      <c r="F107" s="265"/>
      <c r="G107" s="264"/>
      <c r="H107" s="263"/>
      <c r="I107" s="263"/>
      <c r="J107" s="263"/>
      <c r="K107" s="263"/>
      <c r="L107" s="263"/>
      <c r="M107" s="263"/>
      <c r="N107" s="263"/>
      <c r="O107" s="263"/>
      <c r="P107" s="263"/>
      <c r="Q107" s="264"/>
      <c r="R107" s="263"/>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ht="15.75" customHeight="1">
      <c r="A108" s="264"/>
      <c r="B108" s="264"/>
      <c r="C108" s="265"/>
      <c r="D108" s="264"/>
      <c r="E108" s="264"/>
      <c r="F108" s="265"/>
      <c r="G108" s="264"/>
      <c r="H108" s="263"/>
      <c r="I108" s="263"/>
      <c r="J108" s="263"/>
      <c r="K108" s="263"/>
      <c r="L108" s="263"/>
      <c r="M108" s="263"/>
      <c r="N108" s="263"/>
      <c r="O108" s="263"/>
      <c r="P108" s="263"/>
      <c r="Q108" s="264"/>
      <c r="R108" s="263"/>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ht="15.75" customHeight="1">
      <c r="A109" s="264"/>
      <c r="B109" s="264"/>
      <c r="C109" s="265"/>
      <c r="D109" s="264"/>
      <c r="E109" s="264"/>
      <c r="F109" s="265"/>
      <c r="G109" s="264"/>
      <c r="H109" s="263"/>
      <c r="I109" s="263"/>
      <c r="J109" s="263"/>
      <c r="K109" s="263"/>
      <c r="L109" s="263"/>
      <c r="M109" s="263"/>
      <c r="N109" s="263"/>
      <c r="O109" s="263"/>
      <c r="P109" s="263"/>
      <c r="Q109" s="264"/>
      <c r="R109" s="263"/>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ht="15.75" customHeight="1">
      <c r="A110" s="264"/>
      <c r="B110" s="264"/>
      <c r="C110" s="265"/>
      <c r="D110" s="264"/>
      <c r="E110" s="264"/>
      <c r="F110" s="265"/>
      <c r="G110" s="264"/>
      <c r="H110" s="263"/>
      <c r="I110" s="263"/>
      <c r="J110" s="263"/>
      <c r="K110" s="263"/>
      <c r="L110" s="263"/>
      <c r="M110" s="263"/>
      <c r="N110" s="263"/>
      <c r="O110" s="263"/>
      <c r="P110" s="263"/>
      <c r="Q110" s="264"/>
      <c r="R110" s="263"/>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ht="15.75" customHeight="1">
      <c r="A111" s="264"/>
      <c r="B111" s="264"/>
      <c r="C111" s="265"/>
      <c r="D111" s="264"/>
      <c r="E111" s="264"/>
      <c r="F111" s="265"/>
      <c r="G111" s="264"/>
      <c r="H111" s="263"/>
      <c r="I111" s="263"/>
      <c r="J111" s="263"/>
      <c r="K111" s="263"/>
      <c r="L111" s="263"/>
      <c r="M111" s="263"/>
      <c r="N111" s="263"/>
      <c r="O111" s="263"/>
      <c r="P111" s="263"/>
      <c r="Q111" s="264"/>
      <c r="R111" s="263"/>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ht="15.75" customHeight="1">
      <c r="A112" s="264"/>
      <c r="B112" s="264"/>
      <c r="C112" s="265"/>
      <c r="D112" s="264"/>
      <c r="E112" s="264"/>
      <c r="F112" s="265"/>
      <c r="G112" s="264"/>
      <c r="H112" s="263"/>
      <c r="I112" s="263"/>
      <c r="J112" s="263"/>
      <c r="K112" s="263"/>
      <c r="L112" s="263"/>
      <c r="M112" s="263"/>
      <c r="N112" s="263"/>
      <c r="O112" s="263"/>
      <c r="P112" s="263"/>
      <c r="Q112" s="264"/>
      <c r="R112" s="263"/>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44" ht="15.75" customHeight="1">
      <c r="A113" s="264"/>
      <c r="B113" s="264"/>
      <c r="C113" s="265"/>
      <c r="D113" s="264"/>
      <c r="E113" s="264"/>
      <c r="F113" s="265"/>
      <c r="G113" s="264"/>
      <c r="H113" s="263"/>
      <c r="I113" s="263"/>
      <c r="J113" s="263"/>
      <c r="K113" s="263"/>
      <c r="L113" s="263"/>
      <c r="M113" s="263"/>
      <c r="N113" s="263"/>
      <c r="O113" s="263"/>
      <c r="P113" s="263"/>
      <c r="Q113" s="264"/>
      <c r="R113" s="263"/>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44" ht="15.75" customHeight="1">
      <c r="A114" s="264"/>
      <c r="B114" s="264"/>
      <c r="C114" s="265"/>
      <c r="D114" s="264"/>
      <c r="E114" s="264"/>
      <c r="F114" s="265"/>
      <c r="G114" s="264"/>
      <c r="H114" s="263"/>
      <c r="I114" s="263"/>
      <c r="J114" s="263"/>
      <c r="K114" s="263"/>
      <c r="L114" s="263"/>
      <c r="M114" s="263"/>
      <c r="N114" s="263"/>
      <c r="O114" s="263"/>
      <c r="P114" s="263"/>
      <c r="Q114" s="264"/>
      <c r="R114" s="263"/>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44" ht="15.75" customHeight="1">
      <c r="A115" s="264"/>
      <c r="B115" s="264"/>
      <c r="C115" s="265"/>
      <c r="D115" s="264"/>
      <c r="E115" s="264"/>
      <c r="F115" s="265"/>
      <c r="G115" s="264"/>
      <c r="H115" s="263"/>
      <c r="I115" s="263"/>
      <c r="J115" s="263"/>
      <c r="K115" s="263"/>
      <c r="L115" s="263"/>
      <c r="M115" s="263"/>
      <c r="N115" s="263"/>
      <c r="O115" s="263"/>
      <c r="P115" s="263"/>
      <c r="Q115" s="264"/>
      <c r="R115" s="263"/>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44" ht="15.75" customHeight="1">
      <c r="A116" s="264"/>
      <c r="B116" s="264"/>
      <c r="C116" s="265"/>
      <c r="D116" s="264"/>
      <c r="E116" s="264"/>
      <c r="F116" s="265"/>
      <c r="G116" s="264"/>
      <c r="H116" s="263"/>
      <c r="I116" s="263"/>
      <c r="J116" s="263"/>
      <c r="K116" s="263"/>
      <c r="L116" s="263"/>
      <c r="M116" s="263"/>
      <c r="N116" s="263"/>
      <c r="O116" s="263"/>
      <c r="P116" s="263"/>
      <c r="Q116" s="264"/>
      <c r="R116" s="263"/>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44" ht="15.75" customHeight="1">
      <c r="A117" s="264"/>
      <c r="B117" s="264"/>
      <c r="C117" s="265"/>
      <c r="D117" s="264"/>
      <c r="E117" s="264"/>
      <c r="F117" s="265"/>
      <c r="G117" s="264"/>
      <c r="H117" s="263"/>
      <c r="I117" s="263"/>
      <c r="J117" s="263"/>
      <c r="K117" s="263"/>
      <c r="L117" s="263"/>
      <c r="M117" s="263"/>
      <c r="N117" s="263"/>
      <c r="O117" s="263"/>
      <c r="P117" s="263"/>
      <c r="Q117" s="264"/>
      <c r="R117" s="263"/>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44" ht="15.75" customHeight="1">
      <c r="A118" s="264"/>
      <c r="B118" s="264"/>
      <c r="C118" s="265"/>
      <c r="D118" s="264"/>
      <c r="E118" s="264"/>
      <c r="F118" s="265"/>
      <c r="G118" s="264"/>
      <c r="H118" s="263"/>
      <c r="I118" s="263"/>
      <c r="J118" s="263"/>
      <c r="K118" s="263"/>
      <c r="L118" s="263"/>
      <c r="M118" s="263"/>
      <c r="N118" s="263"/>
      <c r="O118" s="263"/>
      <c r="P118" s="263"/>
      <c r="Q118" s="264"/>
      <c r="R118" s="263"/>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44" ht="15.75" customHeight="1">
      <c r="A119" s="264"/>
      <c r="B119" s="264"/>
      <c r="C119" s="265"/>
      <c r="D119" s="264"/>
      <c r="E119" s="264"/>
      <c r="F119" s="265"/>
      <c r="G119" s="264"/>
      <c r="H119" s="263"/>
      <c r="I119" s="263"/>
      <c r="J119" s="263"/>
      <c r="K119" s="263"/>
      <c r="L119" s="263"/>
      <c r="M119" s="263"/>
      <c r="N119" s="263"/>
      <c r="O119" s="263"/>
      <c r="P119" s="263"/>
      <c r="Q119" s="264"/>
      <c r="R119" s="263"/>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44" ht="15.75" customHeight="1">
      <c r="A120" s="264"/>
      <c r="B120" s="264"/>
      <c r="C120" s="265"/>
      <c r="D120" s="264"/>
      <c r="E120" s="264"/>
      <c r="F120" s="265"/>
      <c r="G120" s="264"/>
      <c r="H120" s="263"/>
      <c r="I120" s="263"/>
      <c r="J120" s="263"/>
      <c r="K120" s="263"/>
      <c r="L120" s="263"/>
      <c r="M120" s="263"/>
      <c r="N120" s="263"/>
      <c r="O120" s="263"/>
      <c r="P120" s="263"/>
      <c r="Q120" s="264"/>
      <c r="R120" s="263"/>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44" ht="15.75" customHeight="1">
      <c r="A121" s="264"/>
      <c r="B121" s="264"/>
      <c r="C121" s="265"/>
      <c r="D121" s="264"/>
      <c r="E121" s="264"/>
      <c r="F121" s="265"/>
      <c r="G121" s="264"/>
      <c r="H121" s="263"/>
      <c r="I121" s="263"/>
      <c r="J121" s="263"/>
      <c r="K121" s="263"/>
      <c r="L121" s="263"/>
      <c r="M121" s="263"/>
      <c r="N121" s="263"/>
      <c r="O121" s="263"/>
      <c r="P121" s="263"/>
      <c r="Q121" s="264"/>
      <c r="R121" s="263"/>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44" ht="15.75" customHeight="1">
      <c r="A122" s="264"/>
      <c r="B122" s="264"/>
      <c r="C122" s="265"/>
      <c r="D122" s="264"/>
      <c r="E122" s="264"/>
      <c r="F122" s="265"/>
      <c r="G122" s="264"/>
      <c r="H122" s="263"/>
      <c r="I122" s="263"/>
      <c r="J122" s="263"/>
      <c r="K122" s="263"/>
      <c r="L122" s="263"/>
      <c r="M122" s="263"/>
      <c r="N122" s="263"/>
      <c r="O122" s="263"/>
      <c r="P122" s="263"/>
      <c r="Q122" s="264"/>
      <c r="R122" s="263"/>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44" ht="15.75" customHeight="1">
      <c r="A123" s="264"/>
      <c r="B123" s="264"/>
      <c r="C123" s="265"/>
      <c r="D123" s="264"/>
      <c r="E123" s="264"/>
      <c r="F123" s="265"/>
      <c r="G123" s="264"/>
      <c r="H123" s="263"/>
      <c r="I123" s="263"/>
      <c r="J123" s="263"/>
      <c r="K123" s="263"/>
      <c r="L123" s="263"/>
      <c r="M123" s="263"/>
      <c r="N123" s="263"/>
      <c r="O123" s="263"/>
      <c r="P123" s="263"/>
      <c r="Q123" s="264"/>
      <c r="R123" s="263"/>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44" ht="15.75" customHeight="1">
      <c r="A124" s="264"/>
      <c r="B124" s="264"/>
      <c r="C124" s="265"/>
      <c r="D124" s="264"/>
      <c r="E124" s="264"/>
      <c r="F124" s="265"/>
      <c r="G124" s="264"/>
      <c r="H124" s="263"/>
      <c r="I124" s="263"/>
      <c r="J124" s="263"/>
      <c r="K124" s="263"/>
      <c r="L124" s="263"/>
      <c r="M124" s="263"/>
      <c r="N124" s="263"/>
      <c r="O124" s="263"/>
      <c r="P124" s="263"/>
      <c r="Q124" s="264"/>
      <c r="R124" s="263"/>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44" ht="15.75" customHeight="1">
      <c r="A125" s="264"/>
      <c r="B125" s="264"/>
      <c r="C125" s="265"/>
      <c r="D125" s="264"/>
      <c r="E125" s="264"/>
      <c r="F125" s="265"/>
      <c r="G125" s="264"/>
      <c r="H125" s="263"/>
      <c r="I125" s="263"/>
      <c r="J125" s="263"/>
      <c r="K125" s="263"/>
      <c r="L125" s="263"/>
      <c r="M125" s="263"/>
      <c r="N125" s="263"/>
      <c r="O125" s="263"/>
      <c r="P125" s="263"/>
      <c r="Q125" s="264"/>
      <c r="R125" s="263"/>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row>
    <row r="126" spans="1:44" ht="15.75" customHeight="1">
      <c r="A126" s="264"/>
      <c r="B126" s="264"/>
      <c r="C126" s="265"/>
      <c r="D126" s="264"/>
      <c r="E126" s="264"/>
      <c r="F126" s="265"/>
      <c r="G126" s="264"/>
      <c r="H126" s="263"/>
      <c r="I126" s="263"/>
      <c r="J126" s="263"/>
      <c r="K126" s="263"/>
      <c r="L126" s="263"/>
      <c r="M126" s="263"/>
      <c r="N126" s="263"/>
      <c r="O126" s="263"/>
      <c r="P126" s="263"/>
      <c r="Q126" s="264"/>
      <c r="R126" s="263"/>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44" ht="15.75" customHeight="1">
      <c r="A127" s="264"/>
      <c r="B127" s="264"/>
      <c r="C127" s="265"/>
      <c r="D127" s="264"/>
      <c r="E127" s="264"/>
      <c r="F127" s="265"/>
      <c r="G127" s="264"/>
      <c r="H127" s="263"/>
      <c r="I127" s="263"/>
      <c r="J127" s="263"/>
      <c r="K127" s="263"/>
      <c r="L127" s="263"/>
      <c r="M127" s="263"/>
      <c r="N127" s="263"/>
      <c r="O127" s="263"/>
      <c r="P127" s="263"/>
      <c r="Q127" s="264"/>
      <c r="R127" s="263"/>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44" ht="15.75" customHeight="1">
      <c r="A128" s="264"/>
      <c r="B128" s="264"/>
      <c r="C128" s="265"/>
      <c r="D128" s="264"/>
      <c r="E128" s="264"/>
      <c r="F128" s="265"/>
      <c r="G128" s="264"/>
      <c r="H128" s="263"/>
      <c r="I128" s="263"/>
      <c r="J128" s="263"/>
      <c r="K128" s="263"/>
      <c r="L128" s="263"/>
      <c r="M128" s="263"/>
      <c r="N128" s="263"/>
      <c r="O128" s="263"/>
      <c r="P128" s="263"/>
      <c r="Q128" s="264"/>
      <c r="R128" s="263"/>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44" ht="15.75" customHeight="1">
      <c r="A129" s="264"/>
      <c r="B129" s="264"/>
      <c r="C129" s="265"/>
      <c r="D129" s="264"/>
      <c r="E129" s="264"/>
      <c r="F129" s="265"/>
      <c r="G129" s="264"/>
      <c r="H129" s="263"/>
      <c r="I129" s="263"/>
      <c r="J129" s="263"/>
      <c r="K129" s="263"/>
      <c r="L129" s="263"/>
      <c r="M129" s="263"/>
      <c r="N129" s="263"/>
      <c r="O129" s="263"/>
      <c r="P129" s="263"/>
      <c r="Q129" s="264"/>
      <c r="R129" s="263"/>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44" ht="15.75" customHeight="1">
      <c r="A130" s="264"/>
      <c r="B130" s="264"/>
      <c r="C130" s="265"/>
      <c r="D130" s="264"/>
      <c r="E130" s="264"/>
      <c r="F130" s="265"/>
      <c r="G130" s="264"/>
      <c r="H130" s="263"/>
      <c r="I130" s="263"/>
      <c r="J130" s="263"/>
      <c r="K130" s="263"/>
      <c r="L130" s="263"/>
      <c r="M130" s="263"/>
      <c r="N130" s="263"/>
      <c r="O130" s="263"/>
      <c r="P130" s="263"/>
      <c r="Q130" s="264"/>
      <c r="R130" s="263"/>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44" ht="15.75" customHeight="1">
      <c r="A131" s="264"/>
      <c r="B131" s="264"/>
      <c r="C131" s="265"/>
      <c r="D131" s="264"/>
      <c r="E131" s="264"/>
      <c r="F131" s="265"/>
      <c r="G131" s="264"/>
      <c r="H131" s="263"/>
      <c r="I131" s="263"/>
      <c r="J131" s="263"/>
      <c r="K131" s="263"/>
      <c r="L131" s="263"/>
      <c r="M131" s="263"/>
      <c r="N131" s="263"/>
      <c r="O131" s="263"/>
      <c r="P131" s="263"/>
      <c r="Q131" s="264"/>
      <c r="R131" s="263"/>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44" ht="15.75" customHeight="1">
      <c r="A132" s="264"/>
      <c r="B132" s="264"/>
      <c r="C132" s="265"/>
      <c r="D132" s="264"/>
      <c r="E132" s="264"/>
      <c r="F132" s="265"/>
      <c r="G132" s="264"/>
      <c r="H132" s="263"/>
      <c r="I132" s="263"/>
      <c r="J132" s="263"/>
      <c r="K132" s="263"/>
      <c r="L132" s="263"/>
      <c r="M132" s="263"/>
      <c r="N132" s="263"/>
      <c r="O132" s="263"/>
      <c r="P132" s="263"/>
      <c r="Q132" s="264"/>
      <c r="R132" s="263"/>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44" ht="15.75" customHeight="1">
      <c r="A133" s="264"/>
      <c r="B133" s="264"/>
      <c r="C133" s="265"/>
      <c r="D133" s="264"/>
      <c r="E133" s="264"/>
      <c r="F133" s="265"/>
      <c r="G133" s="264"/>
      <c r="H133" s="263"/>
      <c r="I133" s="263"/>
      <c r="J133" s="263"/>
      <c r="K133" s="263"/>
      <c r="L133" s="263"/>
      <c r="M133" s="263"/>
      <c r="N133" s="263"/>
      <c r="O133" s="263"/>
      <c r="P133" s="263"/>
      <c r="Q133" s="264"/>
      <c r="R133" s="263"/>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44" ht="15.75" customHeight="1">
      <c r="A134" s="264"/>
      <c r="B134" s="264"/>
      <c r="C134" s="265"/>
      <c r="D134" s="264"/>
      <c r="E134" s="264"/>
      <c r="F134" s="265"/>
      <c r="G134" s="264"/>
      <c r="H134" s="263"/>
      <c r="I134" s="263"/>
      <c r="J134" s="263"/>
      <c r="K134" s="263"/>
      <c r="L134" s="263"/>
      <c r="M134" s="263"/>
      <c r="N134" s="263"/>
      <c r="O134" s="263"/>
      <c r="P134" s="263"/>
      <c r="Q134" s="264"/>
      <c r="R134" s="263"/>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44" ht="15.75" customHeight="1">
      <c r="A135" s="264"/>
      <c r="B135" s="264"/>
      <c r="C135" s="265"/>
      <c r="D135" s="264"/>
      <c r="E135" s="264"/>
      <c r="F135" s="265"/>
      <c r="G135" s="264"/>
      <c r="H135" s="263"/>
      <c r="I135" s="263"/>
      <c r="J135" s="263"/>
      <c r="K135" s="263"/>
      <c r="L135" s="263"/>
      <c r="M135" s="263"/>
      <c r="N135" s="263"/>
      <c r="O135" s="263"/>
      <c r="P135" s="263"/>
      <c r="Q135" s="264"/>
      <c r="R135" s="263"/>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44" ht="15.75" customHeight="1">
      <c r="A136" s="264"/>
      <c r="B136" s="264"/>
      <c r="C136" s="265"/>
      <c r="D136" s="264"/>
      <c r="E136" s="264"/>
      <c r="F136" s="265"/>
      <c r="G136" s="264"/>
      <c r="H136" s="263"/>
      <c r="I136" s="263"/>
      <c r="J136" s="263"/>
      <c r="K136" s="263"/>
      <c r="L136" s="263"/>
      <c r="M136" s="263"/>
      <c r="N136" s="263"/>
      <c r="O136" s="263"/>
      <c r="P136" s="263"/>
      <c r="Q136" s="264"/>
      <c r="R136" s="263"/>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44" ht="15.75" customHeight="1">
      <c r="A137" s="264"/>
      <c r="B137" s="264"/>
      <c r="C137" s="265"/>
      <c r="D137" s="264"/>
      <c r="E137" s="264"/>
      <c r="F137" s="265"/>
      <c r="G137" s="264"/>
      <c r="H137" s="263"/>
      <c r="I137" s="263"/>
      <c r="J137" s="263"/>
      <c r="K137" s="263"/>
      <c r="L137" s="263"/>
      <c r="M137" s="263"/>
      <c r="N137" s="263"/>
      <c r="O137" s="263"/>
      <c r="P137" s="263"/>
      <c r="Q137" s="264"/>
      <c r="R137" s="263"/>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44" ht="15.75" customHeight="1">
      <c r="A138" s="264"/>
      <c r="B138" s="264"/>
      <c r="C138" s="265"/>
      <c r="D138" s="264"/>
      <c r="E138" s="264"/>
      <c r="F138" s="265"/>
      <c r="G138" s="264"/>
      <c r="H138" s="263"/>
      <c r="I138" s="263"/>
      <c r="J138" s="263"/>
      <c r="K138" s="263"/>
      <c r="L138" s="263"/>
      <c r="M138" s="263"/>
      <c r="N138" s="263"/>
      <c r="O138" s="263"/>
      <c r="P138" s="263"/>
      <c r="Q138" s="264"/>
      <c r="R138" s="263"/>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44" ht="15.75" customHeight="1">
      <c r="A139" s="264"/>
      <c r="B139" s="264"/>
      <c r="C139" s="265"/>
      <c r="D139" s="264"/>
      <c r="E139" s="264"/>
      <c r="F139" s="265"/>
      <c r="G139" s="264"/>
      <c r="H139" s="263"/>
      <c r="I139" s="263"/>
      <c r="J139" s="263"/>
      <c r="K139" s="263"/>
      <c r="L139" s="263"/>
      <c r="M139" s="263"/>
      <c r="N139" s="263"/>
      <c r="O139" s="263"/>
      <c r="P139" s="263"/>
      <c r="Q139" s="264"/>
      <c r="R139" s="263"/>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44" ht="15.75" customHeight="1">
      <c r="A140" s="264"/>
      <c r="B140" s="264"/>
      <c r="C140" s="265"/>
      <c r="D140" s="264"/>
      <c r="E140" s="264"/>
      <c r="F140" s="265"/>
      <c r="G140" s="264"/>
      <c r="H140" s="263"/>
      <c r="I140" s="263"/>
      <c r="J140" s="263"/>
      <c r="K140" s="263"/>
      <c r="L140" s="263"/>
      <c r="M140" s="263"/>
      <c r="N140" s="263"/>
      <c r="O140" s="263"/>
      <c r="P140" s="263"/>
      <c r="Q140" s="264"/>
      <c r="R140" s="263"/>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44" ht="15.75" customHeight="1">
      <c r="A141" s="264"/>
      <c r="B141" s="264"/>
      <c r="C141" s="265"/>
      <c r="D141" s="264"/>
      <c r="E141" s="264"/>
      <c r="F141" s="265"/>
      <c r="G141" s="264"/>
      <c r="H141" s="263"/>
      <c r="I141" s="263"/>
      <c r="J141" s="263"/>
      <c r="K141" s="263"/>
      <c r="L141" s="263"/>
      <c r="M141" s="263"/>
      <c r="N141" s="263"/>
      <c r="O141" s="263"/>
      <c r="P141" s="263"/>
      <c r="Q141" s="264"/>
      <c r="R141" s="263"/>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44" ht="15.75" customHeight="1">
      <c r="A142" s="264"/>
      <c r="B142" s="264"/>
      <c r="C142" s="265"/>
      <c r="D142" s="264"/>
      <c r="E142" s="264"/>
      <c r="F142" s="265"/>
      <c r="G142" s="264"/>
      <c r="H142" s="263"/>
      <c r="I142" s="263"/>
      <c r="J142" s="263"/>
      <c r="K142" s="263"/>
      <c r="L142" s="263"/>
      <c r="M142" s="263"/>
      <c r="N142" s="263"/>
      <c r="O142" s="263"/>
      <c r="P142" s="263"/>
      <c r="Q142" s="264"/>
      <c r="R142" s="263"/>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44" ht="15.75" customHeight="1">
      <c r="A143" s="264"/>
      <c r="B143" s="264"/>
      <c r="C143" s="265"/>
      <c r="D143" s="264"/>
      <c r="E143" s="264"/>
      <c r="F143" s="265"/>
      <c r="G143" s="264"/>
      <c r="H143" s="263"/>
      <c r="I143" s="263"/>
      <c r="J143" s="263"/>
      <c r="K143" s="263"/>
      <c r="L143" s="263"/>
      <c r="M143" s="263"/>
      <c r="N143" s="263"/>
      <c r="O143" s="263"/>
      <c r="P143" s="263"/>
      <c r="Q143" s="264"/>
      <c r="R143" s="263"/>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44" ht="15.75" customHeight="1">
      <c r="A144" s="264"/>
      <c r="B144" s="264"/>
      <c r="C144" s="265"/>
      <c r="D144" s="264"/>
      <c r="E144" s="264"/>
      <c r="F144" s="265"/>
      <c r="G144" s="264"/>
      <c r="H144" s="263"/>
      <c r="I144" s="263"/>
      <c r="J144" s="263"/>
      <c r="K144" s="263"/>
      <c r="L144" s="263"/>
      <c r="M144" s="263"/>
      <c r="N144" s="263"/>
      <c r="O144" s="263"/>
      <c r="P144" s="263"/>
      <c r="Q144" s="264"/>
      <c r="R144" s="263"/>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row>
    <row r="145" spans="1:44" ht="15.75" customHeight="1">
      <c r="A145" s="264"/>
      <c r="B145" s="264"/>
      <c r="C145" s="265"/>
      <c r="D145" s="264"/>
      <c r="E145" s="264"/>
      <c r="F145" s="265"/>
      <c r="G145" s="264"/>
      <c r="H145" s="263"/>
      <c r="I145" s="263"/>
      <c r="J145" s="263"/>
      <c r="K145" s="263"/>
      <c r="L145" s="263"/>
      <c r="M145" s="263"/>
      <c r="N145" s="263"/>
      <c r="O145" s="263"/>
      <c r="P145" s="263"/>
      <c r="Q145" s="264"/>
      <c r="R145" s="263"/>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44" ht="15.75" customHeight="1">
      <c r="A146" s="264"/>
      <c r="B146" s="264"/>
      <c r="C146" s="265"/>
      <c r="D146" s="264"/>
      <c r="E146" s="264"/>
      <c r="F146" s="265"/>
      <c r="G146" s="264"/>
      <c r="H146" s="263"/>
      <c r="I146" s="263"/>
      <c r="J146" s="263"/>
      <c r="K146" s="263"/>
      <c r="L146" s="263"/>
      <c r="M146" s="263"/>
      <c r="N146" s="263"/>
      <c r="O146" s="263"/>
      <c r="P146" s="263"/>
      <c r="Q146" s="264"/>
      <c r="R146" s="263"/>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44" ht="15.75" customHeight="1">
      <c r="A147" s="264"/>
      <c r="B147" s="264"/>
      <c r="C147" s="265"/>
      <c r="D147" s="264"/>
      <c r="E147" s="264"/>
      <c r="F147" s="265"/>
      <c r="G147" s="264"/>
      <c r="H147" s="263"/>
      <c r="I147" s="263"/>
      <c r="J147" s="263"/>
      <c r="K147" s="263"/>
      <c r="L147" s="263"/>
      <c r="M147" s="263"/>
      <c r="N147" s="263"/>
      <c r="O147" s="263"/>
      <c r="P147" s="263"/>
      <c r="Q147" s="264"/>
      <c r="R147" s="263"/>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44" ht="15.75" customHeight="1">
      <c r="A148" s="264"/>
      <c r="B148" s="264"/>
      <c r="C148" s="265"/>
      <c r="D148" s="264"/>
      <c r="E148" s="264"/>
      <c r="F148" s="265"/>
      <c r="G148" s="264"/>
      <c r="H148" s="263"/>
      <c r="I148" s="263"/>
      <c r="J148" s="263"/>
      <c r="K148" s="263"/>
      <c r="L148" s="263"/>
      <c r="M148" s="263"/>
      <c r="N148" s="263"/>
      <c r="O148" s="263"/>
      <c r="P148" s="263"/>
      <c r="Q148" s="264"/>
      <c r="R148" s="263"/>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44" ht="15.75" customHeight="1">
      <c r="A149" s="264"/>
      <c r="B149" s="264"/>
      <c r="C149" s="265"/>
      <c r="D149" s="264"/>
      <c r="E149" s="264"/>
      <c r="F149" s="265"/>
      <c r="G149" s="264"/>
      <c r="H149" s="263"/>
      <c r="I149" s="263"/>
      <c r="J149" s="263"/>
      <c r="K149" s="263"/>
      <c r="L149" s="263"/>
      <c r="M149" s="263"/>
      <c r="N149" s="263"/>
      <c r="O149" s="263"/>
      <c r="P149" s="263"/>
      <c r="Q149" s="264"/>
      <c r="R149" s="263"/>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44" ht="15.75" customHeight="1">
      <c r="A150" s="264"/>
      <c r="B150" s="264"/>
      <c r="C150" s="265"/>
      <c r="D150" s="264"/>
      <c r="E150" s="264"/>
      <c r="F150" s="265"/>
      <c r="G150" s="264"/>
      <c r="H150" s="263"/>
      <c r="I150" s="263"/>
      <c r="J150" s="263"/>
      <c r="K150" s="263"/>
      <c r="L150" s="263"/>
      <c r="M150" s="263"/>
      <c r="N150" s="263"/>
      <c r="O150" s="263"/>
      <c r="P150" s="263"/>
      <c r="Q150" s="264"/>
      <c r="R150" s="263"/>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44" ht="15.75" customHeight="1">
      <c r="A151" s="264"/>
      <c r="B151" s="264"/>
      <c r="C151" s="265"/>
      <c r="D151" s="264"/>
      <c r="E151" s="264"/>
      <c r="F151" s="265"/>
      <c r="G151" s="264"/>
      <c r="H151" s="263"/>
      <c r="I151" s="263"/>
      <c r="J151" s="263"/>
      <c r="K151" s="263"/>
      <c r="L151" s="263"/>
      <c r="M151" s="263"/>
      <c r="N151" s="263"/>
      <c r="O151" s="263"/>
      <c r="P151" s="263"/>
      <c r="Q151" s="264"/>
      <c r="R151" s="263"/>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44" ht="15.75" customHeight="1">
      <c r="A152" s="264"/>
      <c r="B152" s="264"/>
      <c r="C152" s="265"/>
      <c r="D152" s="264"/>
      <c r="E152" s="264"/>
      <c r="F152" s="265"/>
      <c r="G152" s="264"/>
      <c r="H152" s="263"/>
      <c r="I152" s="263"/>
      <c r="J152" s="263"/>
      <c r="K152" s="263"/>
      <c r="L152" s="263"/>
      <c r="M152" s="263"/>
      <c r="N152" s="263"/>
      <c r="O152" s="263"/>
      <c r="P152" s="263"/>
      <c r="Q152" s="264"/>
      <c r="R152" s="263"/>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44" ht="15.75" customHeight="1">
      <c r="A153" s="264"/>
      <c r="B153" s="264"/>
      <c r="C153" s="265"/>
      <c r="D153" s="264"/>
      <c r="E153" s="264"/>
      <c r="F153" s="265"/>
      <c r="G153" s="264"/>
      <c r="H153" s="263"/>
      <c r="I153" s="263"/>
      <c r="J153" s="263"/>
      <c r="K153" s="263"/>
      <c r="L153" s="263"/>
      <c r="M153" s="263"/>
      <c r="N153" s="263"/>
      <c r="O153" s="263"/>
      <c r="P153" s="263"/>
      <c r="Q153" s="264"/>
      <c r="R153" s="263"/>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44" ht="15.75" customHeight="1">
      <c r="A154" s="264"/>
      <c r="B154" s="264"/>
      <c r="C154" s="265"/>
      <c r="D154" s="264"/>
      <c r="E154" s="264"/>
      <c r="F154" s="265"/>
      <c r="G154" s="264"/>
      <c r="H154" s="263"/>
      <c r="I154" s="263"/>
      <c r="J154" s="263"/>
      <c r="K154" s="263"/>
      <c r="L154" s="263"/>
      <c r="M154" s="263"/>
      <c r="N154" s="263"/>
      <c r="O154" s="263"/>
      <c r="P154" s="263"/>
      <c r="Q154" s="264"/>
      <c r="R154" s="263"/>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44" ht="15.75" customHeight="1">
      <c r="A155" s="264"/>
      <c r="B155" s="264"/>
      <c r="C155" s="265"/>
      <c r="D155" s="264"/>
      <c r="E155" s="264"/>
      <c r="F155" s="265"/>
      <c r="G155" s="264"/>
      <c r="H155" s="263"/>
      <c r="I155" s="263"/>
      <c r="J155" s="263"/>
      <c r="K155" s="263"/>
      <c r="L155" s="263"/>
      <c r="M155" s="263"/>
      <c r="N155" s="263"/>
      <c r="O155" s="263"/>
      <c r="P155" s="263"/>
      <c r="Q155" s="264"/>
      <c r="R155" s="263"/>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44" ht="15.75" customHeight="1">
      <c r="A156" s="264"/>
      <c r="B156" s="264"/>
      <c r="C156" s="265"/>
      <c r="D156" s="264"/>
      <c r="E156" s="264"/>
      <c r="F156" s="265"/>
      <c r="G156" s="264"/>
      <c r="H156" s="263"/>
      <c r="I156" s="263"/>
      <c r="J156" s="263"/>
      <c r="K156" s="263"/>
      <c r="L156" s="263"/>
      <c r="M156" s="263"/>
      <c r="N156" s="263"/>
      <c r="O156" s="263"/>
      <c r="P156" s="263"/>
      <c r="Q156" s="264"/>
      <c r="R156" s="263"/>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44" ht="15.75" customHeight="1">
      <c r="A157" s="264"/>
      <c r="B157" s="264"/>
      <c r="C157" s="265"/>
      <c r="D157" s="264"/>
      <c r="E157" s="264"/>
      <c r="F157" s="265"/>
      <c r="G157" s="264"/>
      <c r="H157" s="263"/>
      <c r="I157" s="263"/>
      <c r="J157" s="263"/>
      <c r="K157" s="263"/>
      <c r="L157" s="263"/>
      <c r="M157" s="263"/>
      <c r="N157" s="263"/>
      <c r="O157" s="263"/>
      <c r="P157" s="263"/>
      <c r="Q157" s="264"/>
      <c r="R157" s="263"/>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44" ht="15.75" customHeight="1">
      <c r="A158" s="264"/>
      <c r="B158" s="264"/>
      <c r="C158" s="265"/>
      <c r="D158" s="264"/>
      <c r="E158" s="264"/>
      <c r="F158" s="265"/>
      <c r="G158" s="264"/>
      <c r="H158" s="263"/>
      <c r="I158" s="263"/>
      <c r="J158" s="263"/>
      <c r="K158" s="263"/>
      <c r="L158" s="263"/>
      <c r="M158" s="263"/>
      <c r="N158" s="263"/>
      <c r="O158" s="263"/>
      <c r="P158" s="263"/>
      <c r="Q158" s="264"/>
      <c r="R158" s="263"/>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44" ht="15.75" customHeight="1">
      <c r="A159" s="264"/>
      <c r="B159" s="264"/>
      <c r="C159" s="265"/>
      <c r="D159" s="264"/>
      <c r="E159" s="264"/>
      <c r="F159" s="265"/>
      <c r="G159" s="264"/>
      <c r="H159" s="263"/>
      <c r="I159" s="263"/>
      <c r="J159" s="263"/>
      <c r="K159" s="263"/>
      <c r="L159" s="263"/>
      <c r="M159" s="263"/>
      <c r="N159" s="263"/>
      <c r="O159" s="263"/>
      <c r="P159" s="263"/>
      <c r="Q159" s="264"/>
      <c r="R159" s="263"/>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44" ht="15.75" customHeight="1">
      <c r="A160" s="264"/>
      <c r="B160" s="264"/>
      <c r="C160" s="265"/>
      <c r="D160" s="264"/>
      <c r="E160" s="264"/>
      <c r="F160" s="265"/>
      <c r="G160" s="264"/>
      <c r="H160" s="263"/>
      <c r="I160" s="263"/>
      <c r="J160" s="263"/>
      <c r="K160" s="263"/>
      <c r="L160" s="263"/>
      <c r="M160" s="263"/>
      <c r="N160" s="263"/>
      <c r="O160" s="263"/>
      <c r="P160" s="263"/>
      <c r="Q160" s="264"/>
      <c r="R160" s="263"/>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row>
    <row r="161" spans="1:44" ht="15.75" customHeight="1">
      <c r="A161" s="264"/>
      <c r="B161" s="264"/>
      <c r="C161" s="265"/>
      <c r="D161" s="264"/>
      <c r="E161" s="264"/>
      <c r="F161" s="265"/>
      <c r="G161" s="264"/>
      <c r="H161" s="263"/>
      <c r="I161" s="263"/>
      <c r="J161" s="263"/>
      <c r="K161" s="263"/>
      <c r="L161" s="263"/>
      <c r="M161" s="263"/>
      <c r="N161" s="263"/>
      <c r="O161" s="263"/>
      <c r="P161" s="263"/>
      <c r="Q161" s="264"/>
      <c r="R161" s="263"/>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44" ht="15.75" customHeight="1">
      <c r="A162" s="264"/>
      <c r="B162" s="264"/>
      <c r="C162" s="265"/>
      <c r="D162" s="264"/>
      <c r="E162" s="264"/>
      <c r="F162" s="265"/>
      <c r="G162" s="264"/>
      <c r="H162" s="263"/>
      <c r="I162" s="263"/>
      <c r="J162" s="263"/>
      <c r="K162" s="263"/>
      <c r="L162" s="263"/>
      <c r="M162" s="263"/>
      <c r="N162" s="263"/>
      <c r="O162" s="263"/>
      <c r="P162" s="263"/>
      <c r="Q162" s="264"/>
      <c r="R162" s="263"/>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44" ht="15.75" customHeight="1">
      <c r="A163" s="264"/>
      <c r="B163" s="264"/>
      <c r="C163" s="265"/>
      <c r="D163" s="264"/>
      <c r="E163" s="264"/>
      <c r="F163" s="265"/>
      <c r="G163" s="264"/>
      <c r="H163" s="263"/>
      <c r="I163" s="263"/>
      <c r="J163" s="263"/>
      <c r="K163" s="263"/>
      <c r="L163" s="263"/>
      <c r="M163" s="263"/>
      <c r="N163" s="263"/>
      <c r="O163" s="263"/>
      <c r="P163" s="263"/>
      <c r="Q163" s="264"/>
      <c r="R163" s="263"/>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44" ht="15.75" customHeight="1">
      <c r="A164" s="264"/>
      <c r="B164" s="264"/>
      <c r="C164" s="265"/>
      <c r="D164" s="264"/>
      <c r="E164" s="264"/>
      <c r="F164" s="265"/>
      <c r="G164" s="264"/>
      <c r="H164" s="263"/>
      <c r="I164" s="263"/>
      <c r="J164" s="263"/>
      <c r="K164" s="263"/>
      <c r="L164" s="263"/>
      <c r="M164" s="263"/>
      <c r="N164" s="263"/>
      <c r="O164" s="263"/>
      <c r="P164" s="263"/>
      <c r="Q164" s="264"/>
      <c r="R164" s="263"/>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44" ht="15.75" customHeight="1">
      <c r="A165" s="264"/>
      <c r="B165" s="264"/>
      <c r="C165" s="265"/>
      <c r="D165" s="264"/>
      <c r="E165" s="264"/>
      <c r="F165" s="265"/>
      <c r="G165" s="264"/>
      <c r="H165" s="263"/>
      <c r="I165" s="263"/>
      <c r="J165" s="263"/>
      <c r="K165" s="263"/>
      <c r="L165" s="263"/>
      <c r="M165" s="263"/>
      <c r="N165" s="263"/>
      <c r="O165" s="263"/>
      <c r="P165" s="263"/>
      <c r="Q165" s="264"/>
      <c r="R165" s="263"/>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44" ht="15.75" customHeight="1">
      <c r="A166" s="264"/>
      <c r="B166" s="264"/>
      <c r="C166" s="265"/>
      <c r="D166" s="264"/>
      <c r="E166" s="264"/>
      <c r="F166" s="265"/>
      <c r="G166" s="264"/>
      <c r="H166" s="263"/>
      <c r="I166" s="263"/>
      <c r="J166" s="263"/>
      <c r="K166" s="263"/>
      <c r="L166" s="263"/>
      <c r="M166" s="263"/>
      <c r="N166" s="263"/>
      <c r="O166" s="263"/>
      <c r="P166" s="263"/>
      <c r="Q166" s="264"/>
      <c r="R166" s="263"/>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44" ht="15.75" customHeight="1">
      <c r="A167" s="264"/>
      <c r="B167" s="264"/>
      <c r="C167" s="265"/>
      <c r="D167" s="264"/>
      <c r="E167" s="264"/>
      <c r="F167" s="265"/>
      <c r="G167" s="264"/>
      <c r="H167" s="263"/>
      <c r="I167" s="263"/>
      <c r="J167" s="263"/>
      <c r="K167" s="263"/>
      <c r="L167" s="263"/>
      <c r="M167" s="263"/>
      <c r="N167" s="263"/>
      <c r="O167" s="263"/>
      <c r="P167" s="263"/>
      <c r="Q167" s="264"/>
      <c r="R167" s="263"/>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44" ht="15.75" customHeight="1">
      <c r="A168" s="264"/>
      <c r="B168" s="264"/>
      <c r="C168" s="265"/>
      <c r="D168" s="264"/>
      <c r="E168" s="264"/>
      <c r="F168" s="265"/>
      <c r="G168" s="264"/>
      <c r="H168" s="263"/>
      <c r="I168" s="263"/>
      <c r="J168" s="263"/>
      <c r="K168" s="263"/>
      <c r="L168" s="263"/>
      <c r="M168" s="263"/>
      <c r="N168" s="263"/>
      <c r="O168" s="263"/>
      <c r="P168" s="263"/>
      <c r="Q168" s="264"/>
      <c r="R168" s="263"/>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44" ht="15.75" customHeight="1">
      <c r="A169" s="264"/>
      <c r="B169" s="264"/>
      <c r="C169" s="265"/>
      <c r="D169" s="264"/>
      <c r="E169" s="264"/>
      <c r="F169" s="265"/>
      <c r="G169" s="264"/>
      <c r="H169" s="263"/>
      <c r="I169" s="263"/>
      <c r="J169" s="263"/>
      <c r="K169" s="263"/>
      <c r="L169" s="263"/>
      <c r="M169" s="263"/>
      <c r="N169" s="263"/>
      <c r="O169" s="263"/>
      <c r="P169" s="263"/>
      <c r="Q169" s="264"/>
      <c r="R169" s="263"/>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44" ht="15.75" customHeight="1">
      <c r="A170" s="264"/>
      <c r="B170" s="264"/>
      <c r="C170" s="265"/>
      <c r="D170" s="264"/>
      <c r="E170" s="264"/>
      <c r="F170" s="265"/>
      <c r="G170" s="264"/>
      <c r="H170" s="263"/>
      <c r="I170" s="263"/>
      <c r="J170" s="263"/>
      <c r="K170" s="263"/>
      <c r="L170" s="263"/>
      <c r="M170" s="263"/>
      <c r="N170" s="263"/>
      <c r="O170" s="263"/>
      <c r="P170" s="263"/>
      <c r="Q170" s="264"/>
      <c r="R170" s="263"/>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44" ht="15.75" customHeight="1">
      <c r="A171" s="264"/>
      <c r="B171" s="264"/>
      <c r="C171" s="265"/>
      <c r="D171" s="264"/>
      <c r="E171" s="264"/>
      <c r="F171" s="265"/>
      <c r="G171" s="264"/>
      <c r="H171" s="263"/>
      <c r="I171" s="263"/>
      <c r="J171" s="263"/>
      <c r="K171" s="263"/>
      <c r="L171" s="263"/>
      <c r="M171" s="263"/>
      <c r="N171" s="263"/>
      <c r="O171" s="263"/>
      <c r="P171" s="263"/>
      <c r="Q171" s="264"/>
      <c r="R171" s="263"/>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44" ht="15.75" customHeight="1">
      <c r="A172" s="264"/>
      <c r="B172" s="264"/>
      <c r="C172" s="265"/>
      <c r="D172" s="264"/>
      <c r="E172" s="264"/>
      <c r="F172" s="265"/>
      <c r="G172" s="264"/>
      <c r="H172" s="263"/>
      <c r="I172" s="263"/>
      <c r="J172" s="263"/>
      <c r="K172" s="263"/>
      <c r="L172" s="263"/>
      <c r="M172" s="263"/>
      <c r="N172" s="263"/>
      <c r="O172" s="263"/>
      <c r="P172" s="263"/>
      <c r="Q172" s="264"/>
      <c r="R172" s="263"/>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44" ht="15.75" customHeight="1">
      <c r="A173" s="264"/>
      <c r="B173" s="264"/>
      <c r="C173" s="265"/>
      <c r="D173" s="264"/>
      <c r="E173" s="264"/>
      <c r="F173" s="265"/>
      <c r="G173" s="264"/>
      <c r="H173" s="263"/>
      <c r="I173" s="263"/>
      <c r="J173" s="263"/>
      <c r="K173" s="263"/>
      <c r="L173" s="263"/>
      <c r="M173" s="263"/>
      <c r="N173" s="263"/>
      <c r="O173" s="263"/>
      <c r="P173" s="263"/>
      <c r="Q173" s="264"/>
      <c r="R173" s="263"/>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44" ht="15.75" customHeight="1">
      <c r="A174" s="264"/>
      <c r="B174" s="264"/>
      <c r="C174" s="265"/>
      <c r="D174" s="264"/>
      <c r="E174" s="264"/>
      <c r="F174" s="265"/>
      <c r="G174" s="264"/>
      <c r="H174" s="263"/>
      <c r="I174" s="263"/>
      <c r="J174" s="263"/>
      <c r="K174" s="263"/>
      <c r="L174" s="263"/>
      <c r="M174" s="263"/>
      <c r="N174" s="263"/>
      <c r="O174" s="263"/>
      <c r="P174" s="263"/>
      <c r="Q174" s="264"/>
      <c r="R174" s="263"/>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44" ht="15.75" customHeight="1">
      <c r="A175" s="264"/>
      <c r="B175" s="264"/>
      <c r="C175" s="265"/>
      <c r="D175" s="264"/>
      <c r="E175" s="264"/>
      <c r="F175" s="265"/>
      <c r="G175" s="264"/>
      <c r="H175" s="263"/>
      <c r="I175" s="263"/>
      <c r="J175" s="263"/>
      <c r="K175" s="263"/>
      <c r="L175" s="263"/>
      <c r="M175" s="263"/>
      <c r="N175" s="263"/>
      <c r="O175" s="263"/>
      <c r="P175" s="263"/>
      <c r="Q175" s="264"/>
      <c r="R175" s="263"/>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row>
    <row r="176" spans="1:44" ht="15.75" customHeight="1">
      <c r="A176" s="264"/>
      <c r="B176" s="264"/>
      <c r="C176" s="265"/>
      <c r="D176" s="264"/>
      <c r="E176" s="264"/>
      <c r="F176" s="265"/>
      <c r="G176" s="264"/>
      <c r="H176" s="263"/>
      <c r="I176" s="263"/>
      <c r="J176" s="263"/>
      <c r="K176" s="263"/>
      <c r="L176" s="263"/>
      <c r="M176" s="263"/>
      <c r="N176" s="263"/>
      <c r="O176" s="263"/>
      <c r="P176" s="263"/>
      <c r="Q176" s="264"/>
      <c r="R176" s="263"/>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ht="15.75" customHeight="1">
      <c r="A177" s="264"/>
      <c r="B177" s="264"/>
      <c r="C177" s="265"/>
      <c r="D177" s="264"/>
      <c r="E177" s="264"/>
      <c r="F177" s="265"/>
      <c r="G177" s="264"/>
      <c r="H177" s="263"/>
      <c r="I177" s="263"/>
      <c r="J177" s="263"/>
      <c r="K177" s="263"/>
      <c r="L177" s="263"/>
      <c r="M177" s="263"/>
      <c r="N177" s="263"/>
      <c r="O177" s="263"/>
      <c r="P177" s="263"/>
      <c r="Q177" s="264"/>
      <c r="R177" s="263"/>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ht="15.75" customHeight="1">
      <c r="A178" s="264"/>
      <c r="B178" s="264"/>
      <c r="C178" s="265"/>
      <c r="D178" s="264"/>
      <c r="E178" s="264"/>
      <c r="F178" s="265"/>
      <c r="G178" s="264"/>
      <c r="H178" s="263"/>
      <c r="I178" s="263"/>
      <c r="J178" s="263"/>
      <c r="K178" s="263"/>
      <c r="L178" s="263"/>
      <c r="M178" s="263"/>
      <c r="N178" s="263"/>
      <c r="O178" s="263"/>
      <c r="P178" s="263"/>
      <c r="Q178" s="264"/>
      <c r="R178" s="263"/>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ht="15.75" customHeight="1">
      <c r="A179" s="264"/>
      <c r="B179" s="264"/>
      <c r="C179" s="265"/>
      <c r="D179" s="264"/>
      <c r="E179" s="264"/>
      <c r="F179" s="265"/>
      <c r="G179" s="264"/>
      <c r="H179" s="263"/>
      <c r="I179" s="263"/>
      <c r="J179" s="263"/>
      <c r="K179" s="263"/>
      <c r="L179" s="263"/>
      <c r="M179" s="263"/>
      <c r="N179" s="263"/>
      <c r="O179" s="263"/>
      <c r="P179" s="263"/>
      <c r="Q179" s="264"/>
      <c r="R179" s="263"/>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ht="15.75" customHeight="1">
      <c r="A180" s="264"/>
      <c r="B180" s="264"/>
      <c r="C180" s="265"/>
      <c r="D180" s="264"/>
      <c r="E180" s="264"/>
      <c r="F180" s="265"/>
      <c r="G180" s="264"/>
      <c r="H180" s="263"/>
      <c r="I180" s="263"/>
      <c r="J180" s="263"/>
      <c r="K180" s="263"/>
      <c r="L180" s="263"/>
      <c r="M180" s="263"/>
      <c r="N180" s="263"/>
      <c r="O180" s="263"/>
      <c r="P180" s="263"/>
      <c r="Q180" s="264"/>
      <c r="R180" s="263"/>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ht="15.75" customHeight="1">
      <c r="A181" s="264"/>
      <c r="B181" s="264"/>
      <c r="C181" s="265"/>
      <c r="D181" s="264"/>
      <c r="E181" s="264"/>
      <c r="F181" s="265"/>
      <c r="G181" s="264"/>
      <c r="H181" s="263"/>
      <c r="I181" s="263"/>
      <c r="J181" s="263"/>
      <c r="K181" s="263"/>
      <c r="L181" s="263"/>
      <c r="M181" s="263"/>
      <c r="N181" s="263"/>
      <c r="O181" s="263"/>
      <c r="P181" s="263"/>
      <c r="Q181" s="264"/>
      <c r="R181" s="263"/>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ht="15.75" customHeight="1">
      <c r="A182" s="264"/>
      <c r="B182" s="264"/>
      <c r="C182" s="265"/>
      <c r="D182" s="264"/>
      <c r="E182" s="264"/>
      <c r="F182" s="265"/>
      <c r="G182" s="264"/>
      <c r="H182" s="263"/>
      <c r="I182" s="263"/>
      <c r="J182" s="263"/>
      <c r="K182" s="263"/>
      <c r="L182" s="263"/>
      <c r="M182" s="263"/>
      <c r="N182" s="263"/>
      <c r="O182" s="263"/>
      <c r="P182" s="263"/>
      <c r="Q182" s="264"/>
      <c r="R182" s="263"/>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ht="15.75" customHeight="1">
      <c r="A183" s="264"/>
      <c r="B183" s="264"/>
      <c r="C183" s="265"/>
      <c r="D183" s="264"/>
      <c r="E183" s="264"/>
      <c r="F183" s="265"/>
      <c r="G183" s="264"/>
      <c r="H183" s="263"/>
      <c r="I183" s="263"/>
      <c r="J183" s="263"/>
      <c r="K183" s="263"/>
      <c r="L183" s="263"/>
      <c r="M183" s="263"/>
      <c r="N183" s="263"/>
      <c r="O183" s="263"/>
      <c r="P183" s="263"/>
      <c r="Q183" s="264"/>
      <c r="R183" s="263"/>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ht="15.75" customHeight="1">
      <c r="A184" s="264"/>
      <c r="B184" s="264"/>
      <c r="C184" s="265"/>
      <c r="D184" s="264"/>
      <c r="E184" s="264"/>
      <c r="F184" s="265"/>
      <c r="G184" s="264"/>
      <c r="H184" s="263"/>
      <c r="I184" s="263"/>
      <c r="J184" s="263"/>
      <c r="K184" s="263"/>
      <c r="L184" s="263"/>
      <c r="M184" s="263"/>
      <c r="N184" s="263"/>
      <c r="O184" s="263"/>
      <c r="P184" s="263"/>
      <c r="Q184" s="264"/>
      <c r="R184" s="263"/>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ht="15.75" customHeight="1">
      <c r="A185" s="264"/>
      <c r="B185" s="264"/>
      <c r="C185" s="265"/>
      <c r="D185" s="264"/>
      <c r="E185" s="264"/>
      <c r="F185" s="265"/>
      <c r="G185" s="264"/>
      <c r="H185" s="263"/>
      <c r="I185" s="263"/>
      <c r="J185" s="263"/>
      <c r="K185" s="263"/>
      <c r="L185" s="263"/>
      <c r="M185" s="263"/>
      <c r="N185" s="263"/>
      <c r="O185" s="263"/>
      <c r="P185" s="263"/>
      <c r="Q185" s="264"/>
      <c r="R185" s="263"/>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ht="15.75" customHeight="1">
      <c r="A186" s="264"/>
      <c r="B186" s="264"/>
      <c r="C186" s="265"/>
      <c r="D186" s="264"/>
      <c r="E186" s="264"/>
      <c r="F186" s="265"/>
      <c r="G186" s="264"/>
      <c r="H186" s="263"/>
      <c r="I186" s="263"/>
      <c r="J186" s="263"/>
      <c r="K186" s="263"/>
      <c r="L186" s="263"/>
      <c r="M186" s="263"/>
      <c r="N186" s="263"/>
      <c r="O186" s="263"/>
      <c r="P186" s="263"/>
      <c r="Q186" s="264"/>
      <c r="R186" s="263"/>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ht="15.75" customHeight="1">
      <c r="A187" s="264"/>
      <c r="B187" s="264"/>
      <c r="C187" s="265"/>
      <c r="D187" s="264"/>
      <c r="E187" s="264"/>
      <c r="F187" s="265"/>
      <c r="G187" s="264"/>
      <c r="H187" s="263"/>
      <c r="I187" s="263"/>
      <c r="J187" s="263"/>
      <c r="K187" s="263"/>
      <c r="L187" s="263"/>
      <c r="M187" s="263"/>
      <c r="N187" s="263"/>
      <c r="O187" s="263"/>
      <c r="P187" s="263"/>
      <c r="Q187" s="264"/>
      <c r="R187" s="263"/>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ht="15.75" customHeight="1">
      <c r="A188" s="264"/>
      <c r="B188" s="264"/>
      <c r="C188" s="265"/>
      <c r="D188" s="264"/>
      <c r="E188" s="264"/>
      <c r="F188" s="265"/>
      <c r="G188" s="264"/>
      <c r="H188" s="263"/>
      <c r="I188" s="263"/>
      <c r="J188" s="263"/>
      <c r="K188" s="263"/>
      <c r="L188" s="263"/>
      <c r="M188" s="263"/>
      <c r="N188" s="263"/>
      <c r="O188" s="263"/>
      <c r="P188" s="263"/>
      <c r="Q188" s="264"/>
      <c r="R188" s="263"/>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ht="15.75" customHeight="1">
      <c r="A189" s="264"/>
      <c r="B189" s="264"/>
      <c r="C189" s="265"/>
      <c r="D189" s="264"/>
      <c r="E189" s="264"/>
      <c r="F189" s="265"/>
      <c r="G189" s="264"/>
      <c r="H189" s="263"/>
      <c r="I189" s="263"/>
      <c r="J189" s="263"/>
      <c r="K189" s="263"/>
      <c r="L189" s="263"/>
      <c r="M189" s="263"/>
      <c r="N189" s="263"/>
      <c r="O189" s="263"/>
      <c r="P189" s="263"/>
      <c r="Q189" s="264"/>
      <c r="R189" s="263"/>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ht="15.75" customHeight="1">
      <c r="A190" s="264"/>
      <c r="B190" s="264"/>
      <c r="C190" s="265"/>
      <c r="D190" s="264"/>
      <c r="E190" s="264"/>
      <c r="F190" s="265"/>
      <c r="G190" s="264"/>
      <c r="H190" s="263"/>
      <c r="I190" s="263"/>
      <c r="J190" s="263"/>
      <c r="K190" s="263"/>
      <c r="L190" s="263"/>
      <c r="M190" s="263"/>
      <c r="N190" s="263"/>
      <c r="O190" s="263"/>
      <c r="P190" s="263"/>
      <c r="Q190" s="264"/>
      <c r="R190" s="263"/>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ht="15.75" customHeight="1">
      <c r="A191" s="264"/>
      <c r="B191" s="264"/>
      <c r="C191" s="265"/>
      <c r="D191" s="264"/>
      <c r="E191" s="264"/>
      <c r="F191" s="265"/>
      <c r="G191" s="264"/>
      <c r="H191" s="263"/>
      <c r="I191" s="263"/>
      <c r="J191" s="263"/>
      <c r="K191" s="263"/>
      <c r="L191" s="263"/>
      <c r="M191" s="263"/>
      <c r="N191" s="263"/>
      <c r="O191" s="263"/>
      <c r="P191" s="263"/>
      <c r="Q191" s="264"/>
      <c r="R191" s="263"/>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ht="15.75" customHeight="1">
      <c r="A192" s="264"/>
      <c r="B192" s="264"/>
      <c r="C192" s="265"/>
      <c r="D192" s="264"/>
      <c r="E192" s="264"/>
      <c r="F192" s="265"/>
      <c r="G192" s="264"/>
      <c r="H192" s="263"/>
      <c r="I192" s="263"/>
      <c r="J192" s="263"/>
      <c r="K192" s="263"/>
      <c r="L192" s="263"/>
      <c r="M192" s="263"/>
      <c r="N192" s="263"/>
      <c r="O192" s="263"/>
      <c r="P192" s="263"/>
      <c r="Q192" s="264"/>
      <c r="R192" s="263"/>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ht="15.75" customHeight="1">
      <c r="A193" s="264"/>
      <c r="B193" s="264"/>
      <c r="C193" s="265"/>
      <c r="D193" s="264"/>
      <c r="E193" s="264"/>
      <c r="F193" s="265"/>
      <c r="G193" s="264"/>
      <c r="H193" s="263"/>
      <c r="I193" s="263"/>
      <c r="J193" s="263"/>
      <c r="K193" s="263"/>
      <c r="L193" s="263"/>
      <c r="M193" s="263"/>
      <c r="N193" s="263"/>
      <c r="O193" s="263"/>
      <c r="P193" s="263"/>
      <c r="Q193" s="264"/>
      <c r="R193" s="263"/>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ht="15.75" customHeight="1">
      <c r="A194" s="264"/>
      <c r="B194" s="264"/>
      <c r="C194" s="265"/>
      <c r="D194" s="264"/>
      <c r="E194" s="264"/>
      <c r="F194" s="265"/>
      <c r="G194" s="264"/>
      <c r="H194" s="263"/>
      <c r="I194" s="263"/>
      <c r="J194" s="263"/>
      <c r="K194" s="263"/>
      <c r="L194" s="263"/>
      <c r="M194" s="263"/>
      <c r="N194" s="263"/>
      <c r="O194" s="263"/>
      <c r="P194" s="263"/>
      <c r="Q194" s="264"/>
      <c r="R194" s="263"/>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ht="15.75" customHeight="1">
      <c r="A195" s="264"/>
      <c r="B195" s="264"/>
      <c r="C195" s="265"/>
      <c r="D195" s="264"/>
      <c r="E195" s="264"/>
      <c r="F195" s="265"/>
      <c r="G195" s="264"/>
      <c r="H195" s="263"/>
      <c r="I195" s="263"/>
      <c r="J195" s="263"/>
      <c r="K195" s="263"/>
      <c r="L195" s="263"/>
      <c r="M195" s="263"/>
      <c r="N195" s="263"/>
      <c r="O195" s="263"/>
      <c r="P195" s="263"/>
      <c r="Q195" s="264"/>
      <c r="R195" s="263"/>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ht="15.75" customHeight="1">
      <c r="A196" s="264"/>
      <c r="B196" s="264"/>
      <c r="C196" s="265"/>
      <c r="D196" s="264"/>
      <c r="E196" s="264"/>
      <c r="F196" s="265"/>
      <c r="G196" s="264"/>
      <c r="H196" s="263"/>
      <c r="I196" s="263"/>
      <c r="J196" s="263"/>
      <c r="K196" s="263"/>
      <c r="L196" s="263"/>
      <c r="M196" s="263"/>
      <c r="N196" s="263"/>
      <c r="O196" s="263"/>
      <c r="P196" s="263"/>
      <c r="Q196" s="264"/>
      <c r="R196" s="263"/>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ht="15.75" customHeight="1">
      <c r="A197" s="264"/>
      <c r="B197" s="264"/>
      <c r="C197" s="265"/>
      <c r="D197" s="264"/>
      <c r="E197" s="264"/>
      <c r="F197" s="265"/>
      <c r="G197" s="264"/>
      <c r="H197" s="263"/>
      <c r="I197" s="263"/>
      <c r="J197" s="263"/>
      <c r="K197" s="263"/>
      <c r="L197" s="263"/>
      <c r="M197" s="263"/>
      <c r="N197" s="263"/>
      <c r="O197" s="263"/>
      <c r="P197" s="263"/>
      <c r="Q197" s="264"/>
      <c r="R197" s="263"/>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ht="15.75" customHeight="1">
      <c r="A198" s="264"/>
      <c r="B198" s="264"/>
      <c r="C198" s="265"/>
      <c r="D198" s="264"/>
      <c r="E198" s="264"/>
      <c r="F198" s="265"/>
      <c r="G198" s="264"/>
      <c r="H198" s="263"/>
      <c r="I198" s="263"/>
      <c r="J198" s="263"/>
      <c r="K198" s="263"/>
      <c r="L198" s="263"/>
      <c r="M198" s="263"/>
      <c r="N198" s="263"/>
      <c r="O198" s="263"/>
      <c r="P198" s="263"/>
      <c r="Q198" s="264"/>
      <c r="R198" s="263"/>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ht="15.75" customHeight="1">
      <c r="A199" s="264"/>
      <c r="B199" s="264"/>
      <c r="C199" s="265"/>
      <c r="D199" s="264"/>
      <c r="E199" s="264"/>
      <c r="F199" s="265"/>
      <c r="G199" s="264"/>
      <c r="H199" s="263"/>
      <c r="I199" s="263"/>
      <c r="J199" s="263"/>
      <c r="K199" s="263"/>
      <c r="L199" s="263"/>
      <c r="M199" s="263"/>
      <c r="N199" s="263"/>
      <c r="O199" s="263"/>
      <c r="P199" s="263"/>
      <c r="Q199" s="264"/>
      <c r="R199" s="263"/>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ht="15.75" customHeight="1">
      <c r="A200" s="264"/>
      <c r="B200" s="264"/>
      <c r="C200" s="265"/>
      <c r="D200" s="264"/>
      <c r="E200" s="264"/>
      <c r="F200" s="265"/>
      <c r="G200" s="264"/>
      <c r="H200" s="263"/>
      <c r="I200" s="263"/>
      <c r="J200" s="263"/>
      <c r="K200" s="263"/>
      <c r="L200" s="263"/>
      <c r="M200" s="263"/>
      <c r="N200" s="263"/>
      <c r="O200" s="263"/>
      <c r="P200" s="263"/>
      <c r="Q200" s="264"/>
      <c r="R200" s="263"/>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ht="15.75" customHeight="1">
      <c r="A201" s="264"/>
      <c r="B201" s="264"/>
      <c r="C201" s="265"/>
      <c r="D201" s="264"/>
      <c r="E201" s="264"/>
      <c r="F201" s="265"/>
      <c r="G201" s="264"/>
      <c r="H201" s="263"/>
      <c r="I201" s="263"/>
      <c r="J201" s="263"/>
      <c r="K201" s="263"/>
      <c r="L201" s="263"/>
      <c r="M201" s="263"/>
      <c r="N201" s="263"/>
      <c r="O201" s="263"/>
      <c r="P201" s="263"/>
      <c r="Q201" s="264"/>
      <c r="R201" s="263"/>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ht="15.75" customHeight="1">
      <c r="A202" s="264"/>
      <c r="B202" s="264"/>
      <c r="C202" s="265"/>
      <c r="D202" s="264"/>
      <c r="E202" s="264"/>
      <c r="F202" s="265"/>
      <c r="G202" s="264"/>
      <c r="H202" s="263"/>
      <c r="I202" s="263"/>
      <c r="J202" s="263"/>
      <c r="K202" s="263"/>
      <c r="L202" s="263"/>
      <c r="M202" s="263"/>
      <c r="N202" s="263"/>
      <c r="O202" s="263"/>
      <c r="P202" s="263"/>
      <c r="Q202" s="264"/>
      <c r="R202" s="263"/>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ht="15.75" customHeight="1">
      <c r="A203" s="264"/>
      <c r="B203" s="264"/>
      <c r="C203" s="265"/>
      <c r="D203" s="264"/>
      <c r="E203" s="264"/>
      <c r="F203" s="265"/>
      <c r="G203" s="264"/>
      <c r="H203" s="263"/>
      <c r="I203" s="263"/>
      <c r="J203" s="263"/>
      <c r="K203" s="263"/>
      <c r="L203" s="263"/>
      <c r="M203" s="263"/>
      <c r="N203" s="263"/>
      <c r="O203" s="263"/>
      <c r="P203" s="263"/>
      <c r="Q203" s="264"/>
      <c r="R203" s="263"/>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ht="15.75" customHeight="1">
      <c r="A204" s="264"/>
      <c r="B204" s="264"/>
      <c r="C204" s="265"/>
      <c r="D204" s="264"/>
      <c r="E204" s="264"/>
      <c r="F204" s="265"/>
      <c r="G204" s="264"/>
      <c r="H204" s="263"/>
      <c r="I204" s="263"/>
      <c r="J204" s="263"/>
      <c r="K204" s="263"/>
      <c r="L204" s="263"/>
      <c r="M204" s="263"/>
      <c r="N204" s="263"/>
      <c r="O204" s="263"/>
      <c r="P204" s="263"/>
      <c r="Q204" s="264"/>
      <c r="R204" s="263"/>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ht="15.75" customHeight="1">
      <c r="A205" s="264"/>
      <c r="B205" s="264"/>
      <c r="C205" s="265"/>
      <c r="D205" s="264"/>
      <c r="E205" s="264"/>
      <c r="F205" s="265"/>
      <c r="G205" s="264"/>
      <c r="H205" s="263"/>
      <c r="I205" s="263"/>
      <c r="J205" s="263"/>
      <c r="K205" s="263"/>
      <c r="L205" s="263"/>
      <c r="M205" s="263"/>
      <c r="N205" s="263"/>
      <c r="O205" s="263"/>
      <c r="P205" s="263"/>
      <c r="Q205" s="264"/>
      <c r="R205" s="263"/>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ht="15.75" customHeight="1">
      <c r="A206" s="264"/>
      <c r="B206" s="264"/>
      <c r="C206" s="265"/>
      <c r="D206" s="264"/>
      <c r="E206" s="264"/>
      <c r="F206" s="265"/>
      <c r="G206" s="264"/>
      <c r="H206" s="263"/>
      <c r="I206" s="263"/>
      <c r="J206" s="263"/>
      <c r="K206" s="263"/>
      <c r="L206" s="263"/>
      <c r="M206" s="263"/>
      <c r="N206" s="263"/>
      <c r="O206" s="263"/>
      <c r="P206" s="263"/>
      <c r="Q206" s="264"/>
      <c r="R206" s="263"/>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ht="15.75" customHeight="1">
      <c r="A207" s="264"/>
      <c r="B207" s="264"/>
      <c r="C207" s="265"/>
      <c r="D207" s="264"/>
      <c r="E207" s="264"/>
      <c r="F207" s="265"/>
      <c r="G207" s="264"/>
      <c r="H207" s="263"/>
      <c r="I207" s="263"/>
      <c r="J207" s="263"/>
      <c r="K207" s="263"/>
      <c r="L207" s="263"/>
      <c r="M207" s="263"/>
      <c r="N207" s="263"/>
      <c r="O207" s="263"/>
      <c r="P207" s="263"/>
      <c r="Q207" s="264"/>
      <c r="R207" s="263"/>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ht="15.75" customHeight="1">
      <c r="A208" s="264"/>
      <c r="B208" s="264"/>
      <c r="C208" s="265"/>
      <c r="D208" s="264"/>
      <c r="E208" s="264"/>
      <c r="F208" s="265"/>
      <c r="G208" s="264"/>
      <c r="H208" s="263"/>
      <c r="I208" s="263"/>
      <c r="J208" s="263"/>
      <c r="K208" s="263"/>
      <c r="L208" s="263"/>
      <c r="M208" s="263"/>
      <c r="N208" s="263"/>
      <c r="O208" s="263"/>
      <c r="P208" s="263"/>
      <c r="Q208" s="264"/>
      <c r="R208" s="263"/>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ht="15.75" customHeight="1">
      <c r="A209" s="264"/>
      <c r="B209" s="264"/>
      <c r="C209" s="265"/>
      <c r="D209" s="264"/>
      <c r="E209" s="264"/>
      <c r="F209" s="265"/>
      <c r="G209" s="264"/>
      <c r="H209" s="263"/>
      <c r="I209" s="263"/>
      <c r="J209" s="263"/>
      <c r="K209" s="263"/>
      <c r="L209" s="263"/>
      <c r="M209" s="263"/>
      <c r="N209" s="263"/>
      <c r="O209" s="263"/>
      <c r="P209" s="263"/>
      <c r="Q209" s="264"/>
      <c r="R209" s="263"/>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ht="15.75" customHeight="1">
      <c r="A210" s="264"/>
      <c r="B210" s="264"/>
      <c r="C210" s="265"/>
      <c r="D210" s="264"/>
      <c r="E210" s="264"/>
      <c r="F210" s="265"/>
      <c r="G210" s="264"/>
      <c r="H210" s="263"/>
      <c r="I210" s="263"/>
      <c r="J210" s="263"/>
      <c r="K210" s="263"/>
      <c r="L210" s="263"/>
      <c r="M210" s="263"/>
      <c r="N210" s="263"/>
      <c r="O210" s="263"/>
      <c r="P210" s="263"/>
      <c r="Q210" s="264"/>
      <c r="R210" s="263"/>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ht="15.75" customHeight="1">
      <c r="A211" s="264"/>
      <c r="B211" s="264"/>
      <c r="C211" s="265"/>
      <c r="D211" s="264"/>
      <c r="E211" s="264"/>
      <c r="F211" s="265"/>
      <c r="G211" s="264"/>
      <c r="H211" s="263"/>
      <c r="I211" s="263"/>
      <c r="J211" s="263"/>
      <c r="K211" s="263"/>
      <c r="L211" s="263"/>
      <c r="M211" s="263"/>
      <c r="N211" s="263"/>
      <c r="O211" s="263"/>
      <c r="P211" s="263"/>
      <c r="Q211" s="264"/>
      <c r="R211" s="263"/>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ht="15.75" customHeight="1">
      <c r="A212" s="264"/>
      <c r="B212" s="264"/>
      <c r="C212" s="265"/>
      <c r="D212" s="264"/>
      <c r="E212" s="264"/>
      <c r="F212" s="265"/>
      <c r="G212" s="264"/>
      <c r="H212" s="263"/>
      <c r="I212" s="263"/>
      <c r="J212" s="263"/>
      <c r="K212" s="263"/>
      <c r="L212" s="263"/>
      <c r="M212" s="263"/>
      <c r="N212" s="263"/>
      <c r="O212" s="263"/>
      <c r="P212" s="263"/>
      <c r="Q212" s="264"/>
      <c r="R212" s="263"/>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ht="15.75" customHeight="1">
      <c r="A213" s="264"/>
      <c r="B213" s="264"/>
      <c r="C213" s="265"/>
      <c r="D213" s="264"/>
      <c r="E213" s="264"/>
      <c r="F213" s="265"/>
      <c r="G213" s="264"/>
      <c r="H213" s="263"/>
      <c r="I213" s="263"/>
      <c r="J213" s="263"/>
      <c r="K213" s="263"/>
      <c r="L213" s="263"/>
      <c r="M213" s="263"/>
      <c r="N213" s="263"/>
      <c r="O213" s="263"/>
      <c r="P213" s="263"/>
      <c r="Q213" s="264"/>
      <c r="R213" s="263"/>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ht="15.75" customHeight="1">
      <c r="A214" s="264"/>
      <c r="B214" s="264"/>
      <c r="C214" s="265"/>
      <c r="D214" s="264"/>
      <c r="E214" s="264"/>
      <c r="F214" s="265"/>
      <c r="G214" s="264"/>
      <c r="H214" s="263"/>
      <c r="I214" s="263"/>
      <c r="J214" s="263"/>
      <c r="K214" s="263"/>
      <c r="L214" s="263"/>
      <c r="M214" s="263"/>
      <c r="N214" s="263"/>
      <c r="O214" s="263"/>
      <c r="P214" s="263"/>
      <c r="Q214" s="264"/>
      <c r="R214" s="263"/>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ht="15.75" customHeight="1">
      <c r="A215" s="264"/>
      <c r="B215" s="264"/>
      <c r="C215" s="265"/>
      <c r="D215" s="264"/>
      <c r="E215" s="264"/>
      <c r="F215" s="265"/>
      <c r="G215" s="264"/>
      <c r="H215" s="263"/>
      <c r="I215" s="263"/>
      <c r="J215" s="263"/>
      <c r="K215" s="263"/>
      <c r="L215" s="263"/>
      <c r="M215" s="263"/>
      <c r="N215" s="263"/>
      <c r="O215" s="263"/>
      <c r="P215" s="263"/>
      <c r="Q215" s="264"/>
      <c r="R215" s="263"/>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ht="15.75" customHeight="1">
      <c r="A216" s="264"/>
      <c r="B216" s="264"/>
      <c r="C216" s="265"/>
      <c r="D216" s="264"/>
      <c r="E216" s="264"/>
      <c r="F216" s="265"/>
      <c r="G216" s="264"/>
      <c r="H216" s="263"/>
      <c r="I216" s="263"/>
      <c r="J216" s="263"/>
      <c r="K216" s="263"/>
      <c r="L216" s="263"/>
      <c r="M216" s="263"/>
      <c r="N216" s="263"/>
      <c r="O216" s="263"/>
      <c r="P216" s="263"/>
      <c r="Q216" s="264"/>
      <c r="R216" s="263"/>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ht="15.75" customHeight="1">
      <c r="A217" s="264"/>
      <c r="B217" s="264"/>
      <c r="C217" s="265"/>
      <c r="D217" s="264"/>
      <c r="E217" s="264"/>
      <c r="F217" s="265"/>
      <c r="G217" s="264"/>
      <c r="H217" s="263"/>
      <c r="I217" s="263"/>
      <c r="J217" s="263"/>
      <c r="K217" s="263"/>
      <c r="L217" s="263"/>
      <c r="M217" s="263"/>
      <c r="N217" s="263"/>
      <c r="O217" s="263"/>
      <c r="P217" s="263"/>
      <c r="Q217" s="264"/>
      <c r="R217" s="263"/>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ht="15.75" customHeight="1">
      <c r="A218" s="264"/>
      <c r="B218" s="264"/>
      <c r="C218" s="265"/>
      <c r="D218" s="264"/>
      <c r="E218" s="264"/>
      <c r="F218" s="265"/>
      <c r="G218" s="264"/>
      <c r="H218" s="263"/>
      <c r="I218" s="263"/>
      <c r="J218" s="263"/>
      <c r="K218" s="263"/>
      <c r="L218" s="263"/>
      <c r="M218" s="263"/>
      <c r="N218" s="263"/>
      <c r="O218" s="263"/>
      <c r="P218" s="263"/>
      <c r="Q218" s="264"/>
      <c r="R218" s="263"/>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ht="15.75" customHeight="1">
      <c r="A219" s="264"/>
      <c r="B219" s="264"/>
      <c r="C219" s="265"/>
      <c r="D219" s="264"/>
      <c r="E219" s="264"/>
      <c r="F219" s="265"/>
      <c r="G219" s="264"/>
      <c r="H219" s="263"/>
      <c r="I219" s="263"/>
      <c r="J219" s="263"/>
      <c r="K219" s="263"/>
      <c r="L219" s="263"/>
      <c r="M219" s="263"/>
      <c r="N219" s="263"/>
      <c r="O219" s="263"/>
      <c r="P219" s="263"/>
      <c r="Q219" s="264"/>
      <c r="R219" s="263"/>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ht="15.75" customHeight="1">
      <c r="A220" s="264"/>
      <c r="B220" s="264"/>
      <c r="C220" s="265"/>
      <c r="D220" s="264"/>
      <c r="E220" s="264"/>
      <c r="F220" s="265"/>
      <c r="G220" s="264"/>
      <c r="H220" s="263"/>
      <c r="I220" s="263"/>
      <c r="J220" s="263"/>
      <c r="K220" s="263"/>
      <c r="L220" s="263"/>
      <c r="M220" s="263"/>
      <c r="N220" s="263"/>
      <c r="O220" s="263"/>
      <c r="P220" s="263"/>
      <c r="Q220" s="264"/>
      <c r="R220" s="263"/>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ht="15.75" customHeight="1">
      <c r="A221" s="264"/>
      <c r="B221" s="264"/>
      <c r="C221" s="265"/>
      <c r="D221" s="264"/>
      <c r="E221" s="264"/>
      <c r="F221" s="265"/>
      <c r="G221" s="264"/>
      <c r="H221" s="263"/>
      <c r="I221" s="263"/>
      <c r="J221" s="263"/>
      <c r="K221" s="263"/>
      <c r="L221" s="263"/>
      <c r="M221" s="263"/>
      <c r="N221" s="263"/>
      <c r="O221" s="263"/>
      <c r="P221" s="263"/>
      <c r="Q221" s="264"/>
      <c r="R221" s="263"/>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ht="15.75" customHeight="1">
      <c r="A222" s="264"/>
      <c r="B222" s="264"/>
      <c r="C222" s="265"/>
      <c r="D222" s="264"/>
      <c r="E222" s="264"/>
      <c r="F222" s="265"/>
      <c r="G222" s="264"/>
      <c r="H222" s="263"/>
      <c r="I222" s="263"/>
      <c r="J222" s="263"/>
      <c r="K222" s="263"/>
      <c r="L222" s="263"/>
      <c r="M222" s="263"/>
      <c r="N222" s="263"/>
      <c r="O222" s="263"/>
      <c r="P222" s="263"/>
      <c r="Q222" s="264"/>
      <c r="R222" s="263"/>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ht="15.75" customHeight="1">
      <c r="A223" s="264"/>
      <c r="B223" s="264"/>
      <c r="C223" s="265"/>
      <c r="D223" s="264"/>
      <c r="E223" s="264"/>
      <c r="F223" s="265"/>
      <c r="G223" s="264"/>
      <c r="H223" s="263"/>
      <c r="I223" s="263"/>
      <c r="J223" s="263"/>
      <c r="K223" s="263"/>
      <c r="L223" s="263"/>
      <c r="M223" s="263"/>
      <c r="N223" s="263"/>
      <c r="O223" s="263"/>
      <c r="P223" s="263"/>
      <c r="Q223" s="264"/>
      <c r="R223" s="263"/>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ht="15.75" customHeight="1">
      <c r="A224" s="264"/>
      <c r="B224" s="264"/>
      <c r="C224" s="265"/>
      <c r="D224" s="264"/>
      <c r="E224" s="264"/>
      <c r="F224" s="265"/>
      <c r="G224" s="264"/>
      <c r="H224" s="263"/>
      <c r="I224" s="263"/>
      <c r="J224" s="263"/>
      <c r="K224" s="263"/>
      <c r="L224" s="263"/>
      <c r="M224" s="263"/>
      <c r="N224" s="263"/>
      <c r="O224" s="263"/>
      <c r="P224" s="263"/>
      <c r="Q224" s="264"/>
      <c r="R224" s="263"/>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ht="15.75" customHeight="1">
      <c r="A225" s="264"/>
      <c r="B225" s="264"/>
      <c r="C225" s="265"/>
      <c r="D225" s="264"/>
      <c r="E225" s="264"/>
      <c r="F225" s="265"/>
      <c r="G225" s="264"/>
      <c r="H225" s="263"/>
      <c r="I225" s="263"/>
      <c r="J225" s="263"/>
      <c r="K225" s="263"/>
      <c r="L225" s="263"/>
      <c r="M225" s="263"/>
      <c r="N225" s="263"/>
      <c r="O225" s="263"/>
      <c r="P225" s="263"/>
      <c r="Q225" s="264"/>
      <c r="R225" s="263"/>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ht="15.75" customHeight="1">
      <c r="A226" s="264"/>
      <c r="B226" s="264"/>
      <c r="C226" s="265"/>
      <c r="D226" s="264"/>
      <c r="E226" s="264"/>
      <c r="F226" s="265"/>
      <c r="G226" s="264"/>
      <c r="H226" s="263"/>
      <c r="I226" s="263"/>
      <c r="J226" s="263"/>
      <c r="K226" s="263"/>
      <c r="L226" s="263"/>
      <c r="M226" s="263"/>
      <c r="N226" s="263"/>
      <c r="O226" s="263"/>
      <c r="P226" s="263"/>
      <c r="Q226" s="264"/>
      <c r="R226" s="263"/>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ht="15.75" customHeight="1">
      <c r="A227" s="264"/>
      <c r="B227" s="264"/>
      <c r="C227" s="265"/>
      <c r="D227" s="264"/>
      <c r="E227" s="264"/>
      <c r="F227" s="265"/>
      <c r="G227" s="264"/>
      <c r="H227" s="263"/>
      <c r="I227" s="263"/>
      <c r="J227" s="263"/>
      <c r="K227" s="263"/>
      <c r="L227" s="263"/>
      <c r="M227" s="263"/>
      <c r="N227" s="263"/>
      <c r="O227" s="263"/>
      <c r="P227" s="263"/>
      <c r="Q227" s="264"/>
      <c r="R227" s="263"/>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ht="15.75" customHeight="1">
      <c r="A228" s="264"/>
      <c r="B228" s="264"/>
      <c r="C228" s="265"/>
      <c r="D228" s="264"/>
      <c r="E228" s="264"/>
      <c r="F228" s="265"/>
      <c r="G228" s="264"/>
      <c r="H228" s="263"/>
      <c r="I228" s="263"/>
      <c r="J228" s="263"/>
      <c r="K228" s="263"/>
      <c r="L228" s="263"/>
      <c r="M228" s="263"/>
      <c r="N228" s="263"/>
      <c r="O228" s="263"/>
      <c r="P228" s="263"/>
      <c r="Q228" s="264"/>
      <c r="R228" s="263"/>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ht="15.75" customHeight="1">
      <c r="A229" s="264"/>
      <c r="B229" s="264"/>
      <c r="C229" s="265"/>
      <c r="D229" s="264"/>
      <c r="E229" s="264"/>
      <c r="F229" s="265"/>
      <c r="G229" s="264"/>
      <c r="H229" s="263"/>
      <c r="I229" s="263"/>
      <c r="J229" s="263"/>
      <c r="K229" s="263"/>
      <c r="L229" s="263"/>
      <c r="M229" s="263"/>
      <c r="N229" s="263"/>
      <c r="O229" s="263"/>
      <c r="P229" s="263"/>
      <c r="Q229" s="264"/>
      <c r="R229" s="263"/>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ht="15.75" customHeight="1">
      <c r="A230" s="264"/>
      <c r="B230" s="264"/>
      <c r="C230" s="265"/>
      <c r="D230" s="264"/>
      <c r="E230" s="264"/>
      <c r="F230" s="265"/>
      <c r="G230" s="264"/>
      <c r="H230" s="263"/>
      <c r="I230" s="263"/>
      <c r="J230" s="263"/>
      <c r="K230" s="263"/>
      <c r="L230" s="263"/>
      <c r="M230" s="263"/>
      <c r="N230" s="263"/>
      <c r="O230" s="263"/>
      <c r="P230" s="263"/>
      <c r="Q230" s="264"/>
      <c r="R230" s="263"/>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ht="15.75" customHeight="1">
      <c r="A231" s="264"/>
      <c r="B231" s="264"/>
      <c r="C231" s="265"/>
      <c r="D231" s="264"/>
      <c r="E231" s="264"/>
      <c r="F231" s="265"/>
      <c r="G231" s="264"/>
      <c r="H231" s="263"/>
      <c r="I231" s="263"/>
      <c r="J231" s="263"/>
      <c r="K231" s="263"/>
      <c r="L231" s="263"/>
      <c r="M231" s="263"/>
      <c r="N231" s="263"/>
      <c r="O231" s="263"/>
      <c r="P231" s="263"/>
      <c r="Q231" s="264"/>
      <c r="R231" s="263"/>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ht="15.75" customHeight="1">
      <c r="A232" s="264"/>
      <c r="B232" s="264"/>
      <c r="C232" s="265"/>
      <c r="D232" s="264"/>
      <c r="E232" s="264"/>
      <c r="F232" s="265"/>
      <c r="G232" s="264"/>
      <c r="H232" s="263"/>
      <c r="I232" s="263"/>
      <c r="J232" s="263"/>
      <c r="K232" s="263"/>
      <c r="L232" s="263"/>
      <c r="M232" s="263"/>
      <c r="N232" s="263"/>
      <c r="O232" s="263"/>
      <c r="P232" s="263"/>
      <c r="Q232" s="264"/>
      <c r="R232" s="263"/>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ht="15.75" customHeight="1">
      <c r="A233" s="264"/>
      <c r="B233" s="264"/>
      <c r="C233" s="265"/>
      <c r="D233" s="264"/>
      <c r="E233" s="264"/>
      <c r="F233" s="265"/>
      <c r="G233" s="264"/>
      <c r="H233" s="263"/>
      <c r="I233" s="263"/>
      <c r="J233" s="263"/>
      <c r="K233" s="263"/>
      <c r="L233" s="263"/>
      <c r="M233" s="263"/>
      <c r="N233" s="263"/>
      <c r="O233" s="263"/>
      <c r="P233" s="263"/>
      <c r="Q233" s="264"/>
      <c r="R233" s="263"/>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ht="15.75" customHeight="1">
      <c r="A234" s="264"/>
      <c r="B234" s="264"/>
      <c r="C234" s="265"/>
      <c r="D234" s="264"/>
      <c r="E234" s="264"/>
      <c r="F234" s="265"/>
      <c r="G234" s="264"/>
      <c r="H234" s="263"/>
      <c r="I234" s="263"/>
      <c r="J234" s="263"/>
      <c r="K234" s="263"/>
      <c r="L234" s="263"/>
      <c r="M234" s="263"/>
      <c r="N234" s="263"/>
      <c r="O234" s="263"/>
      <c r="P234" s="263"/>
      <c r="Q234" s="264"/>
      <c r="R234" s="263"/>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ht="15.75" customHeight="1">
      <c r="A235" s="264"/>
      <c r="B235" s="264"/>
      <c r="C235" s="265"/>
      <c r="D235" s="264"/>
      <c r="E235" s="264"/>
      <c r="F235" s="265"/>
      <c r="G235" s="264"/>
      <c r="H235" s="263"/>
      <c r="I235" s="263"/>
      <c r="J235" s="263"/>
      <c r="K235" s="263"/>
      <c r="L235" s="263"/>
      <c r="M235" s="263"/>
      <c r="N235" s="263"/>
      <c r="O235" s="263"/>
      <c r="P235" s="263"/>
      <c r="Q235" s="264"/>
      <c r="R235" s="263"/>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ht="15.75" customHeight="1">
      <c r="A236" s="264"/>
      <c r="B236" s="264"/>
      <c r="C236" s="265"/>
      <c r="D236" s="264"/>
      <c r="E236" s="264"/>
      <c r="F236" s="265"/>
      <c r="G236" s="264"/>
      <c r="H236" s="263"/>
      <c r="I236" s="263"/>
      <c r="J236" s="263"/>
      <c r="K236" s="263"/>
      <c r="L236" s="263"/>
      <c r="M236" s="263"/>
      <c r="N236" s="263"/>
      <c r="O236" s="263"/>
      <c r="P236" s="263"/>
      <c r="Q236" s="264"/>
      <c r="R236" s="263"/>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ht="15.75" customHeight="1">
      <c r="A237" s="264"/>
      <c r="B237" s="264"/>
      <c r="C237" s="265"/>
      <c r="D237" s="264"/>
      <c r="E237" s="264"/>
      <c r="F237" s="265"/>
      <c r="G237" s="264"/>
      <c r="H237" s="263"/>
      <c r="I237" s="263"/>
      <c r="J237" s="263"/>
      <c r="K237" s="263"/>
      <c r="L237" s="263"/>
      <c r="M237" s="263"/>
      <c r="N237" s="263"/>
      <c r="O237" s="263"/>
      <c r="P237" s="263"/>
      <c r="Q237" s="264"/>
      <c r="R237" s="263"/>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ht="15.75" customHeight="1">
      <c r="A238" s="264"/>
      <c r="B238" s="264"/>
      <c r="C238" s="265"/>
      <c r="D238" s="264"/>
      <c r="E238" s="264"/>
      <c r="F238" s="265"/>
      <c r="G238" s="264"/>
      <c r="H238" s="263"/>
      <c r="I238" s="263"/>
      <c r="J238" s="263"/>
      <c r="K238" s="263"/>
      <c r="L238" s="263"/>
      <c r="M238" s="263"/>
      <c r="N238" s="263"/>
      <c r="O238" s="263"/>
      <c r="P238" s="263"/>
      <c r="Q238" s="264"/>
      <c r="R238" s="263"/>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ht="15.75" customHeight="1">
      <c r="A239" s="264"/>
      <c r="B239" s="264"/>
      <c r="C239" s="265"/>
      <c r="D239" s="264"/>
      <c r="E239" s="264"/>
      <c r="F239" s="265"/>
      <c r="G239" s="264"/>
      <c r="H239" s="263"/>
      <c r="I239" s="263"/>
      <c r="J239" s="263"/>
      <c r="K239" s="263"/>
      <c r="L239" s="263"/>
      <c r="M239" s="263"/>
      <c r="N239" s="263"/>
      <c r="O239" s="263"/>
      <c r="P239" s="263"/>
      <c r="Q239" s="264"/>
      <c r="R239" s="263"/>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ht="15.75" customHeight="1">
      <c r="A240" s="264"/>
      <c r="B240" s="264"/>
      <c r="C240" s="265"/>
      <c r="D240" s="264"/>
      <c r="E240" s="264"/>
      <c r="F240" s="265"/>
      <c r="G240" s="264"/>
      <c r="H240" s="263"/>
      <c r="I240" s="263"/>
      <c r="J240" s="263"/>
      <c r="K240" s="263"/>
      <c r="L240" s="263"/>
      <c r="M240" s="263"/>
      <c r="N240" s="263"/>
      <c r="O240" s="263"/>
      <c r="P240" s="263"/>
      <c r="Q240" s="264"/>
      <c r="R240" s="263"/>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44" ht="15.75" customHeight="1">
      <c r="A241" s="264"/>
      <c r="B241" s="264"/>
      <c r="C241" s="265"/>
      <c r="D241" s="264"/>
      <c r="E241" s="264"/>
      <c r="F241" s="265"/>
      <c r="G241" s="264"/>
      <c r="H241" s="263"/>
      <c r="I241" s="263"/>
      <c r="J241" s="263"/>
      <c r="K241" s="263"/>
      <c r="L241" s="263"/>
      <c r="M241" s="263"/>
      <c r="N241" s="263"/>
      <c r="O241" s="263"/>
      <c r="P241" s="263"/>
      <c r="Q241" s="264"/>
      <c r="R241" s="263"/>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44" ht="15.75" customHeight="1">
      <c r="A242" s="264"/>
      <c r="B242" s="264"/>
      <c r="C242" s="265"/>
      <c r="D242" s="264"/>
      <c r="E242" s="264"/>
      <c r="F242" s="265"/>
      <c r="G242" s="264"/>
      <c r="H242" s="263"/>
      <c r="I242" s="263"/>
      <c r="J242" s="263"/>
      <c r="K242" s="263"/>
      <c r="L242" s="263"/>
      <c r="M242" s="263"/>
      <c r="N242" s="263"/>
      <c r="O242" s="263"/>
      <c r="P242" s="263"/>
      <c r="Q242" s="264"/>
      <c r="R242" s="263"/>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44" ht="15.75" customHeight="1">
      <c r="A243" s="264"/>
      <c r="B243" s="264"/>
      <c r="C243" s="265"/>
      <c r="D243" s="264"/>
      <c r="E243" s="264"/>
      <c r="F243" s="265"/>
      <c r="G243" s="264"/>
      <c r="H243" s="263"/>
      <c r="I243" s="263"/>
      <c r="J243" s="263"/>
      <c r="K243" s="263"/>
      <c r="L243" s="263"/>
      <c r="M243" s="263"/>
      <c r="N243" s="263"/>
      <c r="O243" s="263"/>
      <c r="P243" s="263"/>
      <c r="Q243" s="264"/>
      <c r="R243" s="263"/>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44" ht="15.75" customHeight="1">
      <c r="A244" s="264"/>
      <c r="B244" s="264"/>
      <c r="C244" s="265"/>
      <c r="D244" s="264"/>
      <c r="E244" s="264"/>
      <c r="F244" s="265"/>
      <c r="G244" s="264"/>
      <c r="H244" s="263"/>
      <c r="I244" s="263"/>
      <c r="J244" s="263"/>
      <c r="K244" s="263"/>
      <c r="L244" s="263"/>
      <c r="M244" s="263"/>
      <c r="N244" s="263"/>
      <c r="O244" s="263"/>
      <c r="P244" s="263"/>
      <c r="Q244" s="264"/>
      <c r="R244" s="263"/>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row>
    <row r="245" spans="1:44" ht="15.75" customHeight="1">
      <c r="A245" s="264"/>
      <c r="B245" s="264"/>
      <c r="C245" s="265"/>
      <c r="D245" s="264"/>
      <c r="E245" s="264"/>
      <c r="F245" s="265"/>
      <c r="G245" s="264"/>
      <c r="H245" s="263"/>
      <c r="I245" s="263"/>
      <c r="J245" s="263"/>
      <c r="K245" s="263"/>
      <c r="L245" s="263"/>
      <c r="M245" s="263"/>
      <c r="N245" s="263"/>
      <c r="O245" s="263"/>
      <c r="P245" s="263"/>
      <c r="Q245" s="264"/>
      <c r="R245" s="263"/>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44" ht="15.75" customHeight="1">
      <c r="A246" s="264"/>
      <c r="B246" s="264"/>
      <c r="C246" s="265"/>
      <c r="D246" s="264"/>
      <c r="E246" s="264"/>
      <c r="F246" s="265"/>
      <c r="G246" s="264"/>
      <c r="H246" s="263"/>
      <c r="I246" s="263"/>
      <c r="J246" s="263"/>
      <c r="K246" s="263"/>
      <c r="L246" s="263"/>
      <c r="M246" s="263"/>
      <c r="N246" s="263"/>
      <c r="O246" s="263"/>
      <c r="P246" s="263"/>
      <c r="Q246" s="264"/>
      <c r="R246" s="263"/>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44" ht="15.75" customHeight="1">
      <c r="A247" s="264"/>
      <c r="B247" s="264"/>
      <c r="C247" s="265"/>
      <c r="D247" s="264"/>
      <c r="E247" s="264"/>
      <c r="F247" s="265"/>
      <c r="G247" s="264"/>
      <c r="H247" s="263"/>
      <c r="I247" s="263"/>
      <c r="J247" s="263"/>
      <c r="K247" s="263"/>
      <c r="L247" s="263"/>
      <c r="M247" s="263"/>
      <c r="N247" s="263"/>
      <c r="O247" s="263"/>
      <c r="P247" s="263"/>
      <c r="Q247" s="264"/>
      <c r="R247" s="263"/>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44" ht="15.75" customHeight="1">
      <c r="A248" s="264"/>
      <c r="B248" s="264"/>
      <c r="C248" s="265"/>
      <c r="D248" s="264"/>
      <c r="E248" s="264"/>
      <c r="F248" s="265"/>
      <c r="G248" s="264"/>
      <c r="H248" s="263"/>
      <c r="I248" s="263"/>
      <c r="J248" s="263"/>
      <c r="K248" s="263"/>
      <c r="L248" s="263"/>
      <c r="M248" s="263"/>
      <c r="N248" s="263"/>
      <c r="O248" s="263"/>
      <c r="P248" s="263"/>
      <c r="Q248" s="264"/>
      <c r="R248" s="263"/>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44" ht="15.75" customHeight="1">
      <c r="A249" s="264"/>
      <c r="B249" s="264"/>
      <c r="C249" s="265"/>
      <c r="D249" s="264"/>
      <c r="E249" s="264"/>
      <c r="F249" s="265"/>
      <c r="G249" s="264"/>
      <c r="H249" s="263"/>
      <c r="I249" s="263"/>
      <c r="J249" s="263"/>
      <c r="K249" s="263"/>
      <c r="L249" s="263"/>
      <c r="M249" s="263"/>
      <c r="N249" s="263"/>
      <c r="O249" s="263"/>
      <c r="P249" s="263"/>
      <c r="Q249" s="264"/>
      <c r="R249" s="263"/>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44" ht="15.75" customHeight="1">
      <c r="A250" s="264"/>
      <c r="B250" s="264"/>
      <c r="C250" s="265"/>
      <c r="D250" s="264"/>
      <c r="E250" s="264"/>
      <c r="F250" s="265"/>
      <c r="G250" s="264"/>
      <c r="H250" s="263"/>
      <c r="I250" s="263"/>
      <c r="J250" s="263"/>
      <c r="K250" s="263"/>
      <c r="L250" s="263"/>
      <c r="M250" s="263"/>
      <c r="N250" s="263"/>
      <c r="O250" s="263"/>
      <c r="P250" s="263"/>
      <c r="Q250" s="264"/>
      <c r="R250" s="263"/>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44" ht="15.75" customHeight="1">
      <c r="A251" s="264"/>
      <c r="B251" s="264"/>
      <c r="C251" s="265"/>
      <c r="D251" s="264"/>
      <c r="E251" s="264"/>
      <c r="F251" s="265"/>
      <c r="G251" s="264"/>
      <c r="H251" s="263"/>
      <c r="I251" s="263"/>
      <c r="J251" s="263"/>
      <c r="K251" s="263"/>
      <c r="L251" s="263"/>
      <c r="M251" s="263"/>
      <c r="N251" s="263"/>
      <c r="O251" s="263"/>
      <c r="P251" s="263"/>
      <c r="Q251" s="264"/>
      <c r="R251" s="263"/>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44" ht="15.75" customHeight="1">
      <c r="A252" s="264"/>
      <c r="B252" s="264"/>
      <c r="C252" s="265"/>
      <c r="D252" s="264"/>
      <c r="E252" s="264"/>
      <c r="F252" s="265"/>
      <c r="G252" s="264"/>
      <c r="H252" s="263"/>
      <c r="I252" s="263"/>
      <c r="J252" s="263"/>
      <c r="K252" s="263"/>
      <c r="L252" s="263"/>
      <c r="M252" s="263"/>
      <c r="N252" s="263"/>
      <c r="O252" s="263"/>
      <c r="P252" s="263"/>
      <c r="Q252" s="264"/>
      <c r="R252" s="263"/>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44" ht="15.75" customHeight="1">
      <c r="A253" s="264"/>
      <c r="B253" s="264"/>
      <c r="C253" s="265"/>
      <c r="D253" s="264"/>
      <c r="E253" s="264"/>
      <c r="F253" s="265"/>
      <c r="G253" s="264"/>
      <c r="H253" s="263"/>
      <c r="I253" s="263"/>
      <c r="J253" s="263"/>
      <c r="K253" s="263"/>
      <c r="L253" s="263"/>
      <c r="M253" s="263"/>
      <c r="N253" s="263"/>
      <c r="O253" s="263"/>
      <c r="P253" s="263"/>
      <c r="Q253" s="264"/>
      <c r="R253" s="263"/>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44" ht="15.75" customHeight="1">
      <c r="A254" s="264"/>
      <c r="B254" s="264"/>
      <c r="C254" s="265"/>
      <c r="D254" s="264"/>
      <c r="E254" s="264"/>
      <c r="F254" s="265"/>
      <c r="G254" s="264"/>
      <c r="H254" s="263"/>
      <c r="I254" s="263"/>
      <c r="J254" s="263"/>
      <c r="K254" s="263"/>
      <c r="L254" s="263"/>
      <c r="M254" s="263"/>
      <c r="N254" s="263"/>
      <c r="O254" s="263"/>
      <c r="P254" s="263"/>
      <c r="Q254" s="264"/>
      <c r="R254" s="263"/>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44" ht="15.75" customHeight="1">
      <c r="A255" s="264"/>
      <c r="B255" s="264"/>
      <c r="C255" s="265"/>
      <c r="D255" s="264"/>
      <c r="E255" s="264"/>
      <c r="F255" s="265"/>
      <c r="G255" s="264"/>
      <c r="H255" s="263"/>
      <c r="I255" s="263"/>
      <c r="J255" s="263"/>
      <c r="K255" s="263"/>
      <c r="L255" s="263"/>
      <c r="M255" s="263"/>
      <c r="N255" s="263"/>
      <c r="O255" s="263"/>
      <c r="P255" s="263"/>
      <c r="Q255" s="264"/>
      <c r="R255" s="263"/>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44" ht="15.75" customHeight="1">
      <c r="A256" s="264"/>
      <c r="B256" s="264"/>
      <c r="C256" s="265"/>
      <c r="D256" s="264"/>
      <c r="E256" s="264"/>
      <c r="F256" s="265"/>
      <c r="G256" s="264"/>
      <c r="H256" s="263"/>
      <c r="I256" s="263"/>
      <c r="J256" s="263"/>
      <c r="K256" s="263"/>
      <c r="L256" s="263"/>
      <c r="M256" s="263"/>
      <c r="N256" s="263"/>
      <c r="O256" s="263"/>
      <c r="P256" s="263"/>
      <c r="Q256" s="264"/>
      <c r="R256" s="263"/>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44" ht="15.75" customHeight="1">
      <c r="A257" s="264"/>
      <c r="B257" s="264"/>
      <c r="C257" s="265"/>
      <c r="D257" s="264"/>
      <c r="E257" s="264"/>
      <c r="F257" s="265"/>
      <c r="G257" s="264"/>
      <c r="H257" s="263"/>
      <c r="I257" s="263"/>
      <c r="J257" s="263"/>
      <c r="K257" s="263"/>
      <c r="L257" s="263"/>
      <c r="M257" s="263"/>
      <c r="N257" s="263"/>
      <c r="O257" s="263"/>
      <c r="P257" s="263"/>
      <c r="Q257" s="264"/>
      <c r="R257" s="263"/>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44" ht="15.75" customHeight="1">
      <c r="A258" s="264"/>
      <c r="B258" s="264"/>
      <c r="C258" s="265"/>
      <c r="D258" s="264"/>
      <c r="E258" s="264"/>
      <c r="F258" s="265"/>
      <c r="G258" s="264"/>
      <c r="H258" s="263"/>
      <c r="I258" s="263"/>
      <c r="J258" s="263"/>
      <c r="K258" s="263"/>
      <c r="L258" s="263"/>
      <c r="M258" s="263"/>
      <c r="N258" s="263"/>
      <c r="O258" s="263"/>
      <c r="P258" s="263"/>
      <c r="Q258" s="264"/>
      <c r="R258" s="263"/>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44" ht="15.75" customHeight="1">
      <c r="A259" s="264"/>
      <c r="B259" s="264"/>
      <c r="C259" s="265"/>
      <c r="D259" s="264"/>
      <c r="E259" s="264"/>
      <c r="F259" s="265"/>
      <c r="G259" s="264"/>
      <c r="H259" s="263"/>
      <c r="I259" s="263"/>
      <c r="J259" s="263"/>
      <c r="K259" s="263"/>
      <c r="L259" s="263"/>
      <c r="M259" s="263"/>
      <c r="N259" s="263"/>
      <c r="O259" s="263"/>
      <c r="P259" s="263"/>
      <c r="Q259" s="264"/>
      <c r="R259" s="263"/>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44" ht="15.75" customHeight="1">
      <c r="A260" s="264"/>
      <c r="B260" s="264"/>
      <c r="C260" s="265"/>
      <c r="D260" s="264"/>
      <c r="E260" s="264"/>
      <c r="F260" s="265"/>
      <c r="G260" s="264"/>
      <c r="H260" s="263"/>
      <c r="I260" s="263"/>
      <c r="J260" s="263"/>
      <c r="K260" s="263"/>
      <c r="L260" s="263"/>
      <c r="M260" s="263"/>
      <c r="N260" s="263"/>
      <c r="O260" s="263"/>
      <c r="P260" s="263"/>
      <c r="Q260" s="264"/>
      <c r="R260" s="263"/>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44" ht="15.75" customHeight="1">
      <c r="A261" s="264"/>
      <c r="B261" s="264"/>
      <c r="C261" s="265"/>
      <c r="D261" s="264"/>
      <c r="E261" s="264"/>
      <c r="F261" s="265"/>
      <c r="G261" s="264"/>
      <c r="H261" s="263"/>
      <c r="I261" s="263"/>
      <c r="J261" s="263"/>
      <c r="K261" s="263"/>
      <c r="L261" s="263"/>
      <c r="M261" s="263"/>
      <c r="N261" s="263"/>
      <c r="O261" s="263"/>
      <c r="P261" s="263"/>
      <c r="Q261" s="264"/>
      <c r="R261" s="263"/>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44" ht="15.75" customHeight="1">
      <c r="A262" s="264"/>
      <c r="B262" s="264"/>
      <c r="C262" s="265"/>
      <c r="D262" s="264"/>
      <c r="E262" s="264"/>
      <c r="F262" s="265"/>
      <c r="G262" s="264"/>
      <c r="H262" s="263"/>
      <c r="I262" s="263"/>
      <c r="J262" s="263"/>
      <c r="K262" s="263"/>
      <c r="L262" s="263"/>
      <c r="M262" s="263"/>
      <c r="N262" s="263"/>
      <c r="O262" s="263"/>
      <c r="P262" s="263"/>
      <c r="Q262" s="264"/>
      <c r="R262" s="263"/>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44" ht="15.75" customHeight="1">
      <c r="A263" s="264"/>
      <c r="B263" s="264"/>
      <c r="C263" s="265"/>
      <c r="D263" s="264"/>
      <c r="E263" s="264"/>
      <c r="F263" s="265"/>
      <c r="G263" s="264"/>
      <c r="H263" s="263"/>
      <c r="I263" s="263"/>
      <c r="J263" s="263"/>
      <c r="K263" s="263"/>
      <c r="L263" s="263"/>
      <c r="M263" s="263"/>
      <c r="N263" s="263"/>
      <c r="O263" s="263"/>
      <c r="P263" s="263"/>
      <c r="Q263" s="264"/>
      <c r="R263" s="263"/>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44" ht="15.75" customHeight="1">
      <c r="A264" s="264"/>
      <c r="B264" s="264"/>
      <c r="C264" s="265"/>
      <c r="D264" s="264"/>
      <c r="E264" s="264"/>
      <c r="F264" s="265"/>
      <c r="G264" s="264"/>
      <c r="H264" s="263"/>
      <c r="I264" s="263"/>
      <c r="J264" s="263"/>
      <c r="K264" s="263"/>
      <c r="L264" s="263"/>
      <c r="M264" s="263"/>
      <c r="N264" s="263"/>
      <c r="O264" s="263"/>
      <c r="P264" s="263"/>
      <c r="Q264" s="264"/>
      <c r="R264" s="263"/>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44" ht="15.75" customHeight="1">
      <c r="A265" s="264"/>
      <c r="B265" s="264"/>
      <c r="C265" s="265"/>
      <c r="D265" s="264"/>
      <c r="E265" s="264"/>
      <c r="F265" s="265"/>
      <c r="G265" s="264"/>
      <c r="H265" s="263"/>
      <c r="I265" s="263"/>
      <c r="J265" s="263"/>
      <c r="K265" s="263"/>
      <c r="L265" s="263"/>
      <c r="M265" s="263"/>
      <c r="N265" s="263"/>
      <c r="O265" s="263"/>
      <c r="P265" s="263"/>
      <c r="Q265" s="264"/>
      <c r="R265" s="263"/>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44" ht="15.75" customHeight="1">
      <c r="A266" s="264"/>
      <c r="B266" s="264"/>
      <c r="C266" s="265"/>
      <c r="D266" s="264"/>
      <c r="E266" s="264"/>
      <c r="F266" s="265"/>
      <c r="G266" s="264"/>
      <c r="H266" s="263"/>
      <c r="I266" s="263"/>
      <c r="J266" s="263"/>
      <c r="K266" s="263"/>
      <c r="L266" s="263"/>
      <c r="M266" s="263"/>
      <c r="N266" s="263"/>
      <c r="O266" s="263"/>
      <c r="P266" s="263"/>
      <c r="Q266" s="264"/>
      <c r="R266" s="263"/>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44" ht="15.75" customHeight="1">
      <c r="A267" s="264"/>
      <c r="B267" s="264"/>
      <c r="C267" s="265"/>
      <c r="D267" s="264"/>
      <c r="E267" s="264"/>
      <c r="F267" s="265"/>
      <c r="G267" s="264"/>
      <c r="H267" s="263"/>
      <c r="I267" s="263"/>
      <c r="J267" s="263"/>
      <c r="K267" s="263"/>
      <c r="L267" s="263"/>
      <c r="M267" s="263"/>
      <c r="N267" s="263"/>
      <c r="O267" s="263"/>
      <c r="P267" s="263"/>
      <c r="Q267" s="264"/>
      <c r="R267" s="263"/>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44" ht="15.75" customHeight="1">
      <c r="A268" s="264"/>
      <c r="B268" s="264"/>
      <c r="C268" s="265"/>
      <c r="D268" s="264"/>
      <c r="E268" s="264"/>
      <c r="F268" s="265"/>
      <c r="G268" s="264"/>
      <c r="H268" s="263"/>
      <c r="I268" s="263"/>
      <c r="J268" s="263"/>
      <c r="K268" s="263"/>
      <c r="L268" s="263"/>
      <c r="M268" s="263"/>
      <c r="N268" s="263"/>
      <c r="O268" s="263"/>
      <c r="P268" s="263"/>
      <c r="Q268" s="264"/>
      <c r="R268" s="263"/>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row>
    <row r="269" spans="1:44" ht="15.75" customHeight="1">
      <c r="A269" s="264"/>
      <c r="B269" s="264"/>
      <c r="C269" s="265"/>
      <c r="D269" s="264"/>
      <c r="E269" s="264"/>
      <c r="F269" s="265"/>
      <c r="G269" s="264"/>
      <c r="H269" s="263"/>
      <c r="I269" s="263"/>
      <c r="J269" s="263"/>
      <c r="K269" s="263"/>
      <c r="L269" s="263"/>
      <c r="M269" s="263"/>
      <c r="N269" s="263"/>
      <c r="O269" s="263"/>
      <c r="P269" s="263"/>
      <c r="Q269" s="264"/>
      <c r="R269" s="263"/>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44" ht="15.75" customHeight="1">
      <c r="A270" s="264"/>
      <c r="B270" s="264"/>
      <c r="C270" s="265"/>
      <c r="D270" s="264"/>
      <c r="E270" s="264"/>
      <c r="F270" s="265"/>
      <c r="G270" s="264"/>
      <c r="H270" s="263"/>
      <c r="I270" s="263"/>
      <c r="J270" s="263"/>
      <c r="K270" s="263"/>
      <c r="L270" s="263"/>
      <c r="M270" s="263"/>
      <c r="N270" s="263"/>
      <c r="O270" s="263"/>
      <c r="P270" s="263"/>
      <c r="Q270" s="264"/>
      <c r="R270" s="263"/>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44" ht="15.75" customHeight="1">
      <c r="A271" s="264"/>
      <c r="B271" s="264"/>
      <c r="C271" s="265"/>
      <c r="D271" s="264"/>
      <c r="E271" s="264"/>
      <c r="F271" s="265"/>
      <c r="G271" s="264"/>
      <c r="H271" s="263"/>
      <c r="I271" s="263"/>
      <c r="J271" s="263"/>
      <c r="K271" s="263"/>
      <c r="L271" s="263"/>
      <c r="M271" s="263"/>
      <c r="N271" s="263"/>
      <c r="O271" s="263"/>
      <c r="P271" s="263"/>
      <c r="Q271" s="264"/>
      <c r="R271" s="263"/>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44" ht="15.75" customHeight="1">
      <c r="A272" s="264"/>
      <c r="B272" s="264"/>
      <c r="C272" s="265"/>
      <c r="D272" s="264"/>
      <c r="E272" s="264"/>
      <c r="F272" s="265"/>
      <c r="G272" s="264"/>
      <c r="H272" s="263"/>
      <c r="I272" s="263"/>
      <c r="J272" s="263"/>
      <c r="K272" s="263"/>
      <c r="L272" s="263"/>
      <c r="M272" s="263"/>
      <c r="N272" s="263"/>
      <c r="O272" s="263"/>
      <c r="P272" s="263"/>
      <c r="Q272" s="264"/>
      <c r="R272" s="263"/>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ht="15.75" customHeight="1">
      <c r="A273" s="264"/>
      <c r="B273" s="264"/>
      <c r="C273" s="265"/>
      <c r="D273" s="264"/>
      <c r="E273" s="264"/>
      <c r="F273" s="265"/>
      <c r="G273" s="264"/>
      <c r="H273" s="263"/>
      <c r="I273" s="263"/>
      <c r="J273" s="263"/>
      <c r="K273" s="263"/>
      <c r="L273" s="263"/>
      <c r="M273" s="263"/>
      <c r="N273" s="263"/>
      <c r="O273" s="263"/>
      <c r="P273" s="263"/>
      <c r="Q273" s="264"/>
      <c r="R273" s="263"/>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ht="15.75" customHeight="1">
      <c r="A274" s="264"/>
      <c r="B274" s="264"/>
      <c r="C274" s="265"/>
      <c r="D274" s="264"/>
      <c r="E274" s="264"/>
      <c r="F274" s="265"/>
      <c r="G274" s="264"/>
      <c r="H274" s="263"/>
      <c r="I274" s="263"/>
      <c r="J274" s="263"/>
      <c r="K274" s="263"/>
      <c r="L274" s="263"/>
      <c r="M274" s="263"/>
      <c r="N274" s="263"/>
      <c r="O274" s="263"/>
      <c r="P274" s="263"/>
      <c r="Q274" s="264"/>
      <c r="R274" s="263"/>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ht="15.75" customHeight="1">
      <c r="A275" s="264"/>
      <c r="B275" s="264"/>
      <c r="C275" s="265"/>
      <c r="D275" s="264"/>
      <c r="E275" s="264"/>
      <c r="F275" s="265"/>
      <c r="G275" s="264"/>
      <c r="H275" s="263"/>
      <c r="I275" s="263"/>
      <c r="J275" s="263"/>
      <c r="K275" s="263"/>
      <c r="L275" s="263"/>
      <c r="M275" s="263"/>
      <c r="N275" s="263"/>
      <c r="O275" s="263"/>
      <c r="P275" s="263"/>
      <c r="Q275" s="264"/>
      <c r="R275" s="263"/>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ht="15.75" customHeight="1">
      <c r="A276" s="264"/>
      <c r="B276" s="264"/>
      <c r="C276" s="265"/>
      <c r="D276" s="264"/>
      <c r="E276" s="264"/>
      <c r="F276" s="265"/>
      <c r="G276" s="264"/>
      <c r="H276" s="263"/>
      <c r="I276" s="263"/>
      <c r="J276" s="263"/>
      <c r="K276" s="263"/>
      <c r="L276" s="263"/>
      <c r="M276" s="263"/>
      <c r="N276" s="263"/>
      <c r="O276" s="263"/>
      <c r="P276" s="263"/>
      <c r="Q276" s="264"/>
      <c r="R276" s="263"/>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ht="15.75" customHeight="1">
      <c r="A277" s="264"/>
      <c r="B277" s="264"/>
      <c r="C277" s="265"/>
      <c r="D277" s="264"/>
      <c r="E277" s="264"/>
      <c r="F277" s="265"/>
      <c r="G277" s="264"/>
      <c r="H277" s="263"/>
      <c r="I277" s="263"/>
      <c r="J277" s="263"/>
      <c r="K277" s="263"/>
      <c r="L277" s="263"/>
      <c r="M277" s="263"/>
      <c r="N277" s="263"/>
      <c r="O277" s="263"/>
      <c r="P277" s="263"/>
      <c r="Q277" s="264"/>
      <c r="R277" s="263"/>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ht="15.75" customHeight="1">
      <c r="A278" s="264"/>
      <c r="B278" s="264"/>
      <c r="C278" s="265"/>
      <c r="D278" s="264"/>
      <c r="E278" s="264"/>
      <c r="F278" s="265"/>
      <c r="G278" s="264"/>
      <c r="H278" s="263"/>
      <c r="I278" s="263"/>
      <c r="J278" s="263"/>
      <c r="K278" s="263"/>
      <c r="L278" s="263"/>
      <c r="M278" s="263"/>
      <c r="N278" s="263"/>
      <c r="O278" s="263"/>
      <c r="P278" s="263"/>
      <c r="Q278" s="264"/>
      <c r="R278" s="263"/>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ht="15.75" customHeight="1">
      <c r="A279" s="264"/>
      <c r="B279" s="264"/>
      <c r="C279" s="265"/>
      <c r="D279" s="264"/>
      <c r="E279" s="264"/>
      <c r="F279" s="265"/>
      <c r="G279" s="264"/>
      <c r="H279" s="263"/>
      <c r="I279" s="263"/>
      <c r="J279" s="263"/>
      <c r="K279" s="263"/>
      <c r="L279" s="263"/>
      <c r="M279" s="263"/>
      <c r="N279" s="263"/>
      <c r="O279" s="263"/>
      <c r="P279" s="263"/>
      <c r="Q279" s="264"/>
      <c r="R279" s="263"/>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ht="15.75" customHeight="1">
      <c r="A280" s="264"/>
      <c r="B280" s="264"/>
      <c r="C280" s="265"/>
      <c r="D280" s="264"/>
      <c r="E280" s="264"/>
      <c r="F280" s="265"/>
      <c r="G280" s="264"/>
      <c r="H280" s="263"/>
      <c r="I280" s="263"/>
      <c r="J280" s="263"/>
      <c r="K280" s="263"/>
      <c r="L280" s="263"/>
      <c r="M280" s="263"/>
      <c r="N280" s="263"/>
      <c r="O280" s="263"/>
      <c r="P280" s="263"/>
      <c r="Q280" s="264"/>
      <c r="R280" s="263"/>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ht="15.75" customHeight="1">
      <c r="A281" s="264"/>
      <c r="B281" s="264"/>
      <c r="C281" s="265"/>
      <c r="D281" s="264"/>
      <c r="E281" s="264"/>
      <c r="F281" s="265"/>
      <c r="G281" s="264"/>
      <c r="H281" s="263"/>
      <c r="I281" s="263"/>
      <c r="J281" s="263"/>
      <c r="K281" s="263"/>
      <c r="L281" s="263"/>
      <c r="M281" s="263"/>
      <c r="N281" s="263"/>
      <c r="O281" s="263"/>
      <c r="P281" s="263"/>
      <c r="Q281" s="264"/>
      <c r="R281" s="263"/>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ht="15.75" customHeight="1">
      <c r="A282" s="264"/>
      <c r="B282" s="264"/>
      <c r="C282" s="265"/>
      <c r="D282" s="264"/>
      <c r="E282" s="264"/>
      <c r="F282" s="265"/>
      <c r="G282" s="264"/>
      <c r="H282" s="263"/>
      <c r="I282" s="263"/>
      <c r="J282" s="263"/>
      <c r="K282" s="263"/>
      <c r="L282" s="263"/>
      <c r="M282" s="263"/>
      <c r="N282" s="263"/>
      <c r="O282" s="263"/>
      <c r="P282" s="263"/>
      <c r="Q282" s="264"/>
      <c r="R282" s="263"/>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ht="15.75" customHeight="1">
      <c r="A283" s="264"/>
      <c r="B283" s="264"/>
      <c r="C283" s="265"/>
      <c r="D283" s="264"/>
      <c r="E283" s="264"/>
      <c r="F283" s="265"/>
      <c r="G283" s="264"/>
      <c r="H283" s="263"/>
      <c r="I283" s="263"/>
      <c r="J283" s="263"/>
      <c r="K283" s="263"/>
      <c r="L283" s="263"/>
      <c r="M283" s="263"/>
      <c r="N283" s="263"/>
      <c r="O283" s="263"/>
      <c r="P283" s="263"/>
      <c r="Q283" s="264"/>
      <c r="R283" s="263"/>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ht="15.75" customHeight="1">
      <c r="A284" s="264"/>
      <c r="B284" s="264"/>
      <c r="C284" s="265"/>
      <c r="D284" s="264"/>
      <c r="E284" s="264"/>
      <c r="F284" s="265"/>
      <c r="G284" s="264"/>
      <c r="H284" s="263"/>
      <c r="I284" s="263"/>
      <c r="J284" s="263"/>
      <c r="K284" s="263"/>
      <c r="L284" s="263"/>
      <c r="M284" s="263"/>
      <c r="N284" s="263"/>
      <c r="O284" s="263"/>
      <c r="P284" s="263"/>
      <c r="Q284" s="264"/>
      <c r="R284" s="263"/>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ht="15.75" customHeight="1">
      <c r="A285" s="264"/>
      <c r="B285" s="264"/>
      <c r="C285" s="265"/>
      <c r="D285" s="264"/>
      <c r="E285" s="264"/>
      <c r="F285" s="265"/>
      <c r="G285" s="264"/>
      <c r="H285" s="263"/>
      <c r="I285" s="263"/>
      <c r="J285" s="263"/>
      <c r="K285" s="263"/>
      <c r="L285" s="263"/>
      <c r="M285" s="263"/>
      <c r="N285" s="263"/>
      <c r="O285" s="263"/>
      <c r="P285" s="263"/>
      <c r="Q285" s="264"/>
      <c r="R285" s="263"/>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ht="15.75" customHeight="1">
      <c r="A286" s="264"/>
      <c r="B286" s="264"/>
      <c r="C286" s="265"/>
      <c r="D286" s="264"/>
      <c r="E286" s="264"/>
      <c r="F286" s="265"/>
      <c r="G286" s="264"/>
      <c r="H286" s="263"/>
      <c r="I286" s="263"/>
      <c r="J286" s="263"/>
      <c r="K286" s="263"/>
      <c r="L286" s="263"/>
      <c r="M286" s="263"/>
      <c r="N286" s="263"/>
      <c r="O286" s="263"/>
      <c r="P286" s="263"/>
      <c r="Q286" s="264"/>
      <c r="R286" s="263"/>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ht="15.75" customHeight="1">
      <c r="A287" s="264"/>
      <c r="B287" s="264"/>
      <c r="C287" s="265"/>
      <c r="D287" s="264"/>
      <c r="E287" s="264"/>
      <c r="F287" s="265"/>
      <c r="G287" s="264"/>
      <c r="H287" s="263"/>
      <c r="I287" s="263"/>
      <c r="J287" s="263"/>
      <c r="K287" s="263"/>
      <c r="L287" s="263"/>
      <c r="M287" s="263"/>
      <c r="N287" s="263"/>
      <c r="O287" s="263"/>
      <c r="P287" s="263"/>
      <c r="Q287" s="264"/>
      <c r="R287" s="263"/>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ht="15.75" customHeight="1">
      <c r="A288" s="264"/>
      <c r="B288" s="264"/>
      <c r="C288" s="265"/>
      <c r="D288" s="264"/>
      <c r="E288" s="264"/>
      <c r="F288" s="265"/>
      <c r="G288" s="264"/>
      <c r="H288" s="263"/>
      <c r="I288" s="263"/>
      <c r="J288" s="263"/>
      <c r="K288" s="263"/>
      <c r="L288" s="263"/>
      <c r="M288" s="263"/>
      <c r="N288" s="263"/>
      <c r="O288" s="263"/>
      <c r="P288" s="263"/>
      <c r="Q288" s="264"/>
      <c r="R288" s="263"/>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44" ht="15.75" customHeight="1">
      <c r="A289" s="264"/>
      <c r="B289" s="264"/>
      <c r="C289" s="265"/>
      <c r="D289" s="264"/>
      <c r="E289" s="264"/>
      <c r="F289" s="265"/>
      <c r="G289" s="264"/>
      <c r="H289" s="263"/>
      <c r="I289" s="263"/>
      <c r="J289" s="263"/>
      <c r="K289" s="263"/>
      <c r="L289" s="263"/>
      <c r="M289" s="263"/>
      <c r="N289" s="263"/>
      <c r="O289" s="263"/>
      <c r="P289" s="263"/>
      <c r="Q289" s="264"/>
      <c r="R289" s="263"/>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44" ht="15.75" customHeight="1">
      <c r="A290" s="264"/>
      <c r="B290" s="264"/>
      <c r="C290" s="265"/>
      <c r="D290" s="264"/>
      <c r="E290" s="264"/>
      <c r="F290" s="265"/>
      <c r="G290" s="264"/>
      <c r="H290" s="263"/>
      <c r="I290" s="263"/>
      <c r="J290" s="263"/>
      <c r="K290" s="263"/>
      <c r="L290" s="263"/>
      <c r="M290" s="263"/>
      <c r="N290" s="263"/>
      <c r="O290" s="263"/>
      <c r="P290" s="263"/>
      <c r="Q290" s="264"/>
      <c r="R290" s="263"/>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44" ht="15.75" customHeight="1">
      <c r="A291" s="264"/>
      <c r="B291" s="264"/>
      <c r="C291" s="265"/>
      <c r="D291" s="264"/>
      <c r="E291" s="264"/>
      <c r="F291" s="265"/>
      <c r="G291" s="264"/>
      <c r="H291" s="263"/>
      <c r="I291" s="263"/>
      <c r="J291" s="263"/>
      <c r="K291" s="263"/>
      <c r="L291" s="263"/>
      <c r="M291" s="263"/>
      <c r="N291" s="263"/>
      <c r="O291" s="263"/>
      <c r="P291" s="263"/>
      <c r="Q291" s="264"/>
      <c r="R291" s="263"/>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row>
    <row r="292" spans="1:44" ht="15.75" customHeight="1">
      <c r="A292" s="264"/>
      <c r="B292" s="264"/>
      <c r="C292" s="265"/>
      <c r="D292" s="264"/>
      <c r="E292" s="264"/>
      <c r="F292" s="265"/>
      <c r="G292" s="264"/>
      <c r="H292" s="263"/>
      <c r="I292" s="263"/>
      <c r="J292" s="263"/>
      <c r="K292" s="263"/>
      <c r="L292" s="263"/>
      <c r="M292" s="263"/>
      <c r="N292" s="263"/>
      <c r="O292" s="263"/>
      <c r="P292" s="263"/>
      <c r="Q292" s="264"/>
      <c r="R292" s="263"/>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44" ht="15.75" customHeight="1">
      <c r="A293" s="264"/>
      <c r="B293" s="264"/>
      <c r="C293" s="265"/>
      <c r="D293" s="264"/>
      <c r="E293" s="264"/>
      <c r="F293" s="265"/>
      <c r="G293" s="264"/>
      <c r="H293" s="263"/>
      <c r="I293" s="263"/>
      <c r="J293" s="263"/>
      <c r="K293" s="263"/>
      <c r="L293" s="263"/>
      <c r="M293" s="263"/>
      <c r="N293" s="263"/>
      <c r="O293" s="263"/>
      <c r="P293" s="263"/>
      <c r="Q293" s="264"/>
      <c r="R293" s="263"/>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44" ht="15.75" customHeight="1">
      <c r="A294" s="264"/>
      <c r="B294" s="264"/>
      <c r="C294" s="265"/>
      <c r="D294" s="264"/>
      <c r="E294" s="264"/>
      <c r="F294" s="265"/>
      <c r="G294" s="264"/>
      <c r="H294" s="263"/>
      <c r="I294" s="263"/>
      <c r="J294" s="263"/>
      <c r="K294" s="263"/>
      <c r="L294" s="263"/>
      <c r="M294" s="263"/>
      <c r="N294" s="263"/>
      <c r="O294" s="263"/>
      <c r="P294" s="263"/>
      <c r="Q294" s="264"/>
      <c r="R294" s="263"/>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44" ht="15.75" customHeight="1">
      <c r="A295" s="264"/>
      <c r="B295" s="264"/>
      <c r="C295" s="265"/>
      <c r="D295" s="264"/>
      <c r="E295" s="264"/>
      <c r="F295" s="265"/>
      <c r="G295" s="264"/>
      <c r="H295" s="263"/>
      <c r="I295" s="263"/>
      <c r="J295" s="263"/>
      <c r="K295" s="263"/>
      <c r="L295" s="263"/>
      <c r="M295" s="263"/>
      <c r="N295" s="263"/>
      <c r="O295" s="263"/>
      <c r="P295" s="263"/>
      <c r="Q295" s="264"/>
      <c r="R295" s="263"/>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44" ht="15.75" customHeight="1">
      <c r="A296" s="264"/>
      <c r="B296" s="264"/>
      <c r="C296" s="265"/>
      <c r="D296" s="264"/>
      <c r="E296" s="264"/>
      <c r="F296" s="265"/>
      <c r="G296" s="264"/>
      <c r="H296" s="263"/>
      <c r="I296" s="263"/>
      <c r="J296" s="263"/>
      <c r="K296" s="263"/>
      <c r="L296" s="263"/>
      <c r="M296" s="263"/>
      <c r="N296" s="263"/>
      <c r="O296" s="263"/>
      <c r="P296" s="263"/>
      <c r="Q296" s="264"/>
      <c r="R296" s="263"/>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44" ht="15.75" customHeight="1">
      <c r="A297" s="264"/>
      <c r="B297" s="264"/>
      <c r="C297" s="265"/>
      <c r="D297" s="264"/>
      <c r="E297" s="264"/>
      <c r="F297" s="265"/>
      <c r="G297" s="264"/>
      <c r="H297" s="263"/>
      <c r="I297" s="263"/>
      <c r="J297" s="263"/>
      <c r="K297" s="263"/>
      <c r="L297" s="263"/>
      <c r="M297" s="263"/>
      <c r="N297" s="263"/>
      <c r="O297" s="263"/>
      <c r="P297" s="263"/>
      <c r="Q297" s="264"/>
      <c r="R297" s="263"/>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44" ht="15.75" customHeight="1">
      <c r="A298" s="264"/>
      <c r="B298" s="264"/>
      <c r="C298" s="265"/>
      <c r="D298" s="264"/>
      <c r="E298" s="264"/>
      <c r="F298" s="265"/>
      <c r="G298" s="264"/>
      <c r="H298" s="263"/>
      <c r="I298" s="263"/>
      <c r="J298" s="263"/>
      <c r="K298" s="263"/>
      <c r="L298" s="263"/>
      <c r="M298" s="263"/>
      <c r="N298" s="263"/>
      <c r="O298" s="263"/>
      <c r="P298" s="263"/>
      <c r="Q298" s="264"/>
      <c r="R298" s="263"/>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44" ht="15.75" customHeight="1">
      <c r="A299" s="264"/>
      <c r="B299" s="264"/>
      <c r="C299" s="265"/>
      <c r="D299" s="264"/>
      <c r="E299" s="264"/>
      <c r="F299" s="265"/>
      <c r="G299" s="264"/>
      <c r="H299" s="263"/>
      <c r="I299" s="263"/>
      <c r="J299" s="263"/>
      <c r="K299" s="263"/>
      <c r="L299" s="263"/>
      <c r="M299" s="263"/>
      <c r="N299" s="263"/>
      <c r="O299" s="263"/>
      <c r="P299" s="263"/>
      <c r="Q299" s="264"/>
      <c r="R299" s="263"/>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44" ht="15.75" customHeight="1">
      <c r="A300" s="264"/>
      <c r="B300" s="264"/>
      <c r="C300" s="265"/>
      <c r="D300" s="264"/>
      <c r="E300" s="264"/>
      <c r="F300" s="265"/>
      <c r="G300" s="264"/>
      <c r="H300" s="263"/>
      <c r="I300" s="263"/>
      <c r="J300" s="263"/>
      <c r="K300" s="263"/>
      <c r="L300" s="263"/>
      <c r="M300" s="263"/>
      <c r="N300" s="263"/>
      <c r="O300" s="263"/>
      <c r="P300" s="263"/>
      <c r="Q300" s="264"/>
      <c r="R300" s="263"/>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44" ht="15.75" customHeight="1">
      <c r="A301" s="264"/>
      <c r="B301" s="264"/>
      <c r="C301" s="265"/>
      <c r="D301" s="264"/>
      <c r="E301" s="264"/>
      <c r="F301" s="265"/>
      <c r="G301" s="264"/>
      <c r="H301" s="263"/>
      <c r="I301" s="263"/>
      <c r="J301" s="263"/>
      <c r="K301" s="263"/>
      <c r="L301" s="263"/>
      <c r="M301" s="263"/>
      <c r="N301" s="263"/>
      <c r="O301" s="263"/>
      <c r="P301" s="263"/>
      <c r="Q301" s="264"/>
      <c r="R301" s="263"/>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44" ht="15.75" customHeight="1">
      <c r="A302" s="264"/>
      <c r="B302" s="264"/>
      <c r="C302" s="265"/>
      <c r="D302" s="264"/>
      <c r="E302" s="264"/>
      <c r="F302" s="265"/>
      <c r="G302" s="264"/>
      <c r="H302" s="263"/>
      <c r="I302" s="263"/>
      <c r="J302" s="263"/>
      <c r="K302" s="263"/>
      <c r="L302" s="263"/>
      <c r="M302" s="263"/>
      <c r="N302" s="263"/>
      <c r="O302" s="263"/>
      <c r="P302" s="263"/>
      <c r="Q302" s="264"/>
      <c r="R302" s="263"/>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44" ht="15.75" customHeight="1">
      <c r="A303" s="264"/>
      <c r="B303" s="264"/>
      <c r="C303" s="265"/>
      <c r="D303" s="264"/>
      <c r="E303" s="264"/>
      <c r="F303" s="265"/>
      <c r="G303" s="264"/>
      <c r="H303" s="263"/>
      <c r="I303" s="263"/>
      <c r="J303" s="263"/>
      <c r="K303" s="263"/>
      <c r="L303" s="263"/>
      <c r="M303" s="263"/>
      <c r="N303" s="263"/>
      <c r="O303" s="263"/>
      <c r="P303" s="263"/>
      <c r="Q303" s="264"/>
      <c r="R303" s="263"/>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44" ht="15.75" customHeight="1">
      <c r="A304" s="264"/>
      <c r="B304" s="264"/>
      <c r="C304" s="265"/>
      <c r="D304" s="264"/>
      <c r="E304" s="264"/>
      <c r="F304" s="265"/>
      <c r="G304" s="264"/>
      <c r="H304" s="263"/>
      <c r="I304" s="263"/>
      <c r="J304" s="263"/>
      <c r="K304" s="263"/>
      <c r="L304" s="263"/>
      <c r="M304" s="263"/>
      <c r="N304" s="263"/>
      <c r="O304" s="263"/>
      <c r="P304" s="263"/>
      <c r="Q304" s="264"/>
      <c r="R304" s="263"/>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44" ht="15.75" customHeight="1">
      <c r="A305" s="264"/>
      <c r="B305" s="264"/>
      <c r="C305" s="265"/>
      <c r="D305" s="264"/>
      <c r="E305" s="264"/>
      <c r="F305" s="265"/>
      <c r="G305" s="264"/>
      <c r="H305" s="263"/>
      <c r="I305" s="263"/>
      <c r="J305" s="263"/>
      <c r="K305" s="263"/>
      <c r="L305" s="263"/>
      <c r="M305" s="263"/>
      <c r="N305" s="263"/>
      <c r="O305" s="263"/>
      <c r="P305" s="263"/>
      <c r="Q305" s="264"/>
      <c r="R305" s="263"/>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44" ht="15.75" customHeight="1">
      <c r="A306" s="264"/>
      <c r="B306" s="264"/>
      <c r="C306" s="265"/>
      <c r="D306" s="264"/>
      <c r="E306" s="264"/>
      <c r="F306" s="265"/>
      <c r="G306" s="264"/>
      <c r="H306" s="263"/>
      <c r="I306" s="263"/>
      <c r="J306" s="263"/>
      <c r="K306" s="263"/>
      <c r="L306" s="263"/>
      <c r="M306" s="263"/>
      <c r="N306" s="263"/>
      <c r="O306" s="263"/>
      <c r="P306" s="263"/>
      <c r="Q306" s="264"/>
      <c r="R306" s="263"/>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44" ht="15.75" customHeight="1">
      <c r="A307" s="264"/>
      <c r="B307" s="264"/>
      <c r="C307" s="265"/>
      <c r="D307" s="264"/>
      <c r="E307" s="264"/>
      <c r="F307" s="265"/>
      <c r="G307" s="264"/>
      <c r="H307" s="263"/>
      <c r="I307" s="263"/>
      <c r="J307" s="263"/>
      <c r="K307" s="263"/>
      <c r="L307" s="263"/>
      <c r="M307" s="263"/>
      <c r="N307" s="263"/>
      <c r="O307" s="263"/>
      <c r="P307" s="263"/>
      <c r="Q307" s="264"/>
      <c r="R307" s="263"/>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44" ht="15.75" customHeight="1">
      <c r="A308" s="264"/>
      <c r="B308" s="264"/>
      <c r="C308" s="265"/>
      <c r="D308" s="264"/>
      <c r="E308" s="264"/>
      <c r="F308" s="265"/>
      <c r="G308" s="264"/>
      <c r="H308" s="263"/>
      <c r="I308" s="263"/>
      <c r="J308" s="263"/>
      <c r="K308" s="263"/>
      <c r="L308" s="263"/>
      <c r="M308" s="263"/>
      <c r="N308" s="263"/>
      <c r="O308" s="263"/>
      <c r="P308" s="263"/>
      <c r="Q308" s="264"/>
      <c r="R308" s="263"/>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row>
    <row r="309" spans="1:44" ht="15.75" customHeight="1">
      <c r="A309" s="264"/>
      <c r="B309" s="264"/>
      <c r="C309" s="265"/>
      <c r="D309" s="264"/>
      <c r="E309" s="264"/>
      <c r="F309" s="265"/>
      <c r="G309" s="264"/>
      <c r="H309" s="263"/>
      <c r="I309" s="263"/>
      <c r="J309" s="263"/>
      <c r="K309" s="263"/>
      <c r="L309" s="263"/>
      <c r="M309" s="263"/>
      <c r="N309" s="263"/>
      <c r="O309" s="263"/>
      <c r="P309" s="263"/>
      <c r="Q309" s="264"/>
      <c r="R309" s="263"/>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44" ht="15.75" customHeight="1">
      <c r="A310" s="264"/>
      <c r="B310" s="264"/>
      <c r="C310" s="265"/>
      <c r="D310" s="264"/>
      <c r="E310" s="264"/>
      <c r="F310" s="265"/>
      <c r="G310" s="264"/>
      <c r="H310" s="263"/>
      <c r="I310" s="263"/>
      <c r="J310" s="263"/>
      <c r="K310" s="263"/>
      <c r="L310" s="263"/>
      <c r="M310" s="263"/>
      <c r="N310" s="263"/>
      <c r="O310" s="263"/>
      <c r="P310" s="263"/>
      <c r="Q310" s="264"/>
      <c r="R310" s="263"/>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44" ht="15.75" customHeight="1">
      <c r="A311" s="264"/>
      <c r="B311" s="264"/>
      <c r="C311" s="265"/>
      <c r="D311" s="264"/>
      <c r="E311" s="264"/>
      <c r="F311" s="265"/>
      <c r="G311" s="264"/>
      <c r="H311" s="263"/>
      <c r="I311" s="263"/>
      <c r="J311" s="263"/>
      <c r="K311" s="263"/>
      <c r="L311" s="263"/>
      <c r="M311" s="263"/>
      <c r="N311" s="263"/>
      <c r="O311" s="263"/>
      <c r="P311" s="263"/>
      <c r="Q311" s="264"/>
      <c r="R311" s="263"/>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44" ht="15.75" customHeight="1">
      <c r="A312" s="264"/>
      <c r="B312" s="264"/>
      <c r="C312" s="265"/>
      <c r="D312" s="264"/>
      <c r="E312" s="264"/>
      <c r="F312" s="265"/>
      <c r="G312" s="264"/>
      <c r="H312" s="263"/>
      <c r="I312" s="263"/>
      <c r="J312" s="263"/>
      <c r="K312" s="263"/>
      <c r="L312" s="263"/>
      <c r="M312" s="263"/>
      <c r="N312" s="263"/>
      <c r="O312" s="263"/>
      <c r="P312" s="263"/>
      <c r="Q312" s="264"/>
      <c r="R312" s="263"/>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44" ht="15.75" customHeight="1">
      <c r="A313" s="264"/>
      <c r="B313" s="264"/>
      <c r="C313" s="265"/>
      <c r="D313" s="264"/>
      <c r="E313" s="264"/>
      <c r="F313" s="265"/>
      <c r="G313" s="264"/>
      <c r="H313" s="263"/>
      <c r="I313" s="263"/>
      <c r="J313" s="263"/>
      <c r="K313" s="263"/>
      <c r="L313" s="263"/>
      <c r="M313" s="263"/>
      <c r="N313" s="263"/>
      <c r="O313" s="263"/>
      <c r="P313" s="263"/>
      <c r="Q313" s="264"/>
      <c r="R313" s="263"/>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44" ht="15.75" customHeight="1">
      <c r="A314" s="264"/>
      <c r="B314" s="264"/>
      <c r="C314" s="265"/>
      <c r="D314" s="264"/>
      <c r="E314" s="264"/>
      <c r="F314" s="265"/>
      <c r="G314" s="264"/>
      <c r="H314" s="263"/>
      <c r="I314" s="263"/>
      <c r="J314" s="263"/>
      <c r="K314" s="263"/>
      <c r="L314" s="263"/>
      <c r="M314" s="263"/>
      <c r="N314" s="263"/>
      <c r="O314" s="263"/>
      <c r="P314" s="263"/>
      <c r="Q314" s="264"/>
      <c r="R314" s="263"/>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44" ht="15.75" customHeight="1">
      <c r="A315" s="264"/>
      <c r="B315" s="264"/>
      <c r="C315" s="265"/>
      <c r="D315" s="264"/>
      <c r="E315" s="264"/>
      <c r="F315" s="265"/>
      <c r="G315" s="264"/>
      <c r="H315" s="263"/>
      <c r="I315" s="263"/>
      <c r="J315" s="263"/>
      <c r="K315" s="263"/>
      <c r="L315" s="263"/>
      <c r="M315" s="263"/>
      <c r="N315" s="263"/>
      <c r="O315" s="263"/>
      <c r="P315" s="263"/>
      <c r="Q315" s="264"/>
      <c r="R315" s="263"/>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44" ht="15.75" customHeight="1">
      <c r="A316" s="264"/>
      <c r="B316" s="264"/>
      <c r="C316" s="265"/>
      <c r="D316" s="264"/>
      <c r="E316" s="264"/>
      <c r="F316" s="265"/>
      <c r="G316" s="264"/>
      <c r="H316" s="263"/>
      <c r="I316" s="263"/>
      <c r="J316" s="263"/>
      <c r="K316" s="263"/>
      <c r="L316" s="263"/>
      <c r="M316" s="263"/>
      <c r="N316" s="263"/>
      <c r="O316" s="263"/>
      <c r="P316" s="263"/>
      <c r="Q316" s="264"/>
      <c r="R316" s="263"/>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44" ht="15.75" customHeight="1">
      <c r="A317" s="264"/>
      <c r="B317" s="264"/>
      <c r="C317" s="265"/>
      <c r="D317" s="264"/>
      <c r="E317" s="264"/>
      <c r="F317" s="265"/>
      <c r="G317" s="264"/>
      <c r="H317" s="263"/>
      <c r="I317" s="263"/>
      <c r="J317" s="263"/>
      <c r="K317" s="263"/>
      <c r="L317" s="263"/>
      <c r="M317" s="263"/>
      <c r="N317" s="263"/>
      <c r="O317" s="263"/>
      <c r="P317" s="263"/>
      <c r="Q317" s="264"/>
      <c r="R317" s="263"/>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44" ht="15.75" customHeight="1">
      <c r="A318" s="264"/>
      <c r="B318" s="264"/>
      <c r="C318" s="265"/>
      <c r="D318" s="264"/>
      <c r="E318" s="264"/>
      <c r="F318" s="265"/>
      <c r="G318" s="264"/>
      <c r="H318" s="263"/>
      <c r="I318" s="263"/>
      <c r="J318" s="263"/>
      <c r="K318" s="263"/>
      <c r="L318" s="263"/>
      <c r="M318" s="263"/>
      <c r="N318" s="263"/>
      <c r="O318" s="263"/>
      <c r="P318" s="263"/>
      <c r="Q318" s="264"/>
      <c r="R318" s="263"/>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44" ht="15.75" customHeight="1">
      <c r="A319" s="264"/>
      <c r="B319" s="264"/>
      <c r="C319" s="265"/>
      <c r="D319" s="264"/>
      <c r="E319" s="264"/>
      <c r="F319" s="265"/>
      <c r="G319" s="264"/>
      <c r="H319" s="263"/>
      <c r="I319" s="263"/>
      <c r="J319" s="263"/>
      <c r="K319" s="263"/>
      <c r="L319" s="263"/>
      <c r="M319" s="263"/>
      <c r="N319" s="263"/>
      <c r="O319" s="263"/>
      <c r="P319" s="263"/>
      <c r="Q319" s="264"/>
      <c r="R319" s="263"/>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44" ht="15.75" customHeight="1">
      <c r="A320" s="264"/>
      <c r="B320" s="264"/>
      <c r="C320" s="265"/>
      <c r="D320" s="264"/>
      <c r="E320" s="264"/>
      <c r="F320" s="265"/>
      <c r="G320" s="264"/>
      <c r="H320" s="263"/>
      <c r="I320" s="263"/>
      <c r="J320" s="263"/>
      <c r="K320" s="263"/>
      <c r="L320" s="263"/>
      <c r="M320" s="263"/>
      <c r="N320" s="263"/>
      <c r="O320" s="263"/>
      <c r="P320" s="263"/>
      <c r="Q320" s="264"/>
      <c r="R320" s="263"/>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44" ht="15.75" customHeight="1">
      <c r="A321" s="264"/>
      <c r="B321" s="264"/>
      <c r="C321" s="265"/>
      <c r="D321" s="264"/>
      <c r="E321" s="264"/>
      <c r="F321" s="265"/>
      <c r="G321" s="264"/>
      <c r="H321" s="263"/>
      <c r="I321" s="263"/>
      <c r="J321" s="263"/>
      <c r="K321" s="263"/>
      <c r="L321" s="263"/>
      <c r="M321" s="263"/>
      <c r="N321" s="263"/>
      <c r="O321" s="263"/>
      <c r="P321" s="263"/>
      <c r="Q321" s="264"/>
      <c r="R321" s="263"/>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44" ht="15.75" customHeight="1">
      <c r="A322" s="264"/>
      <c r="B322" s="264"/>
      <c r="C322" s="265"/>
      <c r="D322" s="264"/>
      <c r="E322" s="264"/>
      <c r="F322" s="265"/>
      <c r="G322" s="264"/>
      <c r="H322" s="263"/>
      <c r="I322" s="263"/>
      <c r="J322" s="263"/>
      <c r="K322" s="263"/>
      <c r="L322" s="263"/>
      <c r="M322" s="263"/>
      <c r="N322" s="263"/>
      <c r="O322" s="263"/>
      <c r="P322" s="263"/>
      <c r="Q322" s="264"/>
      <c r="R322" s="263"/>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44" ht="15.75" customHeight="1">
      <c r="A323" s="264"/>
      <c r="B323" s="264"/>
      <c r="C323" s="265"/>
      <c r="D323" s="264"/>
      <c r="E323" s="264"/>
      <c r="F323" s="265"/>
      <c r="G323" s="264"/>
      <c r="H323" s="263"/>
      <c r="I323" s="263"/>
      <c r="J323" s="263"/>
      <c r="K323" s="263"/>
      <c r="L323" s="263"/>
      <c r="M323" s="263"/>
      <c r="N323" s="263"/>
      <c r="O323" s="263"/>
      <c r="P323" s="263"/>
      <c r="Q323" s="264"/>
      <c r="R323" s="263"/>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44" ht="15.75" customHeight="1">
      <c r="A324" s="264"/>
      <c r="B324" s="264"/>
      <c r="C324" s="265"/>
      <c r="D324" s="264"/>
      <c r="E324" s="264"/>
      <c r="F324" s="265"/>
      <c r="G324" s="264"/>
      <c r="H324" s="263"/>
      <c r="I324" s="263"/>
      <c r="J324" s="263"/>
      <c r="K324" s="263"/>
      <c r="L324" s="263"/>
      <c r="M324" s="263"/>
      <c r="N324" s="263"/>
      <c r="O324" s="263"/>
      <c r="P324" s="263"/>
      <c r="Q324" s="264"/>
      <c r="R324" s="263"/>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44" ht="15.75" customHeight="1">
      <c r="A325" s="264"/>
      <c r="B325" s="264"/>
      <c r="C325" s="265"/>
      <c r="D325" s="264"/>
      <c r="E325" s="264"/>
      <c r="F325" s="265"/>
      <c r="G325" s="264"/>
      <c r="H325" s="263"/>
      <c r="I325" s="263"/>
      <c r="J325" s="263"/>
      <c r="K325" s="263"/>
      <c r="L325" s="263"/>
      <c r="M325" s="263"/>
      <c r="N325" s="263"/>
      <c r="O325" s="263"/>
      <c r="P325" s="263"/>
      <c r="Q325" s="264"/>
      <c r="R325" s="263"/>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44" ht="15.75" customHeight="1">
      <c r="A326" s="264"/>
      <c r="B326" s="264"/>
      <c r="C326" s="265"/>
      <c r="D326" s="264"/>
      <c r="E326" s="264"/>
      <c r="F326" s="265"/>
      <c r="G326" s="264"/>
      <c r="H326" s="263"/>
      <c r="I326" s="263"/>
      <c r="J326" s="263"/>
      <c r="K326" s="263"/>
      <c r="L326" s="263"/>
      <c r="M326" s="263"/>
      <c r="N326" s="263"/>
      <c r="O326" s="263"/>
      <c r="P326" s="263"/>
      <c r="Q326" s="264"/>
      <c r="R326" s="263"/>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44" ht="15.75" customHeight="1">
      <c r="A327" s="264"/>
      <c r="B327" s="264"/>
      <c r="C327" s="265"/>
      <c r="D327" s="264"/>
      <c r="E327" s="264"/>
      <c r="F327" s="265"/>
      <c r="G327" s="264"/>
      <c r="H327" s="263"/>
      <c r="I327" s="263"/>
      <c r="J327" s="263"/>
      <c r="K327" s="263"/>
      <c r="L327" s="263"/>
      <c r="M327" s="263"/>
      <c r="N327" s="263"/>
      <c r="O327" s="263"/>
      <c r="P327" s="263"/>
      <c r="Q327" s="264"/>
      <c r="R327" s="263"/>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44" ht="15.75" customHeight="1">
      <c r="A328" s="264"/>
      <c r="B328" s="264"/>
      <c r="C328" s="265"/>
      <c r="D328" s="264"/>
      <c r="E328" s="264"/>
      <c r="F328" s="265"/>
      <c r="G328" s="264"/>
      <c r="H328" s="263"/>
      <c r="I328" s="263"/>
      <c r="J328" s="263"/>
      <c r="K328" s="263"/>
      <c r="L328" s="263"/>
      <c r="M328" s="263"/>
      <c r="N328" s="263"/>
      <c r="O328" s="263"/>
      <c r="P328" s="263"/>
      <c r="Q328" s="264"/>
      <c r="R328" s="263"/>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44" ht="15.75" customHeight="1">
      <c r="A329" s="264"/>
      <c r="B329" s="264"/>
      <c r="C329" s="265"/>
      <c r="D329" s="264"/>
      <c r="E329" s="264"/>
      <c r="F329" s="265"/>
      <c r="G329" s="264"/>
      <c r="H329" s="263"/>
      <c r="I329" s="263"/>
      <c r="J329" s="263"/>
      <c r="K329" s="263"/>
      <c r="L329" s="263"/>
      <c r="M329" s="263"/>
      <c r="N329" s="263"/>
      <c r="O329" s="263"/>
      <c r="P329" s="263"/>
      <c r="Q329" s="264"/>
      <c r="R329" s="263"/>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44" ht="15.75" customHeight="1">
      <c r="A330" s="264"/>
      <c r="B330" s="264"/>
      <c r="C330" s="265"/>
      <c r="D330" s="264"/>
      <c r="E330" s="264"/>
      <c r="F330" s="265"/>
      <c r="G330" s="264"/>
      <c r="H330" s="263"/>
      <c r="I330" s="263"/>
      <c r="J330" s="263"/>
      <c r="K330" s="263"/>
      <c r="L330" s="263"/>
      <c r="M330" s="263"/>
      <c r="N330" s="263"/>
      <c r="O330" s="263"/>
      <c r="P330" s="263"/>
      <c r="Q330" s="264"/>
      <c r="R330" s="263"/>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44" ht="15.75" customHeight="1">
      <c r="A331" s="264"/>
      <c r="B331" s="264"/>
      <c r="C331" s="265"/>
      <c r="D331" s="264"/>
      <c r="E331" s="264"/>
      <c r="F331" s="265"/>
      <c r="G331" s="264"/>
      <c r="H331" s="263"/>
      <c r="I331" s="263"/>
      <c r="J331" s="263"/>
      <c r="K331" s="263"/>
      <c r="L331" s="263"/>
      <c r="M331" s="263"/>
      <c r="N331" s="263"/>
      <c r="O331" s="263"/>
      <c r="P331" s="263"/>
      <c r="Q331" s="264"/>
      <c r="R331" s="263"/>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44" ht="15.75" customHeight="1">
      <c r="A332" s="264"/>
      <c r="B332" s="264"/>
      <c r="C332" s="265"/>
      <c r="D332" s="264"/>
      <c r="E332" s="264"/>
      <c r="F332" s="265"/>
      <c r="G332" s="264"/>
      <c r="H332" s="263"/>
      <c r="I332" s="263"/>
      <c r="J332" s="263"/>
      <c r="K332" s="263"/>
      <c r="L332" s="263"/>
      <c r="M332" s="263"/>
      <c r="N332" s="263"/>
      <c r="O332" s="263"/>
      <c r="P332" s="263"/>
      <c r="Q332" s="264"/>
      <c r="R332" s="263"/>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row>
    <row r="333" spans="1:44" ht="15.75" customHeight="1">
      <c r="A333" s="264"/>
      <c r="B333" s="264"/>
      <c r="C333" s="265"/>
      <c r="D333" s="264"/>
      <c r="E333" s="264"/>
      <c r="F333" s="265"/>
      <c r="G333" s="264"/>
      <c r="H333" s="263"/>
      <c r="I333" s="263"/>
      <c r="J333" s="263"/>
      <c r="K333" s="263"/>
      <c r="L333" s="263"/>
      <c r="M333" s="263"/>
      <c r="N333" s="263"/>
      <c r="O333" s="263"/>
      <c r="P333" s="263"/>
      <c r="Q333" s="264"/>
      <c r="R333" s="263"/>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44" ht="15.75" customHeight="1">
      <c r="A334" s="264"/>
      <c r="B334" s="264"/>
      <c r="C334" s="265"/>
      <c r="D334" s="264"/>
      <c r="E334" s="264"/>
      <c r="F334" s="265"/>
      <c r="G334" s="264"/>
      <c r="H334" s="263"/>
      <c r="I334" s="263"/>
      <c r="J334" s="263"/>
      <c r="K334" s="263"/>
      <c r="L334" s="263"/>
      <c r="M334" s="263"/>
      <c r="N334" s="263"/>
      <c r="O334" s="263"/>
      <c r="P334" s="263"/>
      <c r="Q334" s="264"/>
      <c r="R334" s="263"/>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44" ht="15.75" customHeight="1">
      <c r="A335" s="264"/>
      <c r="B335" s="264"/>
      <c r="C335" s="265"/>
      <c r="D335" s="264"/>
      <c r="E335" s="264"/>
      <c r="F335" s="265"/>
      <c r="G335" s="264"/>
      <c r="H335" s="263"/>
      <c r="I335" s="263"/>
      <c r="J335" s="263"/>
      <c r="K335" s="263"/>
      <c r="L335" s="263"/>
      <c r="M335" s="263"/>
      <c r="N335" s="263"/>
      <c r="O335" s="263"/>
      <c r="P335" s="263"/>
      <c r="Q335" s="264"/>
      <c r="R335" s="263"/>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44" ht="15.75" customHeight="1">
      <c r="A336" s="264"/>
      <c r="B336" s="264"/>
      <c r="C336" s="265"/>
      <c r="D336" s="264"/>
      <c r="E336" s="264"/>
      <c r="F336" s="265"/>
      <c r="G336" s="264"/>
      <c r="H336" s="263"/>
      <c r="I336" s="263"/>
      <c r="J336" s="263"/>
      <c r="K336" s="263"/>
      <c r="L336" s="263"/>
      <c r="M336" s="263"/>
      <c r="N336" s="263"/>
      <c r="O336" s="263"/>
      <c r="P336" s="263"/>
      <c r="Q336" s="264"/>
      <c r="R336" s="263"/>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44" ht="15.75" customHeight="1">
      <c r="A337" s="264"/>
      <c r="B337" s="264"/>
      <c r="C337" s="265"/>
      <c r="D337" s="264"/>
      <c r="E337" s="264"/>
      <c r="F337" s="265"/>
      <c r="G337" s="264"/>
      <c r="H337" s="263"/>
      <c r="I337" s="263"/>
      <c r="J337" s="263"/>
      <c r="K337" s="263"/>
      <c r="L337" s="263"/>
      <c r="M337" s="263"/>
      <c r="N337" s="263"/>
      <c r="O337" s="263"/>
      <c r="P337" s="263"/>
      <c r="Q337" s="264"/>
      <c r="R337" s="263"/>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row>
    <row r="338" spans="1:44" ht="15.75" customHeight="1">
      <c r="A338" s="264"/>
      <c r="B338" s="264"/>
      <c r="C338" s="265"/>
      <c r="D338" s="264"/>
      <c r="E338" s="264"/>
      <c r="F338" s="265"/>
      <c r="G338" s="264"/>
      <c r="H338" s="263"/>
      <c r="I338" s="263"/>
      <c r="J338" s="263"/>
      <c r="K338" s="263"/>
      <c r="L338" s="263"/>
      <c r="M338" s="263"/>
      <c r="N338" s="263"/>
      <c r="O338" s="263"/>
      <c r="P338" s="263"/>
      <c r="Q338" s="264"/>
      <c r="R338" s="263"/>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44" ht="15.75" customHeight="1">
      <c r="A339" s="264"/>
      <c r="B339" s="264"/>
      <c r="C339" s="265"/>
      <c r="D339" s="264"/>
      <c r="E339" s="264"/>
      <c r="F339" s="265"/>
      <c r="G339" s="264"/>
      <c r="H339" s="263"/>
      <c r="I339" s="263"/>
      <c r="J339" s="263"/>
      <c r="K339" s="263"/>
      <c r="L339" s="263"/>
      <c r="M339" s="263"/>
      <c r="N339" s="263"/>
      <c r="O339" s="263"/>
      <c r="P339" s="263"/>
      <c r="Q339" s="264"/>
      <c r="R339" s="263"/>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44" ht="15.75" customHeight="1">
      <c r="A340" s="264"/>
      <c r="B340" s="264"/>
      <c r="C340" s="265"/>
      <c r="D340" s="264"/>
      <c r="E340" s="264"/>
      <c r="F340" s="265"/>
      <c r="G340" s="264"/>
      <c r="H340" s="263"/>
      <c r="I340" s="263"/>
      <c r="J340" s="263"/>
      <c r="K340" s="263"/>
      <c r="L340" s="263"/>
      <c r="M340" s="263"/>
      <c r="N340" s="263"/>
      <c r="O340" s="263"/>
      <c r="P340" s="263"/>
      <c r="Q340" s="264"/>
      <c r="R340" s="263"/>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44" ht="15.75" customHeight="1">
      <c r="A341" s="264"/>
      <c r="B341" s="264"/>
      <c r="C341" s="265"/>
      <c r="D341" s="264"/>
      <c r="E341" s="264"/>
      <c r="F341" s="265"/>
      <c r="G341" s="264"/>
      <c r="H341" s="263"/>
      <c r="I341" s="263"/>
      <c r="J341" s="263"/>
      <c r="K341" s="263"/>
      <c r="L341" s="263"/>
      <c r="M341" s="263"/>
      <c r="N341" s="263"/>
      <c r="O341" s="263"/>
      <c r="P341" s="263"/>
      <c r="Q341" s="264"/>
      <c r="R341" s="263"/>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44" ht="15.75" customHeight="1">
      <c r="A342" s="264"/>
      <c r="B342" s="264"/>
      <c r="C342" s="265"/>
      <c r="D342" s="264"/>
      <c r="E342" s="264"/>
      <c r="F342" s="265"/>
      <c r="G342" s="264"/>
      <c r="H342" s="263"/>
      <c r="I342" s="263"/>
      <c r="J342" s="263"/>
      <c r="K342" s="263"/>
      <c r="L342" s="263"/>
      <c r="M342" s="263"/>
      <c r="N342" s="263"/>
      <c r="O342" s="263"/>
      <c r="P342" s="263"/>
      <c r="Q342" s="264"/>
      <c r="R342" s="263"/>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44" ht="15.75" customHeight="1">
      <c r="A343" s="264"/>
      <c r="B343" s="264"/>
      <c r="C343" s="265"/>
      <c r="D343" s="264"/>
      <c r="E343" s="264"/>
      <c r="F343" s="265"/>
      <c r="G343" s="264"/>
      <c r="H343" s="263"/>
      <c r="I343" s="263"/>
      <c r="J343" s="263"/>
      <c r="K343" s="263"/>
      <c r="L343" s="263"/>
      <c r="M343" s="263"/>
      <c r="N343" s="263"/>
      <c r="O343" s="263"/>
      <c r="P343" s="263"/>
      <c r="Q343" s="264"/>
      <c r="R343" s="263"/>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44" ht="15.75" customHeight="1">
      <c r="A344" s="264"/>
      <c r="B344" s="264"/>
      <c r="C344" s="265"/>
      <c r="D344" s="264"/>
      <c r="E344" s="264"/>
      <c r="F344" s="265"/>
      <c r="G344" s="264"/>
      <c r="H344" s="263"/>
      <c r="I344" s="263"/>
      <c r="J344" s="263"/>
      <c r="K344" s="263"/>
      <c r="L344" s="263"/>
      <c r="M344" s="263"/>
      <c r="N344" s="263"/>
      <c r="O344" s="263"/>
      <c r="P344" s="263"/>
      <c r="Q344" s="264"/>
      <c r="R344" s="263"/>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44" ht="15.75" customHeight="1">
      <c r="A345" s="264"/>
      <c r="B345" s="264"/>
      <c r="C345" s="265"/>
      <c r="D345" s="264"/>
      <c r="E345" s="264"/>
      <c r="F345" s="265"/>
      <c r="G345" s="264"/>
      <c r="H345" s="263"/>
      <c r="I345" s="263"/>
      <c r="J345" s="263"/>
      <c r="K345" s="263"/>
      <c r="L345" s="263"/>
      <c r="M345" s="263"/>
      <c r="N345" s="263"/>
      <c r="O345" s="263"/>
      <c r="P345" s="263"/>
      <c r="Q345" s="264"/>
      <c r="R345" s="263"/>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44" ht="15.75" customHeight="1">
      <c r="A346" s="264"/>
      <c r="B346" s="264"/>
      <c r="C346" s="265"/>
      <c r="D346" s="264"/>
      <c r="E346" s="264"/>
      <c r="F346" s="265"/>
      <c r="G346" s="264"/>
      <c r="H346" s="263"/>
      <c r="I346" s="263"/>
      <c r="J346" s="263"/>
      <c r="K346" s="263"/>
      <c r="L346" s="263"/>
      <c r="M346" s="263"/>
      <c r="N346" s="263"/>
      <c r="O346" s="263"/>
      <c r="P346" s="263"/>
      <c r="Q346" s="264"/>
      <c r="R346" s="263"/>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44" ht="15.75" customHeight="1">
      <c r="A347" s="264"/>
      <c r="B347" s="264"/>
      <c r="C347" s="265"/>
      <c r="D347" s="264"/>
      <c r="E347" s="264"/>
      <c r="F347" s="265"/>
      <c r="G347" s="264"/>
      <c r="H347" s="263"/>
      <c r="I347" s="263"/>
      <c r="J347" s="263"/>
      <c r="K347" s="263"/>
      <c r="L347" s="263"/>
      <c r="M347" s="263"/>
      <c r="N347" s="263"/>
      <c r="O347" s="263"/>
      <c r="P347" s="263"/>
      <c r="Q347" s="264"/>
      <c r="R347" s="263"/>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44" ht="15.75" customHeight="1">
      <c r="A348" s="264"/>
      <c r="B348" s="264"/>
      <c r="C348" s="265"/>
      <c r="D348" s="264"/>
      <c r="E348" s="264"/>
      <c r="F348" s="265"/>
      <c r="G348" s="264"/>
      <c r="H348" s="263"/>
      <c r="I348" s="263"/>
      <c r="J348" s="263"/>
      <c r="K348" s="263"/>
      <c r="L348" s="263"/>
      <c r="M348" s="263"/>
      <c r="N348" s="263"/>
      <c r="O348" s="263"/>
      <c r="P348" s="263"/>
      <c r="Q348" s="264"/>
      <c r="R348" s="263"/>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44" ht="15.75" customHeight="1">
      <c r="A349" s="264"/>
      <c r="B349" s="264"/>
      <c r="C349" s="265"/>
      <c r="D349" s="264"/>
      <c r="E349" s="264"/>
      <c r="F349" s="265"/>
      <c r="G349" s="264"/>
      <c r="H349" s="263"/>
      <c r="I349" s="263"/>
      <c r="J349" s="263"/>
      <c r="K349" s="263"/>
      <c r="L349" s="263"/>
      <c r="M349" s="263"/>
      <c r="N349" s="263"/>
      <c r="O349" s="263"/>
      <c r="P349" s="263"/>
      <c r="Q349" s="264"/>
      <c r="R349" s="263"/>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44" ht="15.75" customHeight="1">
      <c r="A350" s="264"/>
      <c r="B350" s="264"/>
      <c r="C350" s="265"/>
      <c r="D350" s="264"/>
      <c r="E350" s="264"/>
      <c r="F350" s="265"/>
      <c r="G350" s="264"/>
      <c r="H350" s="263"/>
      <c r="I350" s="263"/>
      <c r="J350" s="263"/>
      <c r="K350" s="263"/>
      <c r="L350" s="263"/>
      <c r="M350" s="263"/>
      <c r="N350" s="263"/>
      <c r="O350" s="263"/>
      <c r="P350" s="263"/>
      <c r="Q350" s="264"/>
      <c r="R350" s="263"/>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44" ht="15.75" customHeight="1">
      <c r="A351" s="264"/>
      <c r="B351" s="264"/>
      <c r="C351" s="265"/>
      <c r="D351" s="264"/>
      <c r="E351" s="264"/>
      <c r="F351" s="265"/>
      <c r="G351" s="264"/>
      <c r="H351" s="263"/>
      <c r="I351" s="263"/>
      <c r="J351" s="263"/>
      <c r="K351" s="263"/>
      <c r="L351" s="263"/>
      <c r="M351" s="263"/>
      <c r="N351" s="263"/>
      <c r="O351" s="263"/>
      <c r="P351" s="263"/>
      <c r="Q351" s="264"/>
      <c r="R351" s="263"/>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row>
    <row r="352" spans="1:44" ht="15.75" customHeight="1">
      <c r="A352" s="264"/>
      <c r="B352" s="264"/>
      <c r="C352" s="265"/>
      <c r="D352" s="264"/>
      <c r="E352" s="264"/>
      <c r="F352" s="265"/>
      <c r="G352" s="264"/>
      <c r="H352" s="263"/>
      <c r="I352" s="263"/>
      <c r="J352" s="263"/>
      <c r="K352" s="263"/>
      <c r="L352" s="263"/>
      <c r="M352" s="263"/>
      <c r="N352" s="263"/>
      <c r="O352" s="263"/>
      <c r="P352" s="263"/>
      <c r="Q352" s="264"/>
      <c r="R352" s="263"/>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ht="15.75" customHeight="1">
      <c r="A353" s="264"/>
      <c r="B353" s="264"/>
      <c r="C353" s="265"/>
      <c r="D353" s="264"/>
      <c r="E353" s="264"/>
      <c r="F353" s="265"/>
      <c r="G353" s="264"/>
      <c r="H353" s="263"/>
      <c r="I353" s="263"/>
      <c r="J353" s="263"/>
      <c r="K353" s="263"/>
      <c r="L353" s="263"/>
      <c r="M353" s="263"/>
      <c r="N353" s="263"/>
      <c r="O353" s="263"/>
      <c r="P353" s="263"/>
      <c r="Q353" s="264"/>
      <c r="R353" s="263"/>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ht="15.75" customHeight="1">
      <c r="A354" s="264"/>
      <c r="B354" s="264"/>
      <c r="C354" s="265"/>
      <c r="D354" s="264"/>
      <c r="E354" s="264"/>
      <c r="F354" s="265"/>
      <c r="G354" s="264"/>
      <c r="H354" s="263"/>
      <c r="I354" s="263"/>
      <c r="J354" s="263"/>
      <c r="K354" s="263"/>
      <c r="L354" s="263"/>
      <c r="M354" s="263"/>
      <c r="N354" s="263"/>
      <c r="O354" s="263"/>
      <c r="P354" s="263"/>
      <c r="Q354" s="264"/>
      <c r="R354" s="263"/>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ht="15.75" customHeight="1">
      <c r="A355" s="264"/>
      <c r="B355" s="264"/>
      <c r="C355" s="265"/>
      <c r="D355" s="264"/>
      <c r="E355" s="264"/>
      <c r="F355" s="265"/>
      <c r="G355" s="264"/>
      <c r="H355" s="263"/>
      <c r="I355" s="263"/>
      <c r="J355" s="263"/>
      <c r="K355" s="263"/>
      <c r="L355" s="263"/>
      <c r="M355" s="263"/>
      <c r="N355" s="263"/>
      <c r="O355" s="263"/>
      <c r="P355" s="263"/>
      <c r="Q355" s="264"/>
      <c r="R355" s="263"/>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ht="15.75" customHeight="1">
      <c r="A356" s="264"/>
      <c r="B356" s="264"/>
      <c r="C356" s="265"/>
      <c r="D356" s="264"/>
      <c r="E356" s="264"/>
      <c r="F356" s="265"/>
      <c r="G356" s="264"/>
      <c r="H356" s="263"/>
      <c r="I356" s="263"/>
      <c r="J356" s="263"/>
      <c r="K356" s="263"/>
      <c r="L356" s="263"/>
      <c r="M356" s="263"/>
      <c r="N356" s="263"/>
      <c r="O356" s="263"/>
      <c r="P356" s="263"/>
      <c r="Q356" s="264"/>
      <c r="R356" s="263"/>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ht="15.75" customHeight="1">
      <c r="A357" s="264"/>
      <c r="B357" s="264"/>
      <c r="C357" s="265"/>
      <c r="D357" s="264"/>
      <c r="E357" s="264"/>
      <c r="F357" s="265"/>
      <c r="G357" s="264"/>
      <c r="H357" s="263"/>
      <c r="I357" s="263"/>
      <c r="J357" s="263"/>
      <c r="K357" s="263"/>
      <c r="L357" s="263"/>
      <c r="M357" s="263"/>
      <c r="N357" s="263"/>
      <c r="O357" s="263"/>
      <c r="P357" s="263"/>
      <c r="Q357" s="264"/>
      <c r="R357" s="263"/>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ht="15.75" customHeight="1">
      <c r="A358" s="264"/>
      <c r="B358" s="264"/>
      <c r="C358" s="265"/>
      <c r="D358" s="264"/>
      <c r="E358" s="264"/>
      <c r="F358" s="265"/>
      <c r="G358" s="264"/>
      <c r="H358" s="263"/>
      <c r="I358" s="263"/>
      <c r="J358" s="263"/>
      <c r="K358" s="263"/>
      <c r="L358" s="263"/>
      <c r="M358" s="263"/>
      <c r="N358" s="263"/>
      <c r="O358" s="263"/>
      <c r="P358" s="263"/>
      <c r="Q358" s="264"/>
      <c r="R358" s="263"/>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ht="15.75" customHeight="1">
      <c r="A359" s="264"/>
      <c r="B359" s="264"/>
      <c r="C359" s="265"/>
      <c r="D359" s="264"/>
      <c r="E359" s="264"/>
      <c r="F359" s="265"/>
      <c r="G359" s="264"/>
      <c r="H359" s="263"/>
      <c r="I359" s="263"/>
      <c r="J359" s="263"/>
      <c r="K359" s="263"/>
      <c r="L359" s="263"/>
      <c r="M359" s="263"/>
      <c r="N359" s="263"/>
      <c r="O359" s="263"/>
      <c r="P359" s="263"/>
      <c r="Q359" s="264"/>
      <c r="R359" s="263"/>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ht="15.75" customHeight="1">
      <c r="A360" s="264"/>
      <c r="B360" s="264"/>
      <c r="C360" s="265"/>
      <c r="D360" s="264"/>
      <c r="E360" s="264"/>
      <c r="F360" s="265"/>
      <c r="G360" s="264"/>
      <c r="H360" s="263"/>
      <c r="I360" s="263"/>
      <c r="J360" s="263"/>
      <c r="K360" s="263"/>
      <c r="L360" s="263"/>
      <c r="M360" s="263"/>
      <c r="N360" s="263"/>
      <c r="O360" s="263"/>
      <c r="P360" s="263"/>
      <c r="Q360" s="264"/>
      <c r="R360" s="263"/>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ht="15.75" customHeight="1">
      <c r="A361" s="264"/>
      <c r="B361" s="264"/>
      <c r="C361" s="265"/>
      <c r="D361" s="264"/>
      <c r="E361" s="264"/>
      <c r="F361" s="265"/>
      <c r="G361" s="264"/>
      <c r="H361" s="263"/>
      <c r="I361" s="263"/>
      <c r="J361" s="263"/>
      <c r="K361" s="263"/>
      <c r="L361" s="263"/>
      <c r="M361" s="263"/>
      <c r="N361" s="263"/>
      <c r="O361" s="263"/>
      <c r="P361" s="263"/>
      <c r="Q361" s="264"/>
      <c r="R361" s="263"/>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ht="15.75" customHeight="1">
      <c r="A362" s="264"/>
      <c r="B362" s="264"/>
      <c r="C362" s="265"/>
      <c r="D362" s="264"/>
      <c r="E362" s="264"/>
      <c r="F362" s="265"/>
      <c r="G362" s="264"/>
      <c r="H362" s="263"/>
      <c r="I362" s="263"/>
      <c r="J362" s="263"/>
      <c r="K362" s="263"/>
      <c r="L362" s="263"/>
      <c r="M362" s="263"/>
      <c r="N362" s="263"/>
      <c r="O362" s="263"/>
      <c r="P362" s="263"/>
      <c r="Q362" s="264"/>
      <c r="R362" s="263"/>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ht="15.75" customHeight="1">
      <c r="A363" s="264"/>
      <c r="B363" s="264"/>
      <c r="C363" s="265"/>
      <c r="D363" s="264"/>
      <c r="E363" s="264"/>
      <c r="F363" s="265"/>
      <c r="G363" s="264"/>
      <c r="H363" s="263"/>
      <c r="I363" s="263"/>
      <c r="J363" s="263"/>
      <c r="K363" s="263"/>
      <c r="L363" s="263"/>
      <c r="M363" s="263"/>
      <c r="N363" s="263"/>
      <c r="O363" s="263"/>
      <c r="P363" s="263"/>
      <c r="Q363" s="264"/>
      <c r="R363" s="263"/>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ht="15.75" customHeight="1">
      <c r="A364" s="264"/>
      <c r="B364" s="264"/>
      <c r="C364" s="265"/>
      <c r="D364" s="264"/>
      <c r="E364" s="264"/>
      <c r="F364" s="265"/>
      <c r="G364" s="264"/>
      <c r="H364" s="263"/>
      <c r="I364" s="263"/>
      <c r="J364" s="263"/>
      <c r="K364" s="263"/>
      <c r="L364" s="263"/>
      <c r="M364" s="263"/>
      <c r="N364" s="263"/>
      <c r="O364" s="263"/>
      <c r="P364" s="263"/>
      <c r="Q364" s="264"/>
      <c r="R364" s="263"/>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ht="15.75" customHeight="1">
      <c r="A365" s="264"/>
      <c r="B365" s="264"/>
      <c r="C365" s="265"/>
      <c r="D365" s="264"/>
      <c r="E365" s="264"/>
      <c r="F365" s="265"/>
      <c r="G365" s="264"/>
      <c r="H365" s="263"/>
      <c r="I365" s="263"/>
      <c r="J365" s="263"/>
      <c r="K365" s="263"/>
      <c r="L365" s="263"/>
      <c r="M365" s="263"/>
      <c r="N365" s="263"/>
      <c r="O365" s="263"/>
      <c r="P365" s="263"/>
      <c r="Q365" s="264"/>
      <c r="R365" s="263"/>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ht="15.75" customHeight="1">
      <c r="A366" s="264"/>
      <c r="B366" s="264"/>
      <c r="C366" s="265"/>
      <c r="D366" s="264"/>
      <c r="E366" s="264"/>
      <c r="F366" s="265"/>
      <c r="G366" s="264"/>
      <c r="H366" s="263"/>
      <c r="I366" s="263"/>
      <c r="J366" s="263"/>
      <c r="K366" s="263"/>
      <c r="L366" s="263"/>
      <c r="M366" s="263"/>
      <c r="N366" s="263"/>
      <c r="O366" s="263"/>
      <c r="P366" s="263"/>
      <c r="Q366" s="264"/>
      <c r="R366" s="263"/>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ht="15.75" customHeight="1">
      <c r="A367" s="264"/>
      <c r="B367" s="264"/>
      <c r="C367" s="265"/>
      <c r="D367" s="264"/>
      <c r="E367" s="264"/>
      <c r="F367" s="265"/>
      <c r="G367" s="264"/>
      <c r="H367" s="263"/>
      <c r="I367" s="263"/>
      <c r="J367" s="263"/>
      <c r="K367" s="263"/>
      <c r="L367" s="263"/>
      <c r="M367" s="263"/>
      <c r="N367" s="263"/>
      <c r="O367" s="263"/>
      <c r="P367" s="263"/>
      <c r="Q367" s="264"/>
      <c r="R367" s="263"/>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ht="15.75" customHeight="1">
      <c r="A368" s="264"/>
      <c r="B368" s="264"/>
      <c r="C368" s="265"/>
      <c r="D368" s="264"/>
      <c r="E368" s="264"/>
      <c r="F368" s="265"/>
      <c r="G368" s="264"/>
      <c r="H368" s="263"/>
      <c r="I368" s="263"/>
      <c r="J368" s="263"/>
      <c r="K368" s="263"/>
      <c r="L368" s="263"/>
      <c r="M368" s="263"/>
      <c r="N368" s="263"/>
      <c r="O368" s="263"/>
      <c r="P368" s="263"/>
      <c r="Q368" s="264"/>
      <c r="R368" s="263"/>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44" ht="15.75" customHeight="1">
      <c r="A369" s="264"/>
      <c r="B369" s="264"/>
      <c r="C369" s="265"/>
      <c r="D369" s="264"/>
      <c r="E369" s="264"/>
      <c r="F369" s="265"/>
      <c r="G369" s="264"/>
      <c r="H369" s="263"/>
      <c r="I369" s="263"/>
      <c r="J369" s="263"/>
      <c r="K369" s="263"/>
      <c r="L369" s="263"/>
      <c r="M369" s="263"/>
      <c r="N369" s="263"/>
      <c r="O369" s="263"/>
      <c r="P369" s="263"/>
      <c r="Q369" s="264"/>
      <c r="R369" s="263"/>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44" ht="15.75" customHeight="1">
      <c r="A370" s="264"/>
      <c r="B370" s="264"/>
      <c r="C370" s="265"/>
      <c r="D370" s="264"/>
      <c r="E370" s="264"/>
      <c r="F370" s="265"/>
      <c r="G370" s="264"/>
      <c r="H370" s="263"/>
      <c r="I370" s="263"/>
      <c r="J370" s="263"/>
      <c r="K370" s="263"/>
      <c r="L370" s="263"/>
      <c r="M370" s="263"/>
      <c r="N370" s="263"/>
      <c r="O370" s="263"/>
      <c r="P370" s="263"/>
      <c r="Q370" s="264"/>
      <c r="R370" s="263"/>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row>
    <row r="371" spans="1:44" ht="15.75" customHeight="1">
      <c r="A371" s="264"/>
      <c r="B371" s="264"/>
      <c r="C371" s="265"/>
      <c r="D371" s="264"/>
      <c r="E371" s="264"/>
      <c r="F371" s="265"/>
      <c r="G371" s="264"/>
      <c r="H371" s="263"/>
      <c r="I371" s="263"/>
      <c r="J371" s="263"/>
      <c r="K371" s="263"/>
      <c r="L371" s="263"/>
      <c r="M371" s="263"/>
      <c r="N371" s="263"/>
      <c r="O371" s="263"/>
      <c r="P371" s="263"/>
      <c r="Q371" s="264"/>
      <c r="R371" s="263"/>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44" ht="15.75" customHeight="1">
      <c r="A372" s="264"/>
      <c r="B372" s="264"/>
      <c r="C372" s="265"/>
      <c r="D372" s="264"/>
      <c r="E372" s="264"/>
      <c r="F372" s="265"/>
      <c r="G372" s="264"/>
      <c r="H372" s="263"/>
      <c r="I372" s="263"/>
      <c r="J372" s="263"/>
      <c r="K372" s="263"/>
      <c r="L372" s="263"/>
      <c r="M372" s="263"/>
      <c r="N372" s="263"/>
      <c r="O372" s="263"/>
      <c r="P372" s="263"/>
      <c r="Q372" s="264"/>
      <c r="R372" s="263"/>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44" ht="15.75" customHeight="1">
      <c r="A373" s="264"/>
      <c r="B373" s="264"/>
      <c r="C373" s="265"/>
      <c r="D373" s="264"/>
      <c r="E373" s="264"/>
      <c r="F373" s="265"/>
      <c r="G373" s="264"/>
      <c r="H373" s="263"/>
      <c r="I373" s="263"/>
      <c r="J373" s="263"/>
      <c r="K373" s="263"/>
      <c r="L373" s="263"/>
      <c r="M373" s="263"/>
      <c r="N373" s="263"/>
      <c r="O373" s="263"/>
      <c r="P373" s="263"/>
      <c r="Q373" s="264"/>
      <c r="R373" s="263"/>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44" ht="15.75" customHeight="1">
      <c r="A374" s="264"/>
      <c r="B374" s="264"/>
      <c r="C374" s="265"/>
      <c r="D374" s="264"/>
      <c r="E374" s="264"/>
      <c r="F374" s="265"/>
      <c r="G374" s="264"/>
      <c r="H374" s="263"/>
      <c r="I374" s="263"/>
      <c r="J374" s="263"/>
      <c r="K374" s="263"/>
      <c r="L374" s="263"/>
      <c r="M374" s="263"/>
      <c r="N374" s="263"/>
      <c r="O374" s="263"/>
      <c r="P374" s="263"/>
      <c r="Q374" s="264"/>
      <c r="R374" s="263"/>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44" ht="15.75" customHeight="1">
      <c r="A375" s="264"/>
      <c r="B375" s="264"/>
      <c r="C375" s="265"/>
      <c r="D375" s="264"/>
      <c r="E375" s="264"/>
      <c r="F375" s="265"/>
      <c r="G375" s="264"/>
      <c r="H375" s="263"/>
      <c r="I375" s="263"/>
      <c r="J375" s="263"/>
      <c r="K375" s="263"/>
      <c r="L375" s="263"/>
      <c r="M375" s="263"/>
      <c r="N375" s="263"/>
      <c r="O375" s="263"/>
      <c r="P375" s="263"/>
      <c r="Q375" s="264"/>
      <c r="R375" s="263"/>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44" ht="15.75" customHeight="1">
      <c r="A376" s="264"/>
      <c r="B376" s="264"/>
      <c r="C376" s="265"/>
      <c r="D376" s="264"/>
      <c r="E376" s="264"/>
      <c r="F376" s="265"/>
      <c r="G376" s="264"/>
      <c r="H376" s="263"/>
      <c r="I376" s="263"/>
      <c r="J376" s="263"/>
      <c r="K376" s="263"/>
      <c r="L376" s="263"/>
      <c r="M376" s="263"/>
      <c r="N376" s="263"/>
      <c r="O376" s="263"/>
      <c r="P376" s="263"/>
      <c r="Q376" s="264"/>
      <c r="R376" s="263"/>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44" ht="15.75" customHeight="1">
      <c r="A377" s="264"/>
      <c r="B377" s="264"/>
      <c r="C377" s="265"/>
      <c r="D377" s="264"/>
      <c r="E377" s="264"/>
      <c r="F377" s="265"/>
      <c r="G377" s="264"/>
      <c r="H377" s="263"/>
      <c r="I377" s="263"/>
      <c r="J377" s="263"/>
      <c r="K377" s="263"/>
      <c r="L377" s="263"/>
      <c r="M377" s="263"/>
      <c r="N377" s="263"/>
      <c r="O377" s="263"/>
      <c r="P377" s="263"/>
      <c r="Q377" s="264"/>
      <c r="R377" s="263"/>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44" ht="15.75" customHeight="1">
      <c r="A378" s="264"/>
      <c r="B378" s="264"/>
      <c r="C378" s="265"/>
      <c r="D378" s="264"/>
      <c r="E378" s="264"/>
      <c r="F378" s="265"/>
      <c r="G378" s="264"/>
      <c r="H378" s="263"/>
      <c r="I378" s="263"/>
      <c r="J378" s="263"/>
      <c r="K378" s="263"/>
      <c r="L378" s="263"/>
      <c r="M378" s="263"/>
      <c r="N378" s="263"/>
      <c r="O378" s="263"/>
      <c r="P378" s="263"/>
      <c r="Q378" s="264"/>
      <c r="R378" s="263"/>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44" ht="15.75" customHeight="1">
      <c r="A379" s="264"/>
      <c r="B379" s="264"/>
      <c r="C379" s="265"/>
      <c r="D379" s="264"/>
      <c r="E379" s="264"/>
      <c r="F379" s="265"/>
      <c r="G379" s="264"/>
      <c r="H379" s="263"/>
      <c r="I379" s="263"/>
      <c r="J379" s="263"/>
      <c r="K379" s="263"/>
      <c r="L379" s="263"/>
      <c r="M379" s="263"/>
      <c r="N379" s="263"/>
      <c r="O379" s="263"/>
      <c r="P379" s="263"/>
      <c r="Q379" s="264"/>
      <c r="R379" s="263"/>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44" ht="15.75" customHeight="1">
      <c r="A380" s="264"/>
      <c r="B380" s="264"/>
      <c r="C380" s="265"/>
      <c r="D380" s="264"/>
      <c r="E380" s="264"/>
      <c r="F380" s="265"/>
      <c r="G380" s="264"/>
      <c r="H380" s="263"/>
      <c r="I380" s="263"/>
      <c r="J380" s="263"/>
      <c r="K380" s="263"/>
      <c r="L380" s="263"/>
      <c r="M380" s="263"/>
      <c r="N380" s="263"/>
      <c r="O380" s="263"/>
      <c r="P380" s="263"/>
      <c r="Q380" s="264"/>
      <c r="R380" s="263"/>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44" ht="15.75" customHeight="1">
      <c r="A381" s="264"/>
      <c r="B381" s="264"/>
      <c r="C381" s="265"/>
      <c r="D381" s="264"/>
      <c r="E381" s="264"/>
      <c r="F381" s="265"/>
      <c r="G381" s="264"/>
      <c r="H381" s="263"/>
      <c r="I381" s="263"/>
      <c r="J381" s="263"/>
      <c r="K381" s="263"/>
      <c r="L381" s="263"/>
      <c r="M381" s="263"/>
      <c r="N381" s="263"/>
      <c r="O381" s="263"/>
      <c r="P381" s="263"/>
      <c r="Q381" s="264"/>
      <c r="R381" s="263"/>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44" ht="15.75" customHeight="1">
      <c r="A382" s="264"/>
      <c r="B382" s="264"/>
      <c r="C382" s="265"/>
      <c r="D382" s="264"/>
      <c r="E382" s="264"/>
      <c r="F382" s="265"/>
      <c r="G382" s="264"/>
      <c r="H382" s="263"/>
      <c r="I382" s="263"/>
      <c r="J382" s="263"/>
      <c r="K382" s="263"/>
      <c r="L382" s="263"/>
      <c r="M382" s="263"/>
      <c r="N382" s="263"/>
      <c r="O382" s="263"/>
      <c r="P382" s="263"/>
      <c r="Q382" s="264"/>
      <c r="R382" s="263"/>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44" ht="15.75" customHeight="1">
      <c r="A383" s="264"/>
      <c r="B383" s="264"/>
      <c r="C383" s="265"/>
      <c r="D383" s="264"/>
      <c r="E383" s="264"/>
      <c r="F383" s="265"/>
      <c r="G383" s="264"/>
      <c r="H383" s="263"/>
      <c r="I383" s="263"/>
      <c r="J383" s="263"/>
      <c r="K383" s="263"/>
      <c r="L383" s="263"/>
      <c r="M383" s="263"/>
      <c r="N383" s="263"/>
      <c r="O383" s="263"/>
      <c r="P383" s="263"/>
      <c r="Q383" s="264"/>
      <c r="R383" s="263"/>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44" ht="15.75" customHeight="1">
      <c r="A384" s="264"/>
      <c r="B384" s="264"/>
      <c r="C384" s="265"/>
      <c r="D384" s="264"/>
      <c r="E384" s="264"/>
      <c r="F384" s="265"/>
      <c r="G384" s="264"/>
      <c r="H384" s="263"/>
      <c r="I384" s="263"/>
      <c r="J384" s="263"/>
      <c r="K384" s="263"/>
      <c r="L384" s="263"/>
      <c r="M384" s="263"/>
      <c r="N384" s="263"/>
      <c r="O384" s="263"/>
      <c r="P384" s="263"/>
      <c r="Q384" s="264"/>
      <c r="R384" s="263"/>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44" ht="15.75" customHeight="1">
      <c r="A385" s="264"/>
      <c r="B385" s="264"/>
      <c r="C385" s="265"/>
      <c r="D385" s="264"/>
      <c r="E385" s="264"/>
      <c r="F385" s="265"/>
      <c r="G385" s="264"/>
      <c r="H385" s="263"/>
      <c r="I385" s="263"/>
      <c r="J385" s="263"/>
      <c r="K385" s="263"/>
      <c r="L385" s="263"/>
      <c r="M385" s="263"/>
      <c r="N385" s="263"/>
      <c r="O385" s="263"/>
      <c r="P385" s="263"/>
      <c r="Q385" s="264"/>
      <c r="R385" s="263"/>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44" ht="15.75" customHeight="1">
      <c r="A386" s="264"/>
      <c r="B386" s="264"/>
      <c r="C386" s="265"/>
      <c r="D386" s="264"/>
      <c r="E386" s="264"/>
      <c r="F386" s="265"/>
      <c r="G386" s="264"/>
      <c r="H386" s="263"/>
      <c r="I386" s="263"/>
      <c r="J386" s="263"/>
      <c r="K386" s="263"/>
      <c r="L386" s="263"/>
      <c r="M386" s="263"/>
      <c r="N386" s="263"/>
      <c r="O386" s="263"/>
      <c r="P386" s="263"/>
      <c r="Q386" s="264"/>
      <c r="R386" s="263"/>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44" ht="15.75" customHeight="1">
      <c r="A387" s="264"/>
      <c r="B387" s="264"/>
      <c r="C387" s="265"/>
      <c r="D387" s="264"/>
      <c r="E387" s="264"/>
      <c r="F387" s="265"/>
      <c r="G387" s="264"/>
      <c r="H387" s="263"/>
      <c r="I387" s="263"/>
      <c r="J387" s="263"/>
      <c r="K387" s="263"/>
      <c r="L387" s="263"/>
      <c r="M387" s="263"/>
      <c r="N387" s="263"/>
      <c r="O387" s="263"/>
      <c r="P387" s="263"/>
      <c r="Q387" s="264"/>
      <c r="R387" s="263"/>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44" ht="15.75" customHeight="1">
      <c r="A388" s="264"/>
      <c r="B388" s="264"/>
      <c r="C388" s="265"/>
      <c r="D388" s="264"/>
      <c r="E388" s="264"/>
      <c r="F388" s="265"/>
      <c r="G388" s="264"/>
      <c r="H388" s="263"/>
      <c r="I388" s="263"/>
      <c r="J388" s="263"/>
      <c r="K388" s="263"/>
      <c r="L388" s="263"/>
      <c r="M388" s="263"/>
      <c r="N388" s="263"/>
      <c r="O388" s="263"/>
      <c r="P388" s="263"/>
      <c r="Q388" s="264"/>
      <c r="R388" s="263"/>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44" ht="15.75" customHeight="1">
      <c r="A389" s="264"/>
      <c r="B389" s="264"/>
      <c r="C389" s="265"/>
      <c r="D389" s="264"/>
      <c r="E389" s="264"/>
      <c r="F389" s="265"/>
      <c r="G389" s="264"/>
      <c r="H389" s="263"/>
      <c r="I389" s="263"/>
      <c r="J389" s="263"/>
      <c r="K389" s="263"/>
      <c r="L389" s="263"/>
      <c r="M389" s="263"/>
      <c r="N389" s="263"/>
      <c r="O389" s="263"/>
      <c r="P389" s="263"/>
      <c r="Q389" s="264"/>
      <c r="R389" s="263"/>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row>
    <row r="390" spans="1:44" ht="15.75" customHeight="1">
      <c r="A390" s="264"/>
      <c r="B390" s="264"/>
      <c r="C390" s="265"/>
      <c r="D390" s="264"/>
      <c r="E390" s="264"/>
      <c r="F390" s="265"/>
      <c r="G390" s="264"/>
      <c r="H390" s="263"/>
      <c r="I390" s="263"/>
      <c r="J390" s="263"/>
      <c r="K390" s="263"/>
      <c r="L390" s="263"/>
      <c r="M390" s="263"/>
      <c r="N390" s="263"/>
      <c r="O390" s="263"/>
      <c r="P390" s="263"/>
      <c r="Q390" s="264"/>
      <c r="R390" s="263"/>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44" ht="15.75" customHeight="1">
      <c r="A391" s="264"/>
      <c r="B391" s="264"/>
      <c r="C391" s="265"/>
      <c r="D391" s="264"/>
      <c r="E391" s="264"/>
      <c r="F391" s="265"/>
      <c r="G391" s="264"/>
      <c r="H391" s="263"/>
      <c r="I391" s="263"/>
      <c r="J391" s="263"/>
      <c r="K391" s="263"/>
      <c r="L391" s="263"/>
      <c r="M391" s="263"/>
      <c r="N391" s="263"/>
      <c r="O391" s="263"/>
      <c r="P391" s="263"/>
      <c r="Q391" s="264"/>
      <c r="R391" s="263"/>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44" ht="15.75" customHeight="1">
      <c r="A392" s="264"/>
      <c r="B392" s="264"/>
      <c r="C392" s="265"/>
      <c r="D392" s="264"/>
      <c r="E392" s="264"/>
      <c r="F392" s="265"/>
      <c r="G392" s="264"/>
      <c r="H392" s="263"/>
      <c r="I392" s="263"/>
      <c r="J392" s="263"/>
      <c r="K392" s="263"/>
      <c r="L392" s="263"/>
      <c r="M392" s="263"/>
      <c r="N392" s="263"/>
      <c r="O392" s="263"/>
      <c r="P392" s="263"/>
      <c r="Q392" s="264"/>
      <c r="R392" s="263"/>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44" ht="15.75" customHeight="1">
      <c r="A393" s="264"/>
      <c r="B393" s="264"/>
      <c r="C393" s="265"/>
      <c r="D393" s="264"/>
      <c r="E393" s="264"/>
      <c r="F393" s="265"/>
      <c r="G393" s="264"/>
      <c r="H393" s="263"/>
      <c r="I393" s="263"/>
      <c r="J393" s="263"/>
      <c r="K393" s="263"/>
      <c r="L393" s="263"/>
      <c r="M393" s="263"/>
      <c r="N393" s="263"/>
      <c r="O393" s="263"/>
      <c r="P393" s="263"/>
      <c r="Q393" s="264"/>
      <c r="R393" s="263"/>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44" ht="15.75" customHeight="1">
      <c r="A394" s="264"/>
      <c r="B394" s="264"/>
      <c r="C394" s="265"/>
      <c r="D394" s="264"/>
      <c r="E394" s="264"/>
      <c r="F394" s="265"/>
      <c r="G394" s="264"/>
      <c r="H394" s="263"/>
      <c r="I394" s="263"/>
      <c r="J394" s="263"/>
      <c r="K394" s="263"/>
      <c r="L394" s="263"/>
      <c r="M394" s="263"/>
      <c r="N394" s="263"/>
      <c r="O394" s="263"/>
      <c r="P394" s="263"/>
      <c r="Q394" s="264"/>
      <c r="R394" s="263"/>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44" ht="15.75" customHeight="1">
      <c r="A395" s="264"/>
      <c r="B395" s="264"/>
      <c r="C395" s="265"/>
      <c r="D395" s="264"/>
      <c r="E395" s="264"/>
      <c r="F395" s="265"/>
      <c r="G395" s="264"/>
      <c r="H395" s="263"/>
      <c r="I395" s="263"/>
      <c r="J395" s="263"/>
      <c r="K395" s="263"/>
      <c r="L395" s="263"/>
      <c r="M395" s="263"/>
      <c r="N395" s="263"/>
      <c r="O395" s="263"/>
      <c r="P395" s="263"/>
      <c r="Q395" s="264"/>
      <c r="R395" s="263"/>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44" ht="15.75" customHeight="1">
      <c r="A396" s="264"/>
      <c r="B396" s="264"/>
      <c r="C396" s="265"/>
      <c r="D396" s="264"/>
      <c r="E396" s="264"/>
      <c r="F396" s="265"/>
      <c r="G396" s="264"/>
      <c r="H396" s="263"/>
      <c r="I396" s="263"/>
      <c r="J396" s="263"/>
      <c r="K396" s="263"/>
      <c r="L396" s="263"/>
      <c r="M396" s="263"/>
      <c r="N396" s="263"/>
      <c r="O396" s="263"/>
      <c r="P396" s="263"/>
      <c r="Q396" s="264"/>
      <c r="R396" s="263"/>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44" ht="15.75" customHeight="1">
      <c r="A397" s="264"/>
      <c r="B397" s="264"/>
      <c r="C397" s="265"/>
      <c r="D397" s="264"/>
      <c r="E397" s="264"/>
      <c r="F397" s="265"/>
      <c r="G397" s="264"/>
      <c r="H397" s="263"/>
      <c r="I397" s="263"/>
      <c r="J397" s="263"/>
      <c r="K397" s="263"/>
      <c r="L397" s="263"/>
      <c r="M397" s="263"/>
      <c r="N397" s="263"/>
      <c r="O397" s="263"/>
      <c r="P397" s="263"/>
      <c r="Q397" s="264"/>
      <c r="R397" s="263"/>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44" ht="15.75" customHeight="1">
      <c r="A398" s="264"/>
      <c r="B398" s="264"/>
      <c r="C398" s="265"/>
      <c r="D398" s="264"/>
      <c r="E398" s="264"/>
      <c r="F398" s="265"/>
      <c r="G398" s="264"/>
      <c r="H398" s="263"/>
      <c r="I398" s="263"/>
      <c r="J398" s="263"/>
      <c r="K398" s="263"/>
      <c r="L398" s="263"/>
      <c r="M398" s="263"/>
      <c r="N398" s="263"/>
      <c r="O398" s="263"/>
      <c r="P398" s="263"/>
      <c r="Q398" s="264"/>
      <c r="R398" s="263"/>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44" ht="15.75" customHeight="1">
      <c r="A399" s="264"/>
      <c r="B399" s="264"/>
      <c r="C399" s="265"/>
      <c r="D399" s="264"/>
      <c r="E399" s="264"/>
      <c r="F399" s="265"/>
      <c r="G399" s="264"/>
      <c r="H399" s="263"/>
      <c r="I399" s="263"/>
      <c r="J399" s="263"/>
      <c r="K399" s="263"/>
      <c r="L399" s="263"/>
      <c r="M399" s="263"/>
      <c r="N399" s="263"/>
      <c r="O399" s="263"/>
      <c r="P399" s="263"/>
      <c r="Q399" s="264"/>
      <c r="R399" s="263"/>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44" ht="15.75" customHeight="1">
      <c r="A400" s="264"/>
      <c r="B400" s="264"/>
      <c r="C400" s="265"/>
      <c r="D400" s="264"/>
      <c r="E400" s="264"/>
      <c r="F400" s="265"/>
      <c r="G400" s="264"/>
      <c r="H400" s="263"/>
      <c r="I400" s="263"/>
      <c r="J400" s="263"/>
      <c r="K400" s="263"/>
      <c r="L400" s="263"/>
      <c r="M400" s="263"/>
      <c r="N400" s="263"/>
      <c r="O400" s="263"/>
      <c r="P400" s="263"/>
      <c r="Q400" s="264"/>
      <c r="R400" s="263"/>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ht="15.75" customHeight="1">
      <c r="A401" s="264"/>
      <c r="B401" s="264"/>
      <c r="C401" s="265"/>
      <c r="D401" s="264"/>
      <c r="E401" s="264"/>
      <c r="F401" s="265"/>
      <c r="G401" s="264"/>
      <c r="H401" s="263"/>
      <c r="I401" s="263"/>
      <c r="J401" s="263"/>
      <c r="K401" s="263"/>
      <c r="L401" s="263"/>
      <c r="M401" s="263"/>
      <c r="N401" s="263"/>
      <c r="O401" s="263"/>
      <c r="P401" s="263"/>
      <c r="Q401" s="264"/>
      <c r="R401" s="263"/>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ht="15.75" customHeight="1">
      <c r="A402" s="264"/>
      <c r="B402" s="264"/>
      <c r="C402" s="265"/>
      <c r="D402" s="264"/>
      <c r="E402" s="264"/>
      <c r="F402" s="265"/>
      <c r="G402" s="264"/>
      <c r="H402" s="263"/>
      <c r="I402" s="263"/>
      <c r="J402" s="263"/>
      <c r="K402" s="263"/>
      <c r="L402" s="263"/>
      <c r="M402" s="263"/>
      <c r="N402" s="263"/>
      <c r="O402" s="263"/>
      <c r="P402" s="263"/>
      <c r="Q402" s="264"/>
      <c r="R402" s="263"/>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ht="15.75" customHeight="1">
      <c r="A403" s="264"/>
      <c r="B403" s="264"/>
      <c r="C403" s="265"/>
      <c r="D403" s="264"/>
      <c r="E403" s="264"/>
      <c r="F403" s="265"/>
      <c r="G403" s="264"/>
      <c r="H403" s="263"/>
      <c r="I403" s="263"/>
      <c r="J403" s="263"/>
      <c r="K403" s="263"/>
      <c r="L403" s="263"/>
      <c r="M403" s="263"/>
      <c r="N403" s="263"/>
      <c r="O403" s="263"/>
      <c r="P403" s="263"/>
      <c r="Q403" s="264"/>
      <c r="R403" s="263"/>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ht="15.75" customHeight="1">
      <c r="A404" s="264"/>
      <c r="B404" s="264"/>
      <c r="C404" s="265"/>
      <c r="D404" s="264"/>
      <c r="E404" s="264"/>
      <c r="F404" s="265"/>
      <c r="G404" s="264"/>
      <c r="H404" s="263"/>
      <c r="I404" s="263"/>
      <c r="J404" s="263"/>
      <c r="K404" s="263"/>
      <c r="L404" s="263"/>
      <c r="M404" s="263"/>
      <c r="N404" s="263"/>
      <c r="O404" s="263"/>
      <c r="P404" s="263"/>
      <c r="Q404" s="264"/>
      <c r="R404" s="263"/>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ht="15.75" customHeight="1">
      <c r="A405" s="264"/>
      <c r="B405" s="264"/>
      <c r="C405" s="265"/>
      <c r="D405" s="264"/>
      <c r="E405" s="264"/>
      <c r="F405" s="265"/>
      <c r="G405" s="264"/>
      <c r="H405" s="263"/>
      <c r="I405" s="263"/>
      <c r="J405" s="263"/>
      <c r="K405" s="263"/>
      <c r="L405" s="263"/>
      <c r="M405" s="263"/>
      <c r="N405" s="263"/>
      <c r="O405" s="263"/>
      <c r="P405" s="263"/>
      <c r="Q405" s="264"/>
      <c r="R405" s="263"/>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ht="15.75" customHeight="1">
      <c r="A406" s="264"/>
      <c r="B406" s="264"/>
      <c r="C406" s="265"/>
      <c r="D406" s="264"/>
      <c r="E406" s="264"/>
      <c r="F406" s="265"/>
      <c r="G406" s="264"/>
      <c r="H406" s="263"/>
      <c r="I406" s="263"/>
      <c r="J406" s="263"/>
      <c r="K406" s="263"/>
      <c r="L406" s="263"/>
      <c r="M406" s="263"/>
      <c r="N406" s="263"/>
      <c r="O406" s="263"/>
      <c r="P406" s="263"/>
      <c r="Q406" s="264"/>
      <c r="R406" s="263"/>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ht="15.75" customHeight="1">
      <c r="A407" s="264"/>
      <c r="B407" s="264"/>
      <c r="C407" s="265"/>
      <c r="D407" s="264"/>
      <c r="E407" s="264"/>
      <c r="F407" s="265"/>
      <c r="G407" s="264"/>
      <c r="H407" s="263"/>
      <c r="I407" s="263"/>
      <c r="J407" s="263"/>
      <c r="K407" s="263"/>
      <c r="L407" s="263"/>
      <c r="M407" s="263"/>
      <c r="N407" s="263"/>
      <c r="O407" s="263"/>
      <c r="P407" s="263"/>
      <c r="Q407" s="264"/>
      <c r="R407" s="263"/>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ht="15.75" customHeight="1">
      <c r="A408" s="264"/>
      <c r="B408" s="264"/>
      <c r="C408" s="265"/>
      <c r="D408" s="264"/>
      <c r="E408" s="264"/>
      <c r="F408" s="265"/>
      <c r="G408" s="264"/>
      <c r="H408" s="263"/>
      <c r="I408" s="263"/>
      <c r="J408" s="263"/>
      <c r="K408" s="263"/>
      <c r="L408" s="263"/>
      <c r="M408" s="263"/>
      <c r="N408" s="263"/>
      <c r="O408" s="263"/>
      <c r="P408" s="263"/>
      <c r="Q408" s="264"/>
      <c r="R408" s="263"/>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ht="15.75" customHeight="1">
      <c r="A409" s="264"/>
      <c r="B409" s="264"/>
      <c r="C409" s="265"/>
      <c r="D409" s="264"/>
      <c r="E409" s="264"/>
      <c r="F409" s="265"/>
      <c r="G409" s="264"/>
      <c r="H409" s="263"/>
      <c r="I409" s="263"/>
      <c r="J409" s="263"/>
      <c r="K409" s="263"/>
      <c r="L409" s="263"/>
      <c r="M409" s="263"/>
      <c r="N409" s="263"/>
      <c r="O409" s="263"/>
      <c r="P409" s="263"/>
      <c r="Q409" s="264"/>
      <c r="R409" s="263"/>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ht="15.75" customHeight="1">
      <c r="A410" s="264"/>
      <c r="B410" s="264"/>
      <c r="C410" s="265"/>
      <c r="D410" s="264"/>
      <c r="E410" s="264"/>
      <c r="F410" s="265"/>
      <c r="G410" s="264"/>
      <c r="H410" s="263"/>
      <c r="I410" s="263"/>
      <c r="J410" s="263"/>
      <c r="K410" s="263"/>
      <c r="L410" s="263"/>
      <c r="M410" s="263"/>
      <c r="N410" s="263"/>
      <c r="O410" s="263"/>
      <c r="P410" s="263"/>
      <c r="Q410" s="264"/>
      <c r="R410" s="263"/>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ht="15.75" customHeight="1">
      <c r="A411" s="264"/>
      <c r="B411" s="264"/>
      <c r="C411" s="265"/>
      <c r="D411" s="264"/>
      <c r="E411" s="264"/>
      <c r="F411" s="265"/>
      <c r="G411" s="264"/>
      <c r="H411" s="263"/>
      <c r="I411" s="263"/>
      <c r="J411" s="263"/>
      <c r="K411" s="263"/>
      <c r="L411" s="263"/>
      <c r="M411" s="263"/>
      <c r="N411" s="263"/>
      <c r="O411" s="263"/>
      <c r="P411" s="263"/>
      <c r="Q411" s="264"/>
      <c r="R411" s="263"/>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ht="15.75" customHeight="1">
      <c r="A412" s="264"/>
      <c r="B412" s="264"/>
      <c r="C412" s="265"/>
      <c r="D412" s="264"/>
      <c r="E412" s="264"/>
      <c r="F412" s="265"/>
      <c r="G412" s="264"/>
      <c r="H412" s="263"/>
      <c r="I412" s="263"/>
      <c r="J412" s="263"/>
      <c r="K412" s="263"/>
      <c r="L412" s="263"/>
      <c r="M412" s="263"/>
      <c r="N412" s="263"/>
      <c r="O412" s="263"/>
      <c r="P412" s="263"/>
      <c r="Q412" s="264"/>
      <c r="R412" s="263"/>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ht="15.75" customHeight="1">
      <c r="A413" s="264"/>
      <c r="B413" s="264"/>
      <c r="C413" s="265"/>
      <c r="D413" s="264"/>
      <c r="E413" s="264"/>
      <c r="F413" s="265"/>
      <c r="G413" s="264"/>
      <c r="H413" s="263"/>
      <c r="I413" s="263"/>
      <c r="J413" s="263"/>
      <c r="K413" s="263"/>
      <c r="L413" s="263"/>
      <c r="M413" s="263"/>
      <c r="N413" s="263"/>
      <c r="O413" s="263"/>
      <c r="P413" s="263"/>
      <c r="Q413" s="264"/>
      <c r="R413" s="263"/>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ht="15.75" customHeight="1">
      <c r="A414" s="264"/>
      <c r="B414" s="264"/>
      <c r="C414" s="265"/>
      <c r="D414" s="264"/>
      <c r="E414" s="264"/>
      <c r="F414" s="265"/>
      <c r="G414" s="264"/>
      <c r="H414" s="263"/>
      <c r="I414" s="263"/>
      <c r="J414" s="263"/>
      <c r="K414" s="263"/>
      <c r="L414" s="263"/>
      <c r="M414" s="263"/>
      <c r="N414" s="263"/>
      <c r="O414" s="263"/>
      <c r="P414" s="263"/>
      <c r="Q414" s="264"/>
      <c r="R414" s="263"/>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ht="15.75" customHeight="1">
      <c r="A415" s="264"/>
      <c r="B415" s="264"/>
      <c r="C415" s="265"/>
      <c r="D415" s="264"/>
      <c r="E415" s="264"/>
      <c r="F415" s="265"/>
      <c r="G415" s="264"/>
      <c r="H415" s="263"/>
      <c r="I415" s="263"/>
      <c r="J415" s="263"/>
      <c r="K415" s="263"/>
      <c r="L415" s="263"/>
      <c r="M415" s="263"/>
      <c r="N415" s="263"/>
      <c r="O415" s="263"/>
      <c r="P415" s="263"/>
      <c r="Q415" s="264"/>
      <c r="R415" s="263"/>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ht="15.75" customHeight="1">
      <c r="A416" s="264"/>
      <c r="B416" s="264"/>
      <c r="C416" s="265"/>
      <c r="D416" s="264"/>
      <c r="E416" s="264"/>
      <c r="F416" s="265"/>
      <c r="G416" s="264"/>
      <c r="H416" s="263"/>
      <c r="I416" s="263"/>
      <c r="J416" s="263"/>
      <c r="K416" s="263"/>
      <c r="L416" s="263"/>
      <c r="M416" s="263"/>
      <c r="N416" s="263"/>
      <c r="O416" s="263"/>
      <c r="P416" s="263"/>
      <c r="Q416" s="264"/>
      <c r="R416" s="263"/>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ht="15.75" customHeight="1">
      <c r="A417" s="264"/>
      <c r="B417" s="264"/>
      <c r="C417" s="265"/>
      <c r="D417" s="264"/>
      <c r="E417" s="264"/>
      <c r="F417" s="265"/>
      <c r="G417" s="264"/>
      <c r="H417" s="263"/>
      <c r="I417" s="263"/>
      <c r="J417" s="263"/>
      <c r="K417" s="263"/>
      <c r="L417" s="263"/>
      <c r="M417" s="263"/>
      <c r="N417" s="263"/>
      <c r="O417" s="263"/>
      <c r="P417" s="263"/>
      <c r="Q417" s="264"/>
      <c r="R417" s="263"/>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ht="15.75" customHeight="1">
      <c r="A418" s="264"/>
      <c r="B418" s="264"/>
      <c r="C418" s="265"/>
      <c r="D418" s="264"/>
      <c r="E418" s="264"/>
      <c r="F418" s="265"/>
      <c r="G418" s="264"/>
      <c r="H418" s="263"/>
      <c r="I418" s="263"/>
      <c r="J418" s="263"/>
      <c r="K418" s="263"/>
      <c r="L418" s="263"/>
      <c r="M418" s="263"/>
      <c r="N418" s="263"/>
      <c r="O418" s="263"/>
      <c r="P418" s="263"/>
      <c r="Q418" s="264"/>
      <c r="R418" s="263"/>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ht="15.75" customHeight="1">
      <c r="A419" s="264"/>
      <c r="B419" s="264"/>
      <c r="C419" s="265"/>
      <c r="D419" s="264"/>
      <c r="E419" s="264"/>
      <c r="F419" s="265"/>
      <c r="G419" s="264"/>
      <c r="H419" s="263"/>
      <c r="I419" s="263"/>
      <c r="J419" s="263"/>
      <c r="K419" s="263"/>
      <c r="L419" s="263"/>
      <c r="M419" s="263"/>
      <c r="N419" s="263"/>
      <c r="O419" s="263"/>
      <c r="P419" s="263"/>
      <c r="Q419" s="264"/>
      <c r="R419" s="263"/>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ht="15.75" customHeight="1">
      <c r="A420" s="264"/>
      <c r="B420" s="264"/>
      <c r="C420" s="265"/>
      <c r="D420" s="264"/>
      <c r="E420" s="264"/>
      <c r="F420" s="265"/>
      <c r="G420" s="264"/>
      <c r="H420" s="263"/>
      <c r="I420" s="263"/>
      <c r="J420" s="263"/>
      <c r="K420" s="263"/>
      <c r="L420" s="263"/>
      <c r="M420" s="263"/>
      <c r="N420" s="263"/>
      <c r="O420" s="263"/>
      <c r="P420" s="263"/>
      <c r="Q420" s="264"/>
      <c r="R420" s="263"/>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ht="15.75" customHeight="1">
      <c r="A421" s="264"/>
      <c r="B421" s="264"/>
      <c r="C421" s="265"/>
      <c r="D421" s="264"/>
      <c r="E421" s="264"/>
      <c r="F421" s="265"/>
      <c r="G421" s="264"/>
      <c r="H421" s="263"/>
      <c r="I421" s="263"/>
      <c r="J421" s="263"/>
      <c r="K421" s="263"/>
      <c r="L421" s="263"/>
      <c r="M421" s="263"/>
      <c r="N421" s="263"/>
      <c r="O421" s="263"/>
      <c r="P421" s="263"/>
      <c r="Q421" s="264"/>
      <c r="R421" s="263"/>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ht="15.75" customHeight="1">
      <c r="A422" s="264"/>
      <c r="B422" s="264"/>
      <c r="C422" s="265"/>
      <c r="D422" s="264"/>
      <c r="E422" s="264"/>
      <c r="F422" s="265"/>
      <c r="G422" s="264"/>
      <c r="H422" s="263"/>
      <c r="I422" s="263"/>
      <c r="J422" s="263"/>
      <c r="K422" s="263"/>
      <c r="L422" s="263"/>
      <c r="M422" s="263"/>
      <c r="N422" s="263"/>
      <c r="O422" s="263"/>
      <c r="P422" s="263"/>
      <c r="Q422" s="264"/>
      <c r="R422" s="263"/>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ht="15.75" customHeight="1">
      <c r="A423" s="264"/>
      <c r="B423" s="264"/>
      <c r="C423" s="265"/>
      <c r="D423" s="264"/>
      <c r="E423" s="264"/>
      <c r="F423" s="265"/>
      <c r="G423" s="264"/>
      <c r="H423" s="263"/>
      <c r="I423" s="263"/>
      <c r="J423" s="263"/>
      <c r="K423" s="263"/>
      <c r="L423" s="263"/>
      <c r="M423" s="263"/>
      <c r="N423" s="263"/>
      <c r="O423" s="263"/>
      <c r="P423" s="263"/>
      <c r="Q423" s="264"/>
      <c r="R423" s="263"/>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ht="15.75" customHeight="1">
      <c r="A424" s="264"/>
      <c r="B424" s="264"/>
      <c r="C424" s="265"/>
      <c r="D424" s="264"/>
      <c r="E424" s="264"/>
      <c r="F424" s="265"/>
      <c r="G424" s="264"/>
      <c r="H424" s="263"/>
      <c r="I424" s="263"/>
      <c r="J424" s="263"/>
      <c r="K424" s="263"/>
      <c r="L424" s="263"/>
      <c r="M424" s="263"/>
      <c r="N424" s="263"/>
      <c r="O424" s="263"/>
      <c r="P424" s="263"/>
      <c r="Q424" s="264"/>
      <c r="R424" s="263"/>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ht="15.75" customHeight="1">
      <c r="A425" s="264"/>
      <c r="B425" s="264"/>
      <c r="C425" s="265"/>
      <c r="D425" s="264"/>
      <c r="E425" s="264"/>
      <c r="F425" s="265"/>
      <c r="G425" s="264"/>
      <c r="H425" s="263"/>
      <c r="I425" s="263"/>
      <c r="J425" s="263"/>
      <c r="K425" s="263"/>
      <c r="L425" s="263"/>
      <c r="M425" s="263"/>
      <c r="N425" s="263"/>
      <c r="O425" s="263"/>
      <c r="P425" s="263"/>
      <c r="Q425" s="264"/>
      <c r="R425" s="263"/>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ht="15.75" customHeight="1">
      <c r="A426" s="264"/>
      <c r="B426" s="264"/>
      <c r="C426" s="265"/>
      <c r="D426" s="264"/>
      <c r="E426" s="264"/>
      <c r="F426" s="265"/>
      <c r="G426" s="264"/>
      <c r="H426" s="263"/>
      <c r="I426" s="263"/>
      <c r="J426" s="263"/>
      <c r="K426" s="263"/>
      <c r="L426" s="263"/>
      <c r="M426" s="263"/>
      <c r="N426" s="263"/>
      <c r="O426" s="263"/>
      <c r="P426" s="263"/>
      <c r="Q426" s="264"/>
      <c r="R426" s="263"/>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ht="15.75" customHeight="1">
      <c r="A427" s="264"/>
      <c r="B427" s="264"/>
      <c r="C427" s="265"/>
      <c r="D427" s="264"/>
      <c r="E427" s="264"/>
      <c r="F427" s="265"/>
      <c r="G427" s="264"/>
      <c r="H427" s="263"/>
      <c r="I427" s="263"/>
      <c r="J427" s="263"/>
      <c r="K427" s="263"/>
      <c r="L427" s="263"/>
      <c r="M427" s="263"/>
      <c r="N427" s="263"/>
      <c r="O427" s="263"/>
      <c r="P427" s="263"/>
      <c r="Q427" s="264"/>
      <c r="R427" s="263"/>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ht="15.75" customHeight="1">
      <c r="A428" s="264"/>
      <c r="B428" s="264"/>
      <c r="C428" s="265"/>
      <c r="D428" s="264"/>
      <c r="E428" s="264"/>
      <c r="F428" s="265"/>
      <c r="G428" s="264"/>
      <c r="H428" s="263"/>
      <c r="I428" s="263"/>
      <c r="J428" s="263"/>
      <c r="K428" s="263"/>
      <c r="L428" s="263"/>
      <c r="M428" s="263"/>
      <c r="N428" s="263"/>
      <c r="O428" s="263"/>
      <c r="P428" s="263"/>
      <c r="Q428" s="264"/>
      <c r="R428" s="263"/>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ht="15.75" customHeight="1">
      <c r="A429" s="264"/>
      <c r="B429" s="264"/>
      <c r="C429" s="265"/>
      <c r="D429" s="264"/>
      <c r="E429" s="264"/>
      <c r="F429" s="265"/>
      <c r="G429" s="264"/>
      <c r="H429" s="263"/>
      <c r="I429" s="263"/>
      <c r="J429" s="263"/>
      <c r="K429" s="263"/>
      <c r="L429" s="263"/>
      <c r="M429" s="263"/>
      <c r="N429" s="263"/>
      <c r="O429" s="263"/>
      <c r="P429" s="263"/>
      <c r="Q429" s="264"/>
      <c r="R429" s="263"/>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ht="15.75" customHeight="1">
      <c r="A430" s="264"/>
      <c r="B430" s="264"/>
      <c r="C430" s="265"/>
      <c r="D430" s="264"/>
      <c r="E430" s="264"/>
      <c r="F430" s="265"/>
      <c r="G430" s="264"/>
      <c r="H430" s="263"/>
      <c r="I430" s="263"/>
      <c r="J430" s="263"/>
      <c r="K430" s="263"/>
      <c r="L430" s="263"/>
      <c r="M430" s="263"/>
      <c r="N430" s="263"/>
      <c r="O430" s="263"/>
      <c r="P430" s="263"/>
      <c r="Q430" s="264"/>
      <c r="R430" s="263"/>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ht="15.75" customHeight="1">
      <c r="A431" s="264"/>
      <c r="B431" s="264"/>
      <c r="C431" s="265"/>
      <c r="D431" s="264"/>
      <c r="E431" s="264"/>
      <c r="F431" s="265"/>
      <c r="G431" s="264"/>
      <c r="H431" s="263"/>
      <c r="I431" s="263"/>
      <c r="J431" s="263"/>
      <c r="K431" s="263"/>
      <c r="L431" s="263"/>
      <c r="M431" s="263"/>
      <c r="N431" s="263"/>
      <c r="O431" s="263"/>
      <c r="P431" s="263"/>
      <c r="Q431" s="264"/>
      <c r="R431" s="263"/>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ht="15.75" customHeight="1">
      <c r="A432" s="264"/>
      <c r="B432" s="264"/>
      <c r="C432" s="265"/>
      <c r="D432" s="264"/>
      <c r="E432" s="264"/>
      <c r="F432" s="265"/>
      <c r="G432" s="264"/>
      <c r="H432" s="263"/>
      <c r="I432" s="263"/>
      <c r="J432" s="263"/>
      <c r="K432" s="263"/>
      <c r="L432" s="263"/>
      <c r="M432" s="263"/>
      <c r="N432" s="263"/>
      <c r="O432" s="263"/>
      <c r="P432" s="263"/>
      <c r="Q432" s="264"/>
      <c r="R432" s="263"/>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44" ht="15.75" customHeight="1">
      <c r="A433" s="264"/>
      <c r="B433" s="264"/>
      <c r="C433" s="265"/>
      <c r="D433" s="264"/>
      <c r="E433" s="264"/>
      <c r="F433" s="265"/>
      <c r="G433" s="264"/>
      <c r="H433" s="263"/>
      <c r="I433" s="263"/>
      <c r="J433" s="263"/>
      <c r="K433" s="263"/>
      <c r="L433" s="263"/>
      <c r="M433" s="263"/>
      <c r="N433" s="263"/>
      <c r="O433" s="263"/>
      <c r="P433" s="263"/>
      <c r="Q433" s="264"/>
      <c r="R433" s="263"/>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row>
    <row r="434" spans="1:44" ht="15.75" customHeight="1">
      <c r="A434" s="264"/>
      <c r="B434" s="264"/>
      <c r="C434" s="265"/>
      <c r="D434" s="264"/>
      <c r="E434" s="264"/>
      <c r="F434" s="265"/>
      <c r="G434" s="264"/>
      <c r="H434" s="263"/>
      <c r="I434" s="263"/>
      <c r="J434" s="263"/>
      <c r="K434" s="263"/>
      <c r="L434" s="263"/>
      <c r="M434" s="263"/>
      <c r="N434" s="263"/>
      <c r="O434" s="263"/>
      <c r="P434" s="263"/>
      <c r="Q434" s="264"/>
      <c r="R434" s="263"/>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44" ht="15.75" customHeight="1">
      <c r="A435" s="264"/>
      <c r="B435" s="264"/>
      <c r="C435" s="265"/>
      <c r="D435" s="264"/>
      <c r="E435" s="264"/>
      <c r="F435" s="265"/>
      <c r="G435" s="264"/>
      <c r="H435" s="263"/>
      <c r="I435" s="263"/>
      <c r="J435" s="263"/>
      <c r="K435" s="263"/>
      <c r="L435" s="263"/>
      <c r="M435" s="263"/>
      <c r="N435" s="263"/>
      <c r="O435" s="263"/>
      <c r="P435" s="263"/>
      <c r="Q435" s="264"/>
      <c r="R435" s="263"/>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44" ht="15.75" customHeight="1">
      <c r="A436" s="264"/>
      <c r="B436" s="264"/>
      <c r="C436" s="265"/>
      <c r="D436" s="264"/>
      <c r="E436" s="264"/>
      <c r="F436" s="265"/>
      <c r="G436" s="264"/>
      <c r="H436" s="263"/>
      <c r="I436" s="263"/>
      <c r="J436" s="263"/>
      <c r="K436" s="263"/>
      <c r="L436" s="263"/>
      <c r="M436" s="263"/>
      <c r="N436" s="263"/>
      <c r="O436" s="263"/>
      <c r="P436" s="263"/>
      <c r="Q436" s="264"/>
      <c r="R436" s="263"/>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44" ht="15.75" customHeight="1">
      <c r="A437" s="264"/>
      <c r="B437" s="264"/>
      <c r="C437" s="265"/>
      <c r="D437" s="264"/>
      <c r="E437" s="264"/>
      <c r="F437" s="265"/>
      <c r="G437" s="264"/>
      <c r="H437" s="263"/>
      <c r="I437" s="263"/>
      <c r="J437" s="263"/>
      <c r="K437" s="263"/>
      <c r="L437" s="263"/>
      <c r="M437" s="263"/>
      <c r="N437" s="263"/>
      <c r="O437" s="263"/>
      <c r="P437" s="263"/>
      <c r="Q437" s="264"/>
      <c r="R437" s="263"/>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44" ht="15.75" customHeight="1">
      <c r="A438" s="264"/>
      <c r="B438" s="264"/>
      <c r="C438" s="265"/>
      <c r="D438" s="264"/>
      <c r="E438" s="264"/>
      <c r="F438" s="265"/>
      <c r="G438" s="264"/>
      <c r="H438" s="263"/>
      <c r="I438" s="263"/>
      <c r="J438" s="263"/>
      <c r="K438" s="263"/>
      <c r="L438" s="263"/>
      <c r="M438" s="263"/>
      <c r="N438" s="263"/>
      <c r="O438" s="263"/>
      <c r="P438" s="263"/>
      <c r="Q438" s="264"/>
      <c r="R438" s="263"/>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44" ht="15.75" customHeight="1">
      <c r="A439" s="264"/>
      <c r="B439" s="264"/>
      <c r="C439" s="265"/>
      <c r="D439" s="264"/>
      <c r="E439" s="264"/>
      <c r="F439" s="265"/>
      <c r="G439" s="264"/>
      <c r="H439" s="263"/>
      <c r="I439" s="263"/>
      <c r="J439" s="263"/>
      <c r="K439" s="263"/>
      <c r="L439" s="263"/>
      <c r="M439" s="263"/>
      <c r="N439" s="263"/>
      <c r="O439" s="263"/>
      <c r="P439" s="263"/>
      <c r="Q439" s="264"/>
      <c r="R439" s="263"/>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44" ht="15.75" customHeight="1">
      <c r="A440" s="264"/>
      <c r="B440" s="264"/>
      <c r="C440" s="265"/>
      <c r="D440" s="264"/>
      <c r="E440" s="264"/>
      <c r="F440" s="265"/>
      <c r="G440" s="264"/>
      <c r="H440" s="263"/>
      <c r="I440" s="263"/>
      <c r="J440" s="263"/>
      <c r="K440" s="263"/>
      <c r="L440" s="263"/>
      <c r="M440" s="263"/>
      <c r="N440" s="263"/>
      <c r="O440" s="263"/>
      <c r="P440" s="263"/>
      <c r="Q440" s="264"/>
      <c r="R440" s="263"/>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44" ht="15.75" customHeight="1">
      <c r="A441" s="264"/>
      <c r="B441" s="264"/>
      <c r="C441" s="265"/>
      <c r="D441" s="264"/>
      <c r="E441" s="264"/>
      <c r="F441" s="265"/>
      <c r="G441" s="264"/>
      <c r="H441" s="263"/>
      <c r="I441" s="263"/>
      <c r="J441" s="263"/>
      <c r="K441" s="263"/>
      <c r="L441" s="263"/>
      <c r="M441" s="263"/>
      <c r="N441" s="263"/>
      <c r="O441" s="263"/>
      <c r="P441" s="263"/>
      <c r="Q441" s="264"/>
      <c r="R441" s="263"/>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44" ht="15.75" customHeight="1">
      <c r="A442" s="264"/>
      <c r="B442" s="264"/>
      <c r="C442" s="265"/>
      <c r="D442" s="264"/>
      <c r="E442" s="264"/>
      <c r="F442" s="265"/>
      <c r="G442" s="264"/>
      <c r="H442" s="263"/>
      <c r="I442" s="263"/>
      <c r="J442" s="263"/>
      <c r="K442" s="263"/>
      <c r="L442" s="263"/>
      <c r="M442" s="263"/>
      <c r="N442" s="263"/>
      <c r="O442" s="263"/>
      <c r="P442" s="263"/>
      <c r="Q442" s="264"/>
      <c r="R442" s="263"/>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44" ht="15.75" customHeight="1">
      <c r="A443" s="264"/>
      <c r="B443" s="264"/>
      <c r="C443" s="265"/>
      <c r="D443" s="264"/>
      <c r="E443" s="264"/>
      <c r="F443" s="265"/>
      <c r="G443" s="264"/>
      <c r="H443" s="263"/>
      <c r="I443" s="263"/>
      <c r="J443" s="263"/>
      <c r="K443" s="263"/>
      <c r="L443" s="263"/>
      <c r="M443" s="263"/>
      <c r="N443" s="263"/>
      <c r="O443" s="263"/>
      <c r="P443" s="263"/>
      <c r="Q443" s="264"/>
      <c r="R443" s="263"/>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44" ht="15.75" customHeight="1">
      <c r="A444" s="264"/>
      <c r="B444" s="264"/>
      <c r="C444" s="265"/>
      <c r="D444" s="264"/>
      <c r="E444" s="264"/>
      <c r="F444" s="265"/>
      <c r="G444" s="264"/>
      <c r="H444" s="263"/>
      <c r="I444" s="263"/>
      <c r="J444" s="263"/>
      <c r="K444" s="263"/>
      <c r="L444" s="263"/>
      <c r="M444" s="263"/>
      <c r="N444" s="263"/>
      <c r="O444" s="263"/>
      <c r="P444" s="263"/>
      <c r="Q444" s="264"/>
      <c r="R444" s="263"/>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44" ht="15.75" customHeight="1">
      <c r="A445" s="264"/>
      <c r="B445" s="264"/>
      <c r="C445" s="265"/>
      <c r="D445" s="264"/>
      <c r="E445" s="264"/>
      <c r="F445" s="265"/>
      <c r="G445" s="264"/>
      <c r="H445" s="263"/>
      <c r="I445" s="263"/>
      <c r="J445" s="263"/>
      <c r="K445" s="263"/>
      <c r="L445" s="263"/>
      <c r="M445" s="263"/>
      <c r="N445" s="263"/>
      <c r="O445" s="263"/>
      <c r="P445" s="263"/>
      <c r="Q445" s="264"/>
      <c r="R445" s="263"/>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44" ht="15.75" customHeight="1">
      <c r="A446" s="264"/>
      <c r="B446" s="264"/>
      <c r="C446" s="265"/>
      <c r="D446" s="264"/>
      <c r="E446" s="264"/>
      <c r="F446" s="265"/>
      <c r="G446" s="264"/>
      <c r="H446" s="263"/>
      <c r="I446" s="263"/>
      <c r="J446" s="263"/>
      <c r="K446" s="263"/>
      <c r="L446" s="263"/>
      <c r="M446" s="263"/>
      <c r="N446" s="263"/>
      <c r="O446" s="263"/>
      <c r="P446" s="263"/>
      <c r="Q446" s="264"/>
      <c r="R446" s="263"/>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44" ht="15.75" customHeight="1">
      <c r="A447" s="264"/>
      <c r="B447" s="264"/>
      <c r="C447" s="265"/>
      <c r="D447" s="264"/>
      <c r="E447" s="264"/>
      <c r="F447" s="265"/>
      <c r="G447" s="264"/>
      <c r="H447" s="263"/>
      <c r="I447" s="263"/>
      <c r="J447" s="263"/>
      <c r="K447" s="263"/>
      <c r="L447" s="263"/>
      <c r="M447" s="263"/>
      <c r="N447" s="263"/>
      <c r="O447" s="263"/>
      <c r="P447" s="263"/>
      <c r="Q447" s="264"/>
      <c r="R447" s="263"/>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44" ht="15.75" customHeight="1">
      <c r="A448" s="264"/>
      <c r="B448" s="264"/>
      <c r="C448" s="265"/>
      <c r="D448" s="264"/>
      <c r="E448" s="264"/>
      <c r="F448" s="265"/>
      <c r="G448" s="264"/>
      <c r="H448" s="263"/>
      <c r="I448" s="263"/>
      <c r="J448" s="263"/>
      <c r="K448" s="263"/>
      <c r="L448" s="263"/>
      <c r="M448" s="263"/>
      <c r="N448" s="263"/>
      <c r="O448" s="263"/>
      <c r="P448" s="263"/>
      <c r="Q448" s="264"/>
      <c r="R448" s="263"/>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ht="15.75" customHeight="1">
      <c r="A449" s="264"/>
      <c r="B449" s="264"/>
      <c r="C449" s="265"/>
      <c r="D449" s="264"/>
      <c r="E449" s="264"/>
      <c r="F449" s="265"/>
      <c r="G449" s="264"/>
      <c r="H449" s="263"/>
      <c r="I449" s="263"/>
      <c r="J449" s="263"/>
      <c r="K449" s="263"/>
      <c r="L449" s="263"/>
      <c r="M449" s="263"/>
      <c r="N449" s="263"/>
      <c r="O449" s="263"/>
      <c r="P449" s="263"/>
      <c r="Q449" s="264"/>
      <c r="R449" s="263"/>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ht="15.75" customHeight="1">
      <c r="A450" s="264"/>
      <c r="B450" s="264"/>
      <c r="C450" s="265"/>
      <c r="D450" s="264"/>
      <c r="E450" s="264"/>
      <c r="F450" s="265"/>
      <c r="G450" s="264"/>
      <c r="H450" s="263"/>
      <c r="I450" s="263"/>
      <c r="J450" s="263"/>
      <c r="K450" s="263"/>
      <c r="L450" s="263"/>
      <c r="M450" s="263"/>
      <c r="N450" s="263"/>
      <c r="O450" s="263"/>
      <c r="P450" s="263"/>
      <c r="Q450" s="264"/>
      <c r="R450" s="263"/>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ht="15.75" customHeight="1">
      <c r="A451" s="264"/>
      <c r="B451" s="264"/>
      <c r="C451" s="265"/>
      <c r="D451" s="264"/>
      <c r="E451" s="264"/>
      <c r="F451" s="265"/>
      <c r="G451" s="264"/>
      <c r="H451" s="263"/>
      <c r="I451" s="263"/>
      <c r="J451" s="263"/>
      <c r="K451" s="263"/>
      <c r="L451" s="263"/>
      <c r="M451" s="263"/>
      <c r="N451" s="263"/>
      <c r="O451" s="263"/>
      <c r="P451" s="263"/>
      <c r="Q451" s="264"/>
      <c r="R451" s="263"/>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ht="15.75" customHeight="1">
      <c r="A452" s="264"/>
      <c r="B452" s="264"/>
      <c r="C452" s="265"/>
      <c r="D452" s="264"/>
      <c r="E452" s="264"/>
      <c r="F452" s="265"/>
      <c r="G452" s="264"/>
      <c r="H452" s="263"/>
      <c r="I452" s="263"/>
      <c r="J452" s="263"/>
      <c r="K452" s="263"/>
      <c r="L452" s="263"/>
      <c r="M452" s="263"/>
      <c r="N452" s="263"/>
      <c r="O452" s="263"/>
      <c r="P452" s="263"/>
      <c r="Q452" s="264"/>
      <c r="R452" s="263"/>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ht="15.75" customHeight="1">
      <c r="A453" s="264"/>
      <c r="B453" s="264"/>
      <c r="C453" s="265"/>
      <c r="D453" s="264"/>
      <c r="E453" s="264"/>
      <c r="F453" s="265"/>
      <c r="G453" s="264"/>
      <c r="H453" s="263"/>
      <c r="I453" s="263"/>
      <c r="J453" s="263"/>
      <c r="K453" s="263"/>
      <c r="L453" s="263"/>
      <c r="M453" s="263"/>
      <c r="N453" s="263"/>
      <c r="O453" s="263"/>
      <c r="P453" s="263"/>
      <c r="Q453" s="264"/>
      <c r="R453" s="263"/>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ht="15.75" customHeight="1">
      <c r="A454" s="264"/>
      <c r="B454" s="264"/>
      <c r="C454" s="265"/>
      <c r="D454" s="264"/>
      <c r="E454" s="264"/>
      <c r="F454" s="265"/>
      <c r="G454" s="264"/>
      <c r="H454" s="263"/>
      <c r="I454" s="263"/>
      <c r="J454" s="263"/>
      <c r="K454" s="263"/>
      <c r="L454" s="263"/>
      <c r="M454" s="263"/>
      <c r="N454" s="263"/>
      <c r="O454" s="263"/>
      <c r="P454" s="263"/>
      <c r="Q454" s="264"/>
      <c r="R454" s="263"/>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ht="15.75" customHeight="1">
      <c r="A455" s="264"/>
      <c r="B455" s="264"/>
      <c r="C455" s="265"/>
      <c r="D455" s="264"/>
      <c r="E455" s="264"/>
      <c r="F455" s="265"/>
      <c r="G455" s="264"/>
      <c r="H455" s="263"/>
      <c r="I455" s="263"/>
      <c r="J455" s="263"/>
      <c r="K455" s="263"/>
      <c r="L455" s="263"/>
      <c r="M455" s="263"/>
      <c r="N455" s="263"/>
      <c r="O455" s="263"/>
      <c r="P455" s="263"/>
      <c r="Q455" s="264"/>
      <c r="R455" s="263"/>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ht="15.75" customHeight="1">
      <c r="A456" s="264"/>
      <c r="B456" s="264"/>
      <c r="C456" s="265"/>
      <c r="D456" s="264"/>
      <c r="E456" s="264"/>
      <c r="F456" s="265"/>
      <c r="G456" s="264"/>
      <c r="H456" s="263"/>
      <c r="I456" s="263"/>
      <c r="J456" s="263"/>
      <c r="K456" s="263"/>
      <c r="L456" s="263"/>
      <c r="M456" s="263"/>
      <c r="N456" s="263"/>
      <c r="O456" s="263"/>
      <c r="P456" s="263"/>
      <c r="Q456" s="264"/>
      <c r="R456" s="263"/>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ht="15.75" customHeight="1">
      <c r="A457" s="264"/>
      <c r="B457" s="264"/>
      <c r="C457" s="265"/>
      <c r="D457" s="264"/>
      <c r="E457" s="264"/>
      <c r="F457" s="265"/>
      <c r="G457" s="264"/>
      <c r="H457" s="263"/>
      <c r="I457" s="263"/>
      <c r="J457" s="263"/>
      <c r="K457" s="263"/>
      <c r="L457" s="263"/>
      <c r="M457" s="263"/>
      <c r="N457" s="263"/>
      <c r="O457" s="263"/>
      <c r="P457" s="263"/>
      <c r="Q457" s="264"/>
      <c r="R457" s="263"/>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ht="15.75" customHeight="1">
      <c r="A458" s="264"/>
      <c r="B458" s="264"/>
      <c r="C458" s="265"/>
      <c r="D458" s="264"/>
      <c r="E458" s="264"/>
      <c r="F458" s="265"/>
      <c r="G458" s="264"/>
      <c r="H458" s="263"/>
      <c r="I458" s="263"/>
      <c r="J458" s="263"/>
      <c r="K458" s="263"/>
      <c r="L458" s="263"/>
      <c r="M458" s="263"/>
      <c r="N458" s="263"/>
      <c r="O458" s="263"/>
      <c r="P458" s="263"/>
      <c r="Q458" s="264"/>
      <c r="R458" s="263"/>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ht="15.75" customHeight="1">
      <c r="A459" s="264"/>
      <c r="B459" s="264"/>
      <c r="C459" s="265"/>
      <c r="D459" s="264"/>
      <c r="E459" s="264"/>
      <c r="F459" s="265"/>
      <c r="G459" s="264"/>
      <c r="H459" s="263"/>
      <c r="I459" s="263"/>
      <c r="J459" s="263"/>
      <c r="K459" s="263"/>
      <c r="L459" s="263"/>
      <c r="M459" s="263"/>
      <c r="N459" s="263"/>
      <c r="O459" s="263"/>
      <c r="P459" s="263"/>
      <c r="Q459" s="264"/>
      <c r="R459" s="263"/>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ht="15.75" customHeight="1">
      <c r="A460" s="264"/>
      <c r="B460" s="264"/>
      <c r="C460" s="265"/>
      <c r="D460" s="264"/>
      <c r="E460" s="264"/>
      <c r="F460" s="265"/>
      <c r="G460" s="264"/>
      <c r="H460" s="263"/>
      <c r="I460" s="263"/>
      <c r="J460" s="263"/>
      <c r="K460" s="263"/>
      <c r="L460" s="263"/>
      <c r="M460" s="263"/>
      <c r="N460" s="263"/>
      <c r="O460" s="263"/>
      <c r="P460" s="263"/>
      <c r="Q460" s="264"/>
      <c r="R460" s="263"/>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ht="15.75" customHeight="1">
      <c r="A461" s="264"/>
      <c r="B461" s="264"/>
      <c r="C461" s="265"/>
      <c r="D461" s="264"/>
      <c r="E461" s="264"/>
      <c r="F461" s="265"/>
      <c r="G461" s="264"/>
      <c r="H461" s="263"/>
      <c r="I461" s="263"/>
      <c r="J461" s="263"/>
      <c r="K461" s="263"/>
      <c r="L461" s="263"/>
      <c r="M461" s="263"/>
      <c r="N461" s="263"/>
      <c r="O461" s="263"/>
      <c r="P461" s="263"/>
      <c r="Q461" s="264"/>
      <c r="R461" s="263"/>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ht="15.75" customHeight="1">
      <c r="A462" s="264"/>
      <c r="B462" s="264"/>
      <c r="C462" s="265"/>
      <c r="D462" s="264"/>
      <c r="E462" s="264"/>
      <c r="F462" s="265"/>
      <c r="G462" s="264"/>
      <c r="H462" s="263"/>
      <c r="I462" s="263"/>
      <c r="J462" s="263"/>
      <c r="K462" s="263"/>
      <c r="L462" s="263"/>
      <c r="M462" s="263"/>
      <c r="N462" s="263"/>
      <c r="O462" s="263"/>
      <c r="P462" s="263"/>
      <c r="Q462" s="264"/>
      <c r="R462" s="263"/>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ht="15.75" customHeight="1">
      <c r="A463" s="264"/>
      <c r="B463" s="264"/>
      <c r="C463" s="265"/>
      <c r="D463" s="264"/>
      <c r="E463" s="264"/>
      <c r="F463" s="265"/>
      <c r="G463" s="264"/>
      <c r="H463" s="263"/>
      <c r="I463" s="263"/>
      <c r="J463" s="263"/>
      <c r="K463" s="263"/>
      <c r="L463" s="263"/>
      <c r="M463" s="263"/>
      <c r="N463" s="263"/>
      <c r="O463" s="263"/>
      <c r="P463" s="263"/>
      <c r="Q463" s="264"/>
      <c r="R463" s="263"/>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ht="15.75" customHeight="1">
      <c r="A464" s="264"/>
      <c r="B464" s="264"/>
      <c r="C464" s="265"/>
      <c r="D464" s="264"/>
      <c r="E464" s="264"/>
      <c r="F464" s="265"/>
      <c r="G464" s="264"/>
      <c r="H464" s="263"/>
      <c r="I464" s="263"/>
      <c r="J464" s="263"/>
      <c r="K464" s="263"/>
      <c r="L464" s="263"/>
      <c r="M464" s="263"/>
      <c r="N464" s="263"/>
      <c r="O464" s="263"/>
      <c r="P464" s="263"/>
      <c r="Q464" s="264"/>
      <c r="R464" s="263"/>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ht="15.75" customHeight="1">
      <c r="A465" s="264"/>
      <c r="B465" s="264"/>
      <c r="C465" s="265"/>
      <c r="D465" s="264"/>
      <c r="E465" s="264"/>
      <c r="F465" s="265"/>
      <c r="G465" s="264"/>
      <c r="H465" s="263"/>
      <c r="I465" s="263"/>
      <c r="J465" s="263"/>
      <c r="K465" s="263"/>
      <c r="L465" s="263"/>
      <c r="M465" s="263"/>
      <c r="N465" s="263"/>
      <c r="O465" s="263"/>
      <c r="P465" s="263"/>
      <c r="Q465" s="264"/>
      <c r="R465" s="263"/>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ht="15.75" customHeight="1">
      <c r="A466" s="264"/>
      <c r="B466" s="264"/>
      <c r="C466" s="265"/>
      <c r="D466" s="264"/>
      <c r="E466" s="264"/>
      <c r="F466" s="265"/>
      <c r="G466" s="264"/>
      <c r="H466" s="263"/>
      <c r="I466" s="263"/>
      <c r="J466" s="263"/>
      <c r="K466" s="263"/>
      <c r="L466" s="263"/>
      <c r="M466" s="263"/>
      <c r="N466" s="263"/>
      <c r="O466" s="263"/>
      <c r="P466" s="263"/>
      <c r="Q466" s="264"/>
      <c r="R466" s="263"/>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ht="15.75" customHeight="1">
      <c r="A467" s="264"/>
      <c r="B467" s="264"/>
      <c r="C467" s="265"/>
      <c r="D467" s="264"/>
      <c r="E467" s="264"/>
      <c r="F467" s="265"/>
      <c r="G467" s="264"/>
      <c r="H467" s="263"/>
      <c r="I467" s="263"/>
      <c r="J467" s="263"/>
      <c r="K467" s="263"/>
      <c r="L467" s="263"/>
      <c r="M467" s="263"/>
      <c r="N467" s="263"/>
      <c r="O467" s="263"/>
      <c r="P467" s="263"/>
      <c r="Q467" s="264"/>
      <c r="R467" s="263"/>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ht="15.75" customHeight="1">
      <c r="A468" s="264"/>
      <c r="B468" s="264"/>
      <c r="C468" s="265"/>
      <c r="D468" s="264"/>
      <c r="E468" s="264"/>
      <c r="F468" s="265"/>
      <c r="G468" s="264"/>
      <c r="H468" s="263"/>
      <c r="I468" s="263"/>
      <c r="J468" s="263"/>
      <c r="K468" s="263"/>
      <c r="L468" s="263"/>
      <c r="M468" s="263"/>
      <c r="N468" s="263"/>
      <c r="O468" s="263"/>
      <c r="P468" s="263"/>
      <c r="Q468" s="264"/>
      <c r="R468" s="263"/>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ht="15.75" customHeight="1">
      <c r="A469" s="264"/>
      <c r="B469" s="264"/>
      <c r="C469" s="265"/>
      <c r="D469" s="264"/>
      <c r="E469" s="264"/>
      <c r="F469" s="265"/>
      <c r="G469" s="264"/>
      <c r="H469" s="263"/>
      <c r="I469" s="263"/>
      <c r="J469" s="263"/>
      <c r="K469" s="263"/>
      <c r="L469" s="263"/>
      <c r="M469" s="263"/>
      <c r="N469" s="263"/>
      <c r="O469" s="263"/>
      <c r="P469" s="263"/>
      <c r="Q469" s="264"/>
      <c r="R469" s="263"/>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ht="15.75" customHeight="1">
      <c r="A470" s="264"/>
      <c r="B470" s="264"/>
      <c r="C470" s="265"/>
      <c r="D470" s="264"/>
      <c r="E470" s="264"/>
      <c r="F470" s="265"/>
      <c r="G470" s="264"/>
      <c r="H470" s="263"/>
      <c r="I470" s="263"/>
      <c r="J470" s="263"/>
      <c r="K470" s="263"/>
      <c r="L470" s="263"/>
      <c r="M470" s="263"/>
      <c r="N470" s="263"/>
      <c r="O470" s="263"/>
      <c r="P470" s="263"/>
      <c r="Q470" s="264"/>
      <c r="R470" s="263"/>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ht="15.75" customHeight="1">
      <c r="A471" s="264"/>
      <c r="B471" s="264"/>
      <c r="C471" s="265"/>
      <c r="D471" s="264"/>
      <c r="E471" s="264"/>
      <c r="F471" s="265"/>
      <c r="G471" s="264"/>
      <c r="H471" s="263"/>
      <c r="I471" s="263"/>
      <c r="J471" s="263"/>
      <c r="K471" s="263"/>
      <c r="L471" s="263"/>
      <c r="M471" s="263"/>
      <c r="N471" s="263"/>
      <c r="O471" s="263"/>
      <c r="P471" s="263"/>
      <c r="Q471" s="264"/>
      <c r="R471" s="263"/>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ht="15.75" customHeight="1">
      <c r="A472" s="264"/>
      <c r="B472" s="264"/>
      <c r="C472" s="265"/>
      <c r="D472" s="264"/>
      <c r="E472" s="264"/>
      <c r="F472" s="265"/>
      <c r="G472" s="264"/>
      <c r="H472" s="263"/>
      <c r="I472" s="263"/>
      <c r="J472" s="263"/>
      <c r="K472" s="263"/>
      <c r="L472" s="263"/>
      <c r="M472" s="263"/>
      <c r="N472" s="263"/>
      <c r="O472" s="263"/>
      <c r="P472" s="263"/>
      <c r="Q472" s="264"/>
      <c r="R472" s="263"/>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ht="15.75" customHeight="1">
      <c r="A473" s="264"/>
      <c r="B473" s="264"/>
      <c r="C473" s="265"/>
      <c r="D473" s="264"/>
      <c r="E473" s="264"/>
      <c r="F473" s="265"/>
      <c r="G473" s="264"/>
      <c r="H473" s="263"/>
      <c r="I473" s="263"/>
      <c r="J473" s="263"/>
      <c r="K473" s="263"/>
      <c r="L473" s="263"/>
      <c r="M473" s="263"/>
      <c r="N473" s="263"/>
      <c r="O473" s="263"/>
      <c r="P473" s="263"/>
      <c r="Q473" s="264"/>
      <c r="R473" s="263"/>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ht="15.75" customHeight="1">
      <c r="A474" s="264"/>
      <c r="B474" s="264"/>
      <c r="C474" s="265"/>
      <c r="D474" s="264"/>
      <c r="E474" s="264"/>
      <c r="F474" s="265"/>
      <c r="G474" s="264"/>
      <c r="H474" s="263"/>
      <c r="I474" s="263"/>
      <c r="J474" s="263"/>
      <c r="K474" s="263"/>
      <c r="L474" s="263"/>
      <c r="M474" s="263"/>
      <c r="N474" s="263"/>
      <c r="O474" s="263"/>
      <c r="P474" s="263"/>
      <c r="Q474" s="264"/>
      <c r="R474" s="263"/>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ht="15.75" customHeight="1">
      <c r="A475" s="264"/>
      <c r="B475" s="264"/>
      <c r="C475" s="265"/>
      <c r="D475" s="264"/>
      <c r="E475" s="264"/>
      <c r="F475" s="265"/>
      <c r="G475" s="264"/>
      <c r="H475" s="263"/>
      <c r="I475" s="263"/>
      <c r="J475" s="263"/>
      <c r="K475" s="263"/>
      <c r="L475" s="263"/>
      <c r="M475" s="263"/>
      <c r="N475" s="263"/>
      <c r="O475" s="263"/>
      <c r="P475" s="263"/>
      <c r="Q475" s="264"/>
      <c r="R475" s="263"/>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ht="15.75" customHeight="1">
      <c r="A476" s="264"/>
      <c r="B476" s="264"/>
      <c r="C476" s="265"/>
      <c r="D476" s="264"/>
      <c r="E476" s="264"/>
      <c r="F476" s="265"/>
      <c r="G476" s="264"/>
      <c r="H476" s="263"/>
      <c r="I476" s="263"/>
      <c r="J476" s="263"/>
      <c r="K476" s="263"/>
      <c r="L476" s="263"/>
      <c r="M476" s="263"/>
      <c r="N476" s="263"/>
      <c r="O476" s="263"/>
      <c r="P476" s="263"/>
      <c r="Q476" s="264"/>
      <c r="R476" s="263"/>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ht="15.75" customHeight="1">
      <c r="A477" s="264"/>
      <c r="B477" s="264"/>
      <c r="C477" s="265"/>
      <c r="D477" s="264"/>
      <c r="E477" s="264"/>
      <c r="F477" s="265"/>
      <c r="G477" s="264"/>
      <c r="H477" s="263"/>
      <c r="I477" s="263"/>
      <c r="J477" s="263"/>
      <c r="K477" s="263"/>
      <c r="L477" s="263"/>
      <c r="M477" s="263"/>
      <c r="N477" s="263"/>
      <c r="O477" s="263"/>
      <c r="P477" s="263"/>
      <c r="Q477" s="264"/>
      <c r="R477" s="263"/>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ht="15.75" customHeight="1">
      <c r="A478" s="264"/>
      <c r="B478" s="264"/>
      <c r="C478" s="265"/>
      <c r="D478" s="264"/>
      <c r="E478" s="264"/>
      <c r="F478" s="265"/>
      <c r="G478" s="264"/>
      <c r="H478" s="263"/>
      <c r="I478" s="263"/>
      <c r="J478" s="263"/>
      <c r="K478" s="263"/>
      <c r="L478" s="263"/>
      <c r="M478" s="263"/>
      <c r="N478" s="263"/>
      <c r="O478" s="263"/>
      <c r="P478" s="263"/>
      <c r="Q478" s="264"/>
      <c r="R478" s="263"/>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ht="15.75" customHeight="1">
      <c r="A479" s="264"/>
      <c r="B479" s="264"/>
      <c r="C479" s="265"/>
      <c r="D479" s="264"/>
      <c r="E479" s="264"/>
      <c r="F479" s="265"/>
      <c r="G479" s="264"/>
      <c r="H479" s="263"/>
      <c r="I479" s="263"/>
      <c r="J479" s="263"/>
      <c r="K479" s="263"/>
      <c r="L479" s="263"/>
      <c r="M479" s="263"/>
      <c r="N479" s="263"/>
      <c r="O479" s="263"/>
      <c r="P479" s="263"/>
      <c r="Q479" s="264"/>
      <c r="R479" s="263"/>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ht="15.75" customHeight="1">
      <c r="A480" s="264"/>
      <c r="B480" s="264"/>
      <c r="C480" s="265"/>
      <c r="D480" s="264"/>
      <c r="E480" s="264"/>
      <c r="F480" s="265"/>
      <c r="G480" s="264"/>
      <c r="H480" s="263"/>
      <c r="I480" s="263"/>
      <c r="J480" s="263"/>
      <c r="K480" s="263"/>
      <c r="L480" s="263"/>
      <c r="M480" s="263"/>
      <c r="N480" s="263"/>
      <c r="O480" s="263"/>
      <c r="P480" s="263"/>
      <c r="Q480" s="264"/>
      <c r="R480" s="263"/>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44" ht="15.75" customHeight="1">
      <c r="A481" s="264"/>
      <c r="B481" s="264"/>
      <c r="C481" s="265"/>
      <c r="D481" s="264"/>
      <c r="E481" s="264"/>
      <c r="F481" s="265"/>
      <c r="G481" s="264"/>
      <c r="H481" s="263"/>
      <c r="I481" s="263"/>
      <c r="J481" s="263"/>
      <c r="K481" s="263"/>
      <c r="L481" s="263"/>
      <c r="M481" s="263"/>
      <c r="N481" s="263"/>
      <c r="O481" s="263"/>
      <c r="P481" s="263"/>
      <c r="Q481" s="264"/>
      <c r="R481" s="263"/>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44" ht="15.75" customHeight="1">
      <c r="A482" s="264"/>
      <c r="B482" s="264"/>
      <c r="C482" s="265"/>
      <c r="D482" s="264"/>
      <c r="E482" s="264"/>
      <c r="F482" s="265"/>
      <c r="G482" s="264"/>
      <c r="H482" s="263"/>
      <c r="I482" s="263"/>
      <c r="J482" s="263"/>
      <c r="K482" s="263"/>
      <c r="L482" s="263"/>
      <c r="M482" s="263"/>
      <c r="N482" s="263"/>
      <c r="O482" s="263"/>
      <c r="P482" s="263"/>
      <c r="Q482" s="264"/>
      <c r="R482" s="263"/>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44" ht="15.75" customHeight="1">
      <c r="A483" s="264"/>
      <c r="B483" s="264"/>
      <c r="C483" s="265"/>
      <c r="D483" s="264"/>
      <c r="E483" s="264"/>
      <c r="F483" s="265"/>
      <c r="G483" s="264"/>
      <c r="H483" s="263"/>
      <c r="I483" s="263"/>
      <c r="J483" s="263"/>
      <c r="K483" s="263"/>
      <c r="L483" s="263"/>
      <c r="M483" s="263"/>
      <c r="N483" s="263"/>
      <c r="O483" s="263"/>
      <c r="P483" s="263"/>
      <c r="Q483" s="264"/>
      <c r="R483" s="263"/>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row>
    <row r="484" spans="1:44" ht="15.75" customHeight="1">
      <c r="A484" s="264"/>
      <c r="B484" s="264"/>
      <c r="C484" s="265"/>
      <c r="D484" s="264"/>
      <c r="E484" s="264"/>
      <c r="F484" s="265"/>
      <c r="G484" s="264"/>
      <c r="H484" s="263"/>
      <c r="I484" s="263"/>
      <c r="J484" s="263"/>
      <c r="K484" s="263"/>
      <c r="L484" s="263"/>
      <c r="M484" s="263"/>
      <c r="N484" s="263"/>
      <c r="O484" s="263"/>
      <c r="P484" s="263"/>
      <c r="Q484" s="264"/>
      <c r="R484" s="263"/>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44" ht="15.75" customHeight="1">
      <c r="A485" s="264"/>
      <c r="B485" s="264"/>
      <c r="C485" s="265"/>
      <c r="D485" s="264"/>
      <c r="E485" s="264"/>
      <c r="F485" s="265"/>
      <c r="G485" s="264"/>
      <c r="H485" s="263"/>
      <c r="I485" s="263"/>
      <c r="J485" s="263"/>
      <c r="K485" s="263"/>
      <c r="L485" s="263"/>
      <c r="M485" s="263"/>
      <c r="N485" s="263"/>
      <c r="O485" s="263"/>
      <c r="P485" s="263"/>
      <c r="Q485" s="264"/>
      <c r="R485" s="263"/>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44" ht="15.75" customHeight="1">
      <c r="A486" s="264"/>
      <c r="B486" s="264"/>
      <c r="C486" s="265"/>
      <c r="D486" s="264"/>
      <c r="E486" s="264"/>
      <c r="F486" s="265"/>
      <c r="G486" s="264"/>
      <c r="H486" s="263"/>
      <c r="I486" s="263"/>
      <c r="J486" s="263"/>
      <c r="K486" s="263"/>
      <c r="L486" s="263"/>
      <c r="M486" s="263"/>
      <c r="N486" s="263"/>
      <c r="O486" s="263"/>
      <c r="P486" s="263"/>
      <c r="Q486" s="264"/>
      <c r="R486" s="263"/>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44" ht="15.75" customHeight="1">
      <c r="A487" s="264"/>
      <c r="B487" s="264"/>
      <c r="C487" s="265"/>
      <c r="D487" s="264"/>
      <c r="E487" s="264"/>
      <c r="F487" s="265"/>
      <c r="G487" s="264"/>
      <c r="H487" s="263"/>
      <c r="I487" s="263"/>
      <c r="J487" s="263"/>
      <c r="K487" s="263"/>
      <c r="L487" s="263"/>
      <c r="M487" s="263"/>
      <c r="N487" s="263"/>
      <c r="O487" s="263"/>
      <c r="P487" s="263"/>
      <c r="Q487" s="264"/>
      <c r="R487" s="263"/>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44" ht="15.75" customHeight="1">
      <c r="A488" s="264"/>
      <c r="B488" s="264"/>
      <c r="C488" s="265"/>
      <c r="D488" s="264"/>
      <c r="E488" s="264"/>
      <c r="F488" s="265"/>
      <c r="G488" s="264"/>
      <c r="H488" s="263"/>
      <c r="I488" s="263"/>
      <c r="J488" s="263"/>
      <c r="K488" s="263"/>
      <c r="L488" s="263"/>
      <c r="M488" s="263"/>
      <c r="N488" s="263"/>
      <c r="O488" s="263"/>
      <c r="P488" s="263"/>
      <c r="Q488" s="264"/>
      <c r="R488" s="263"/>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44" ht="15.75" customHeight="1">
      <c r="A489" s="264"/>
      <c r="B489" s="264"/>
      <c r="C489" s="265"/>
      <c r="D489" s="264"/>
      <c r="E489" s="264"/>
      <c r="F489" s="265"/>
      <c r="G489" s="264"/>
      <c r="H489" s="263"/>
      <c r="I489" s="263"/>
      <c r="J489" s="263"/>
      <c r="K489" s="263"/>
      <c r="L489" s="263"/>
      <c r="M489" s="263"/>
      <c r="N489" s="263"/>
      <c r="O489" s="263"/>
      <c r="P489" s="263"/>
      <c r="Q489" s="264"/>
      <c r="R489" s="263"/>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44" ht="15.75" customHeight="1">
      <c r="A490" s="264"/>
      <c r="B490" s="264"/>
      <c r="C490" s="265"/>
      <c r="D490" s="264"/>
      <c r="E490" s="264"/>
      <c r="F490" s="265"/>
      <c r="G490" s="264"/>
      <c r="H490" s="263"/>
      <c r="I490" s="263"/>
      <c r="J490" s="263"/>
      <c r="K490" s="263"/>
      <c r="L490" s="263"/>
      <c r="M490" s="263"/>
      <c r="N490" s="263"/>
      <c r="O490" s="263"/>
      <c r="P490" s="263"/>
      <c r="Q490" s="264"/>
      <c r="R490" s="263"/>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row>
    <row r="491" spans="1:44" ht="15.75" customHeight="1">
      <c r="A491" s="264"/>
      <c r="B491" s="264"/>
      <c r="C491" s="265"/>
      <c r="D491" s="264"/>
      <c r="E491" s="264"/>
      <c r="F491" s="265"/>
      <c r="G491" s="264"/>
      <c r="H491" s="263"/>
      <c r="I491" s="263"/>
      <c r="J491" s="263"/>
      <c r="K491" s="263"/>
      <c r="L491" s="263"/>
      <c r="M491" s="263"/>
      <c r="N491" s="263"/>
      <c r="O491" s="263"/>
      <c r="P491" s="263"/>
      <c r="Q491" s="264"/>
      <c r="R491" s="263"/>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44" ht="15.75" customHeight="1">
      <c r="A492" s="264"/>
      <c r="B492" s="264"/>
      <c r="C492" s="265"/>
      <c r="D492" s="264"/>
      <c r="E492" s="264"/>
      <c r="F492" s="265"/>
      <c r="G492" s="264"/>
      <c r="H492" s="263"/>
      <c r="I492" s="263"/>
      <c r="J492" s="263"/>
      <c r="K492" s="263"/>
      <c r="L492" s="263"/>
      <c r="M492" s="263"/>
      <c r="N492" s="263"/>
      <c r="O492" s="263"/>
      <c r="P492" s="263"/>
      <c r="Q492" s="264"/>
      <c r="R492" s="263"/>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row>
    <row r="493" spans="1:44" ht="15.75" customHeight="1">
      <c r="A493" s="264"/>
      <c r="B493" s="264"/>
      <c r="C493" s="265"/>
      <c r="D493" s="264"/>
      <c r="E493" s="264"/>
      <c r="F493" s="265"/>
      <c r="G493" s="264"/>
      <c r="H493" s="263"/>
      <c r="I493" s="263"/>
      <c r="J493" s="263"/>
      <c r="K493" s="263"/>
      <c r="L493" s="263"/>
      <c r="M493" s="263"/>
      <c r="N493" s="263"/>
      <c r="O493" s="263"/>
      <c r="P493" s="263"/>
      <c r="Q493" s="264"/>
      <c r="R493" s="263"/>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44" ht="15.75" customHeight="1">
      <c r="A494" s="264"/>
      <c r="B494" s="264"/>
      <c r="C494" s="265"/>
      <c r="D494" s="264"/>
      <c r="E494" s="264"/>
      <c r="F494" s="265"/>
      <c r="G494" s="264"/>
      <c r="H494" s="263"/>
      <c r="I494" s="263"/>
      <c r="J494" s="263"/>
      <c r="K494" s="263"/>
      <c r="L494" s="263"/>
      <c r="M494" s="263"/>
      <c r="N494" s="263"/>
      <c r="O494" s="263"/>
      <c r="P494" s="263"/>
      <c r="Q494" s="264"/>
      <c r="R494" s="263"/>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44" ht="15.75" customHeight="1">
      <c r="A495" s="264"/>
      <c r="B495" s="264"/>
      <c r="C495" s="265"/>
      <c r="D495" s="264"/>
      <c r="E495" s="264"/>
      <c r="F495" s="265"/>
      <c r="G495" s="264"/>
      <c r="H495" s="263"/>
      <c r="I495" s="263"/>
      <c r="J495" s="263"/>
      <c r="K495" s="263"/>
      <c r="L495" s="263"/>
      <c r="M495" s="263"/>
      <c r="N495" s="263"/>
      <c r="O495" s="263"/>
      <c r="P495" s="263"/>
      <c r="Q495" s="264"/>
      <c r="R495" s="263"/>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44" ht="15.75" customHeight="1">
      <c r="A496" s="264"/>
      <c r="B496" s="264"/>
      <c r="C496" s="265"/>
      <c r="D496" s="264"/>
      <c r="E496" s="264"/>
      <c r="F496" s="265"/>
      <c r="G496" s="264"/>
      <c r="H496" s="263"/>
      <c r="I496" s="263"/>
      <c r="J496" s="263"/>
      <c r="K496" s="263"/>
      <c r="L496" s="263"/>
      <c r="M496" s="263"/>
      <c r="N496" s="263"/>
      <c r="O496" s="263"/>
      <c r="P496" s="263"/>
      <c r="Q496" s="264"/>
      <c r="R496" s="263"/>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44" ht="15.75" customHeight="1">
      <c r="A497" s="264"/>
      <c r="B497" s="264"/>
      <c r="C497" s="265"/>
      <c r="D497" s="264"/>
      <c r="E497" s="264"/>
      <c r="F497" s="265"/>
      <c r="G497" s="264"/>
      <c r="H497" s="263"/>
      <c r="I497" s="263"/>
      <c r="J497" s="263"/>
      <c r="K497" s="263"/>
      <c r="L497" s="263"/>
      <c r="M497" s="263"/>
      <c r="N497" s="263"/>
      <c r="O497" s="263"/>
      <c r="P497" s="263"/>
      <c r="Q497" s="264"/>
      <c r="R497" s="263"/>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44" ht="15.75" customHeight="1">
      <c r="A498" s="264"/>
      <c r="B498" s="264"/>
      <c r="C498" s="265"/>
      <c r="D498" s="264"/>
      <c r="E498" s="264"/>
      <c r="F498" s="265"/>
      <c r="G498" s="264"/>
      <c r="H498" s="263"/>
      <c r="I498" s="263"/>
      <c r="J498" s="263"/>
      <c r="K498" s="263"/>
      <c r="L498" s="263"/>
      <c r="M498" s="263"/>
      <c r="N498" s="263"/>
      <c r="O498" s="263"/>
      <c r="P498" s="263"/>
      <c r="Q498" s="264"/>
      <c r="R498" s="263"/>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44" ht="15.75" customHeight="1">
      <c r="A499" s="264"/>
      <c r="B499" s="264"/>
      <c r="C499" s="265"/>
      <c r="D499" s="264"/>
      <c r="E499" s="264"/>
      <c r="F499" s="265"/>
      <c r="G499" s="264"/>
      <c r="H499" s="263"/>
      <c r="I499" s="263"/>
      <c r="J499" s="263"/>
      <c r="K499" s="263"/>
      <c r="L499" s="263"/>
      <c r="M499" s="263"/>
      <c r="N499" s="263"/>
      <c r="O499" s="263"/>
      <c r="P499" s="263"/>
      <c r="Q499" s="264"/>
      <c r="R499" s="263"/>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44" ht="15.75" customHeight="1">
      <c r="A500" s="264"/>
      <c r="B500" s="264"/>
      <c r="C500" s="265"/>
      <c r="D500" s="264"/>
      <c r="E500" s="264"/>
      <c r="F500" s="265"/>
      <c r="G500" s="264"/>
      <c r="H500" s="263"/>
      <c r="I500" s="263"/>
      <c r="J500" s="263"/>
      <c r="K500" s="263"/>
      <c r="L500" s="263"/>
      <c r="M500" s="263"/>
      <c r="N500" s="263"/>
      <c r="O500" s="263"/>
      <c r="P500" s="263"/>
      <c r="Q500" s="264"/>
      <c r="R500" s="263"/>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44" ht="15.75" customHeight="1">
      <c r="A501" s="264"/>
      <c r="B501" s="264"/>
      <c r="C501" s="265"/>
      <c r="D501" s="264"/>
      <c r="E501" s="264"/>
      <c r="F501" s="265"/>
      <c r="G501" s="264"/>
      <c r="H501" s="263"/>
      <c r="I501" s="263"/>
      <c r="J501" s="263"/>
      <c r="K501" s="263"/>
      <c r="L501" s="263"/>
      <c r="M501" s="263"/>
      <c r="N501" s="263"/>
      <c r="O501" s="263"/>
      <c r="P501" s="263"/>
      <c r="Q501" s="264"/>
      <c r="R501" s="263"/>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44" ht="15.75" customHeight="1">
      <c r="A502" s="264"/>
      <c r="B502" s="264"/>
      <c r="C502" s="265"/>
      <c r="D502" s="264"/>
      <c r="E502" s="264"/>
      <c r="F502" s="265"/>
      <c r="G502" s="264"/>
      <c r="H502" s="263"/>
      <c r="I502" s="263"/>
      <c r="J502" s="263"/>
      <c r="K502" s="263"/>
      <c r="L502" s="263"/>
      <c r="M502" s="263"/>
      <c r="N502" s="263"/>
      <c r="O502" s="263"/>
      <c r="P502" s="263"/>
      <c r="Q502" s="264"/>
      <c r="R502" s="263"/>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44" ht="15.75" customHeight="1">
      <c r="A503" s="264"/>
      <c r="B503" s="264"/>
      <c r="C503" s="265"/>
      <c r="D503" s="264"/>
      <c r="E503" s="264"/>
      <c r="F503" s="265"/>
      <c r="G503" s="264"/>
      <c r="H503" s="263"/>
      <c r="I503" s="263"/>
      <c r="J503" s="263"/>
      <c r="K503" s="263"/>
      <c r="L503" s="263"/>
      <c r="M503" s="263"/>
      <c r="N503" s="263"/>
      <c r="O503" s="263"/>
      <c r="P503" s="263"/>
      <c r="Q503" s="264"/>
      <c r="R503" s="263"/>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44" ht="15.75" customHeight="1">
      <c r="A504" s="264"/>
      <c r="B504" s="264"/>
      <c r="C504" s="265"/>
      <c r="D504" s="264"/>
      <c r="E504" s="264"/>
      <c r="F504" s="265"/>
      <c r="G504" s="264"/>
      <c r="H504" s="263"/>
      <c r="I504" s="263"/>
      <c r="J504" s="263"/>
      <c r="K504" s="263"/>
      <c r="L504" s="263"/>
      <c r="M504" s="263"/>
      <c r="N504" s="263"/>
      <c r="O504" s="263"/>
      <c r="P504" s="263"/>
      <c r="Q504" s="264"/>
      <c r="R504" s="263"/>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44" ht="15.75" customHeight="1">
      <c r="A505" s="264"/>
      <c r="B505" s="264"/>
      <c r="C505" s="265"/>
      <c r="D505" s="264"/>
      <c r="E505" s="264"/>
      <c r="F505" s="265"/>
      <c r="G505" s="264"/>
      <c r="H505" s="263"/>
      <c r="I505" s="263"/>
      <c r="J505" s="263"/>
      <c r="K505" s="263"/>
      <c r="L505" s="263"/>
      <c r="M505" s="263"/>
      <c r="N505" s="263"/>
      <c r="O505" s="263"/>
      <c r="P505" s="263"/>
      <c r="Q505" s="264"/>
      <c r="R505" s="263"/>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44" ht="15.75" customHeight="1">
      <c r="A506" s="264"/>
      <c r="B506" s="264"/>
      <c r="C506" s="265"/>
      <c r="D506" s="264"/>
      <c r="E506" s="264"/>
      <c r="F506" s="265"/>
      <c r="G506" s="264"/>
      <c r="H506" s="263"/>
      <c r="I506" s="263"/>
      <c r="J506" s="263"/>
      <c r="K506" s="263"/>
      <c r="L506" s="263"/>
      <c r="M506" s="263"/>
      <c r="N506" s="263"/>
      <c r="O506" s="263"/>
      <c r="P506" s="263"/>
      <c r="Q506" s="264"/>
      <c r="R506" s="263"/>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44" ht="15.75" customHeight="1">
      <c r="A507" s="264"/>
      <c r="B507" s="264"/>
      <c r="C507" s="265"/>
      <c r="D507" s="264"/>
      <c r="E507" s="264"/>
      <c r="F507" s="265"/>
      <c r="G507" s="264"/>
      <c r="H507" s="263"/>
      <c r="I507" s="263"/>
      <c r="J507" s="263"/>
      <c r="K507" s="263"/>
      <c r="L507" s="263"/>
      <c r="M507" s="263"/>
      <c r="N507" s="263"/>
      <c r="O507" s="263"/>
      <c r="P507" s="263"/>
      <c r="Q507" s="264"/>
      <c r="R507" s="263"/>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44" ht="15.75" customHeight="1">
      <c r="A508" s="264"/>
      <c r="B508" s="264"/>
      <c r="C508" s="265"/>
      <c r="D508" s="264"/>
      <c r="E508" s="264"/>
      <c r="F508" s="265"/>
      <c r="G508" s="264"/>
      <c r="H508" s="263"/>
      <c r="I508" s="263"/>
      <c r="J508" s="263"/>
      <c r="K508" s="263"/>
      <c r="L508" s="263"/>
      <c r="M508" s="263"/>
      <c r="N508" s="263"/>
      <c r="O508" s="263"/>
      <c r="P508" s="263"/>
      <c r="Q508" s="264"/>
      <c r="R508" s="263"/>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row>
    <row r="509" spans="1:44" ht="15.75" customHeight="1">
      <c r="A509" s="264"/>
      <c r="B509" s="264"/>
      <c r="C509" s="265"/>
      <c r="D509" s="264"/>
      <c r="E509" s="264"/>
      <c r="F509" s="265"/>
      <c r="G509" s="264"/>
      <c r="H509" s="263"/>
      <c r="I509" s="263"/>
      <c r="J509" s="263"/>
      <c r="K509" s="263"/>
      <c r="L509" s="263"/>
      <c r="M509" s="263"/>
      <c r="N509" s="263"/>
      <c r="O509" s="263"/>
      <c r="P509" s="263"/>
      <c r="Q509" s="264"/>
      <c r="R509" s="263"/>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row>
    <row r="510" spans="1:44" ht="15.75" customHeight="1">
      <c r="A510" s="264"/>
      <c r="B510" s="264"/>
      <c r="C510" s="265"/>
      <c r="D510" s="264"/>
      <c r="E510" s="264"/>
      <c r="F510" s="265"/>
      <c r="G510" s="264"/>
      <c r="H510" s="263"/>
      <c r="I510" s="263"/>
      <c r="J510" s="263"/>
      <c r="K510" s="263"/>
      <c r="L510" s="263"/>
      <c r="M510" s="263"/>
      <c r="N510" s="263"/>
      <c r="O510" s="263"/>
      <c r="P510" s="263"/>
      <c r="Q510" s="264"/>
      <c r="R510" s="263"/>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row>
    <row r="511" spans="1:44" ht="15.75" customHeight="1">
      <c r="A511" s="264"/>
      <c r="B511" s="264"/>
      <c r="C511" s="265"/>
      <c r="D511" s="264"/>
      <c r="E511" s="264"/>
      <c r="F511" s="265"/>
      <c r="G511" s="264"/>
      <c r="H511" s="263"/>
      <c r="I511" s="263"/>
      <c r="J511" s="263"/>
      <c r="K511" s="263"/>
      <c r="L511" s="263"/>
      <c r="M511" s="263"/>
      <c r="N511" s="263"/>
      <c r="O511" s="263"/>
      <c r="P511" s="263"/>
      <c r="Q511" s="264"/>
      <c r="R511" s="263"/>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row>
    <row r="512" spans="1:44" ht="15.75" customHeight="1">
      <c r="A512" s="264"/>
      <c r="B512" s="264"/>
      <c r="C512" s="265"/>
      <c r="D512" s="264"/>
      <c r="E512" s="264"/>
      <c r="F512" s="265"/>
      <c r="G512" s="264"/>
      <c r="H512" s="263"/>
      <c r="I512" s="263"/>
      <c r="J512" s="263"/>
      <c r="K512" s="263"/>
      <c r="L512" s="263"/>
      <c r="M512" s="263"/>
      <c r="N512" s="263"/>
      <c r="O512" s="263"/>
      <c r="P512" s="263"/>
      <c r="Q512" s="264"/>
      <c r="R512" s="263"/>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row>
    <row r="513" spans="1:44" ht="15.75" customHeight="1">
      <c r="A513" s="264"/>
      <c r="B513" s="264"/>
      <c r="C513" s="265"/>
      <c r="D513" s="264"/>
      <c r="E513" s="264"/>
      <c r="F513" s="265"/>
      <c r="G513" s="264"/>
      <c r="H513" s="263"/>
      <c r="I513" s="263"/>
      <c r="J513" s="263"/>
      <c r="K513" s="263"/>
      <c r="L513" s="263"/>
      <c r="M513" s="263"/>
      <c r="N513" s="263"/>
      <c r="O513" s="263"/>
      <c r="P513" s="263"/>
      <c r="Q513" s="264"/>
      <c r="R513" s="263"/>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row>
    <row r="514" spans="1:44" ht="15.75" customHeight="1">
      <c r="A514" s="264"/>
      <c r="B514" s="264"/>
      <c r="C514" s="265"/>
      <c r="D514" s="264"/>
      <c r="E514" s="264"/>
      <c r="F514" s="265"/>
      <c r="G514" s="264"/>
      <c r="H514" s="263"/>
      <c r="I514" s="263"/>
      <c r="J514" s="263"/>
      <c r="K514" s="263"/>
      <c r="L514" s="263"/>
      <c r="M514" s="263"/>
      <c r="N514" s="263"/>
      <c r="O514" s="263"/>
      <c r="P514" s="263"/>
      <c r="Q514" s="264"/>
      <c r="R514" s="263"/>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row>
    <row r="515" spans="1:44" ht="15.75" customHeight="1">
      <c r="A515" s="264"/>
      <c r="B515" s="264"/>
      <c r="C515" s="265"/>
      <c r="D515" s="264"/>
      <c r="E515" s="264"/>
      <c r="F515" s="265"/>
      <c r="G515" s="264"/>
      <c r="H515" s="263"/>
      <c r="I515" s="263"/>
      <c r="J515" s="263"/>
      <c r="K515" s="263"/>
      <c r="L515" s="263"/>
      <c r="M515" s="263"/>
      <c r="N515" s="263"/>
      <c r="O515" s="263"/>
      <c r="P515" s="263"/>
      <c r="Q515" s="264"/>
      <c r="R515" s="263"/>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row>
    <row r="516" spans="1:44" ht="15.75" customHeight="1">
      <c r="A516" s="264"/>
      <c r="B516" s="264"/>
      <c r="C516" s="265"/>
      <c r="D516" s="264"/>
      <c r="E516" s="264"/>
      <c r="F516" s="265"/>
      <c r="G516" s="264"/>
      <c r="H516" s="263"/>
      <c r="I516" s="263"/>
      <c r="J516" s="263"/>
      <c r="K516" s="263"/>
      <c r="L516" s="263"/>
      <c r="M516" s="263"/>
      <c r="N516" s="263"/>
      <c r="O516" s="263"/>
      <c r="P516" s="263"/>
      <c r="Q516" s="264"/>
      <c r="R516" s="263"/>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row>
    <row r="517" spans="1:44" ht="15.75" customHeight="1">
      <c r="A517" s="264"/>
      <c r="B517" s="264"/>
      <c r="C517" s="265"/>
      <c r="D517" s="264"/>
      <c r="E517" s="264"/>
      <c r="F517" s="265"/>
      <c r="G517" s="264"/>
      <c r="H517" s="263"/>
      <c r="I517" s="263"/>
      <c r="J517" s="263"/>
      <c r="K517" s="263"/>
      <c r="L517" s="263"/>
      <c r="M517" s="263"/>
      <c r="N517" s="263"/>
      <c r="O517" s="263"/>
      <c r="P517" s="263"/>
      <c r="Q517" s="264"/>
      <c r="R517" s="263"/>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row>
    <row r="518" spans="1:44" ht="15.75" customHeight="1">
      <c r="A518" s="264"/>
      <c r="B518" s="264"/>
      <c r="C518" s="265"/>
      <c r="D518" s="264"/>
      <c r="E518" s="264"/>
      <c r="F518" s="265"/>
      <c r="G518" s="264"/>
      <c r="H518" s="263"/>
      <c r="I518" s="263"/>
      <c r="J518" s="263"/>
      <c r="K518" s="263"/>
      <c r="L518" s="263"/>
      <c r="M518" s="263"/>
      <c r="N518" s="263"/>
      <c r="O518" s="263"/>
      <c r="P518" s="263"/>
      <c r="Q518" s="264"/>
      <c r="R518" s="263"/>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row>
    <row r="519" spans="1:44" ht="15.75" customHeight="1">
      <c r="A519" s="264"/>
      <c r="B519" s="264"/>
      <c r="C519" s="265"/>
      <c r="D519" s="264"/>
      <c r="E519" s="264"/>
      <c r="F519" s="265"/>
      <c r="G519" s="264"/>
      <c r="H519" s="263"/>
      <c r="I519" s="263"/>
      <c r="J519" s="263"/>
      <c r="K519" s="263"/>
      <c r="L519" s="263"/>
      <c r="M519" s="263"/>
      <c r="N519" s="263"/>
      <c r="O519" s="263"/>
      <c r="P519" s="263"/>
      <c r="Q519" s="264"/>
      <c r="R519" s="263"/>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row>
    <row r="520" spans="1:44" ht="15.75" customHeight="1">
      <c r="A520" s="264"/>
      <c r="B520" s="264"/>
      <c r="C520" s="265"/>
      <c r="D520" s="264"/>
      <c r="E520" s="264"/>
      <c r="F520" s="265"/>
      <c r="G520" s="264"/>
      <c r="H520" s="263"/>
      <c r="I520" s="263"/>
      <c r="J520" s="263"/>
      <c r="K520" s="263"/>
      <c r="L520" s="263"/>
      <c r="M520" s="263"/>
      <c r="N520" s="263"/>
      <c r="O520" s="263"/>
      <c r="P520" s="263"/>
      <c r="Q520" s="264"/>
      <c r="R520" s="263"/>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row>
    <row r="521" spans="1:44" ht="15.75" customHeight="1">
      <c r="A521" s="264"/>
      <c r="B521" s="264"/>
      <c r="C521" s="265"/>
      <c r="D521" s="264"/>
      <c r="E521" s="264"/>
      <c r="F521" s="265"/>
      <c r="G521" s="264"/>
      <c r="H521" s="263"/>
      <c r="I521" s="263"/>
      <c r="J521" s="263"/>
      <c r="K521" s="263"/>
      <c r="L521" s="263"/>
      <c r="M521" s="263"/>
      <c r="N521" s="263"/>
      <c r="O521" s="263"/>
      <c r="P521" s="263"/>
      <c r="Q521" s="264"/>
      <c r="R521" s="263"/>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row>
    <row r="522" spans="1:44" ht="15.75" customHeight="1">
      <c r="A522" s="264"/>
      <c r="B522" s="264"/>
      <c r="C522" s="265"/>
      <c r="D522" s="264"/>
      <c r="E522" s="264"/>
      <c r="F522" s="265"/>
      <c r="G522" s="264"/>
      <c r="H522" s="263"/>
      <c r="I522" s="263"/>
      <c r="J522" s="263"/>
      <c r="K522" s="263"/>
      <c r="L522" s="263"/>
      <c r="M522" s="263"/>
      <c r="N522" s="263"/>
      <c r="O522" s="263"/>
      <c r="P522" s="263"/>
      <c r="Q522" s="264"/>
      <c r="R522" s="263"/>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row>
    <row r="523" spans="1:44" ht="15.75" customHeight="1">
      <c r="A523" s="264"/>
      <c r="B523" s="264"/>
      <c r="C523" s="265"/>
      <c r="D523" s="264"/>
      <c r="E523" s="264"/>
      <c r="F523" s="265"/>
      <c r="G523" s="264"/>
      <c r="H523" s="263"/>
      <c r="I523" s="263"/>
      <c r="J523" s="263"/>
      <c r="K523" s="263"/>
      <c r="L523" s="263"/>
      <c r="M523" s="263"/>
      <c r="N523" s="263"/>
      <c r="O523" s="263"/>
      <c r="P523" s="263"/>
      <c r="Q523" s="264"/>
      <c r="R523" s="263"/>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row>
    <row r="524" spans="1:44" ht="15.75" customHeight="1">
      <c r="A524" s="264"/>
      <c r="B524" s="264"/>
      <c r="C524" s="265"/>
      <c r="D524" s="264"/>
      <c r="E524" s="264"/>
      <c r="F524" s="265"/>
      <c r="G524" s="264"/>
      <c r="H524" s="263"/>
      <c r="I524" s="263"/>
      <c r="J524" s="263"/>
      <c r="K524" s="263"/>
      <c r="L524" s="263"/>
      <c r="M524" s="263"/>
      <c r="N524" s="263"/>
      <c r="O524" s="263"/>
      <c r="P524" s="263"/>
      <c r="Q524" s="264"/>
      <c r="R524" s="263"/>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row>
    <row r="525" spans="1:44" ht="15.75" customHeight="1">
      <c r="A525" s="264"/>
      <c r="B525" s="264"/>
      <c r="C525" s="265"/>
      <c r="D525" s="264"/>
      <c r="E525" s="264"/>
      <c r="F525" s="265"/>
      <c r="G525" s="264"/>
      <c r="H525" s="263"/>
      <c r="I525" s="263"/>
      <c r="J525" s="263"/>
      <c r="K525" s="263"/>
      <c r="L525" s="263"/>
      <c r="M525" s="263"/>
      <c r="N525" s="263"/>
      <c r="O525" s="263"/>
      <c r="P525" s="263"/>
      <c r="Q525" s="264"/>
      <c r="R525" s="263"/>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row>
    <row r="526" spans="1:44" ht="15.75" customHeight="1">
      <c r="A526" s="264"/>
      <c r="B526" s="264"/>
      <c r="C526" s="265"/>
      <c r="D526" s="264"/>
      <c r="E526" s="264"/>
      <c r="F526" s="265"/>
      <c r="G526" s="264"/>
      <c r="H526" s="263"/>
      <c r="I526" s="263"/>
      <c r="J526" s="263"/>
      <c r="K526" s="263"/>
      <c r="L526" s="263"/>
      <c r="M526" s="263"/>
      <c r="N526" s="263"/>
      <c r="O526" s="263"/>
      <c r="P526" s="263"/>
      <c r="Q526" s="264"/>
      <c r="R526" s="263"/>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row>
    <row r="527" spans="1:44" ht="15.75" customHeight="1">
      <c r="A527" s="264"/>
      <c r="B527" s="264"/>
      <c r="C527" s="265"/>
      <c r="D527" s="264"/>
      <c r="E527" s="264"/>
      <c r="F527" s="265"/>
      <c r="G527" s="264"/>
      <c r="H527" s="263"/>
      <c r="I527" s="263"/>
      <c r="J527" s="263"/>
      <c r="K527" s="263"/>
      <c r="L527" s="263"/>
      <c r="M527" s="263"/>
      <c r="N527" s="263"/>
      <c r="O527" s="263"/>
      <c r="P527" s="263"/>
      <c r="Q527" s="264"/>
      <c r="R527" s="263"/>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row>
    <row r="528" spans="1:44" ht="15.75" customHeight="1">
      <c r="A528" s="264"/>
      <c r="B528" s="264"/>
      <c r="C528" s="265"/>
      <c r="D528" s="264"/>
      <c r="E528" s="264"/>
      <c r="F528" s="265"/>
      <c r="G528" s="264"/>
      <c r="H528" s="263"/>
      <c r="I528" s="263"/>
      <c r="J528" s="263"/>
      <c r="K528" s="263"/>
      <c r="L528" s="263"/>
      <c r="M528" s="263"/>
      <c r="N528" s="263"/>
      <c r="O528" s="263"/>
      <c r="P528" s="263"/>
      <c r="Q528" s="264"/>
      <c r="R528" s="263"/>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row>
    <row r="529" spans="1:44" ht="15.75" customHeight="1">
      <c r="A529" s="264"/>
      <c r="B529" s="264"/>
      <c r="C529" s="265"/>
      <c r="D529" s="264"/>
      <c r="E529" s="264"/>
      <c r="F529" s="265"/>
      <c r="G529" s="264"/>
      <c r="H529" s="263"/>
      <c r="I529" s="263"/>
      <c r="J529" s="263"/>
      <c r="K529" s="263"/>
      <c r="L529" s="263"/>
      <c r="M529" s="263"/>
      <c r="N529" s="263"/>
      <c r="O529" s="263"/>
      <c r="P529" s="263"/>
      <c r="Q529" s="264"/>
      <c r="R529" s="263"/>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row>
    <row r="530" spans="1:44" ht="15.75" customHeight="1">
      <c r="A530" s="264"/>
      <c r="B530" s="264"/>
      <c r="C530" s="265"/>
      <c r="D530" s="264"/>
      <c r="E530" s="264"/>
      <c r="F530" s="265"/>
      <c r="G530" s="264"/>
      <c r="H530" s="263"/>
      <c r="I530" s="263"/>
      <c r="J530" s="263"/>
      <c r="K530" s="263"/>
      <c r="L530" s="263"/>
      <c r="M530" s="263"/>
      <c r="N530" s="263"/>
      <c r="O530" s="263"/>
      <c r="P530" s="263"/>
      <c r="Q530" s="264"/>
      <c r="R530" s="263"/>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row>
    <row r="531" spans="1:44" ht="15.75" customHeight="1">
      <c r="A531" s="264"/>
      <c r="B531" s="264"/>
      <c r="C531" s="265"/>
      <c r="D531" s="264"/>
      <c r="E531" s="264"/>
      <c r="F531" s="265"/>
      <c r="G531" s="264"/>
      <c r="H531" s="263"/>
      <c r="I531" s="263"/>
      <c r="J531" s="263"/>
      <c r="K531" s="263"/>
      <c r="L531" s="263"/>
      <c r="M531" s="263"/>
      <c r="N531" s="263"/>
      <c r="O531" s="263"/>
      <c r="P531" s="263"/>
      <c r="Q531" s="264"/>
      <c r="R531" s="263"/>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row>
    <row r="532" spans="1:44" ht="15.75" customHeight="1">
      <c r="A532" s="264"/>
      <c r="B532" s="264"/>
      <c r="C532" s="265"/>
      <c r="D532" s="264"/>
      <c r="E532" s="264"/>
      <c r="F532" s="265"/>
      <c r="G532" s="264"/>
      <c r="H532" s="263"/>
      <c r="I532" s="263"/>
      <c r="J532" s="263"/>
      <c r="K532" s="263"/>
      <c r="L532" s="263"/>
      <c r="M532" s="263"/>
      <c r="N532" s="263"/>
      <c r="O532" s="263"/>
      <c r="P532" s="263"/>
      <c r="Q532" s="264"/>
      <c r="R532" s="263"/>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row>
    <row r="533" spans="1:44" ht="15.75" customHeight="1">
      <c r="A533" s="264"/>
      <c r="B533" s="264"/>
      <c r="C533" s="265"/>
      <c r="D533" s="264"/>
      <c r="E533" s="264"/>
      <c r="F533" s="265"/>
      <c r="G533" s="264"/>
      <c r="H533" s="263"/>
      <c r="I533" s="263"/>
      <c r="J533" s="263"/>
      <c r="K533" s="263"/>
      <c r="L533" s="263"/>
      <c r="M533" s="263"/>
      <c r="N533" s="263"/>
      <c r="O533" s="263"/>
      <c r="P533" s="263"/>
      <c r="Q533" s="264"/>
      <c r="R533" s="263"/>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row>
    <row r="534" spans="1:44" ht="15.75" customHeight="1">
      <c r="A534" s="264"/>
      <c r="B534" s="264"/>
      <c r="C534" s="265"/>
      <c r="D534" s="264"/>
      <c r="E534" s="264"/>
      <c r="F534" s="265"/>
      <c r="G534" s="264"/>
      <c r="H534" s="263"/>
      <c r="I534" s="263"/>
      <c r="J534" s="263"/>
      <c r="K534" s="263"/>
      <c r="L534" s="263"/>
      <c r="M534" s="263"/>
      <c r="N534" s="263"/>
      <c r="O534" s="263"/>
      <c r="P534" s="263"/>
      <c r="Q534" s="264"/>
      <c r="R534" s="263"/>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row>
    <row r="535" spans="1:44" ht="15.75" customHeight="1">
      <c r="A535" s="264"/>
      <c r="B535" s="264"/>
      <c r="C535" s="265"/>
      <c r="D535" s="264"/>
      <c r="E535" s="264"/>
      <c r="F535" s="265"/>
      <c r="G535" s="264"/>
      <c r="H535" s="263"/>
      <c r="I535" s="263"/>
      <c r="J535" s="263"/>
      <c r="K535" s="263"/>
      <c r="L535" s="263"/>
      <c r="M535" s="263"/>
      <c r="N535" s="263"/>
      <c r="O535" s="263"/>
      <c r="P535" s="263"/>
      <c r="Q535" s="264"/>
      <c r="R535" s="263"/>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row>
    <row r="536" spans="1:44" ht="15.75" customHeight="1">
      <c r="A536" s="264"/>
      <c r="B536" s="264"/>
      <c r="C536" s="265"/>
      <c r="D536" s="264"/>
      <c r="E536" s="264"/>
      <c r="F536" s="265"/>
      <c r="G536" s="264"/>
      <c r="H536" s="263"/>
      <c r="I536" s="263"/>
      <c r="J536" s="263"/>
      <c r="K536" s="263"/>
      <c r="L536" s="263"/>
      <c r="M536" s="263"/>
      <c r="N536" s="263"/>
      <c r="O536" s="263"/>
      <c r="P536" s="263"/>
      <c r="Q536" s="264"/>
      <c r="R536" s="263"/>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row>
    <row r="537" spans="1:44" ht="15.75" customHeight="1">
      <c r="A537" s="264"/>
      <c r="B537" s="264"/>
      <c r="C537" s="265"/>
      <c r="D537" s="264"/>
      <c r="E537" s="264"/>
      <c r="F537" s="265"/>
      <c r="G537" s="264"/>
      <c r="H537" s="263"/>
      <c r="I537" s="263"/>
      <c r="J537" s="263"/>
      <c r="K537" s="263"/>
      <c r="L537" s="263"/>
      <c r="M537" s="263"/>
      <c r="N537" s="263"/>
      <c r="O537" s="263"/>
      <c r="P537" s="263"/>
      <c r="Q537" s="264"/>
      <c r="R537" s="263"/>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row>
    <row r="538" spans="1:44" ht="15.75" customHeight="1">
      <c r="A538" s="264"/>
      <c r="B538" s="264"/>
      <c r="C538" s="265"/>
      <c r="D538" s="264"/>
      <c r="E538" s="264"/>
      <c r="F538" s="265"/>
      <c r="G538" s="264"/>
      <c r="H538" s="263"/>
      <c r="I538" s="263"/>
      <c r="J538" s="263"/>
      <c r="K538" s="263"/>
      <c r="L538" s="263"/>
      <c r="M538" s="263"/>
      <c r="N538" s="263"/>
      <c r="O538" s="263"/>
      <c r="P538" s="263"/>
      <c r="Q538" s="264"/>
      <c r="R538" s="263"/>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row>
    <row r="539" spans="1:44" ht="15.75" customHeight="1">
      <c r="A539" s="264"/>
      <c r="B539" s="264"/>
      <c r="C539" s="265"/>
      <c r="D539" s="264"/>
      <c r="E539" s="264"/>
      <c r="F539" s="265"/>
      <c r="G539" s="264"/>
      <c r="H539" s="263"/>
      <c r="I539" s="263"/>
      <c r="J539" s="263"/>
      <c r="K539" s="263"/>
      <c r="L539" s="263"/>
      <c r="M539" s="263"/>
      <c r="N539" s="263"/>
      <c r="O539" s="263"/>
      <c r="P539" s="263"/>
      <c r="Q539" s="264"/>
      <c r="R539" s="263"/>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row>
    <row r="540" spans="1:44" ht="15.75" customHeight="1">
      <c r="A540" s="264"/>
      <c r="B540" s="264"/>
      <c r="C540" s="265"/>
      <c r="D540" s="264"/>
      <c r="E540" s="264"/>
      <c r="F540" s="265"/>
      <c r="G540" s="264"/>
      <c r="H540" s="263"/>
      <c r="I540" s="263"/>
      <c r="J540" s="263"/>
      <c r="K540" s="263"/>
      <c r="L540" s="263"/>
      <c r="M540" s="263"/>
      <c r="N540" s="263"/>
      <c r="O540" s="263"/>
      <c r="P540" s="263"/>
      <c r="Q540" s="264"/>
      <c r="R540" s="263"/>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row>
    <row r="541" spans="1:44" ht="15.75" customHeight="1">
      <c r="A541" s="264"/>
      <c r="B541" s="264"/>
      <c r="C541" s="265"/>
      <c r="D541" s="264"/>
      <c r="E541" s="264"/>
      <c r="F541" s="265"/>
      <c r="G541" s="264"/>
      <c r="H541" s="263"/>
      <c r="I541" s="263"/>
      <c r="J541" s="263"/>
      <c r="K541" s="263"/>
      <c r="L541" s="263"/>
      <c r="M541" s="263"/>
      <c r="N541" s="263"/>
      <c r="O541" s="263"/>
      <c r="P541" s="263"/>
      <c r="Q541" s="264"/>
      <c r="R541" s="263"/>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row>
    <row r="542" spans="1:44" ht="15.75" customHeight="1">
      <c r="A542" s="264"/>
      <c r="B542" s="264"/>
      <c r="C542" s="265"/>
      <c r="D542" s="264"/>
      <c r="E542" s="264"/>
      <c r="F542" s="265"/>
      <c r="G542" s="264"/>
      <c r="H542" s="263"/>
      <c r="I542" s="263"/>
      <c r="J542" s="263"/>
      <c r="K542" s="263"/>
      <c r="L542" s="263"/>
      <c r="M542" s="263"/>
      <c r="N542" s="263"/>
      <c r="O542" s="263"/>
      <c r="P542" s="263"/>
      <c r="Q542" s="264"/>
      <c r="R542" s="263"/>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row>
    <row r="543" spans="1:44" ht="15.75" customHeight="1">
      <c r="A543" s="264"/>
      <c r="B543" s="264"/>
      <c r="C543" s="265"/>
      <c r="D543" s="264"/>
      <c r="E543" s="264"/>
      <c r="F543" s="265"/>
      <c r="G543" s="264"/>
      <c r="H543" s="263"/>
      <c r="I543" s="263"/>
      <c r="J543" s="263"/>
      <c r="K543" s="263"/>
      <c r="L543" s="263"/>
      <c r="M543" s="263"/>
      <c r="N543" s="263"/>
      <c r="O543" s="263"/>
      <c r="P543" s="263"/>
      <c r="Q543" s="264"/>
      <c r="R543" s="263"/>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row>
    <row r="544" spans="1:44" ht="15.75" customHeight="1">
      <c r="A544" s="264"/>
      <c r="B544" s="264"/>
      <c r="C544" s="265"/>
      <c r="D544" s="264"/>
      <c r="E544" s="264"/>
      <c r="F544" s="265"/>
      <c r="G544" s="264"/>
      <c r="H544" s="263"/>
      <c r="I544" s="263"/>
      <c r="J544" s="263"/>
      <c r="K544" s="263"/>
      <c r="L544" s="263"/>
      <c r="M544" s="263"/>
      <c r="N544" s="263"/>
      <c r="O544" s="263"/>
      <c r="P544" s="263"/>
      <c r="Q544" s="264"/>
      <c r="R544" s="263"/>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row>
    <row r="545" spans="1:44" ht="15.75" customHeight="1">
      <c r="A545" s="264"/>
      <c r="B545" s="264"/>
      <c r="C545" s="265"/>
      <c r="D545" s="264"/>
      <c r="E545" s="264"/>
      <c r="F545" s="265"/>
      <c r="G545" s="264"/>
      <c r="H545" s="263"/>
      <c r="I545" s="263"/>
      <c r="J545" s="263"/>
      <c r="K545" s="263"/>
      <c r="L545" s="263"/>
      <c r="M545" s="263"/>
      <c r="N545" s="263"/>
      <c r="O545" s="263"/>
      <c r="P545" s="263"/>
      <c r="Q545" s="264"/>
      <c r="R545" s="263"/>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row>
    <row r="546" spans="1:44" ht="15.75" customHeight="1">
      <c r="A546" s="264"/>
      <c r="B546" s="264"/>
      <c r="C546" s="265"/>
      <c r="D546" s="264"/>
      <c r="E546" s="264"/>
      <c r="F546" s="265"/>
      <c r="G546" s="264"/>
      <c r="H546" s="263"/>
      <c r="I546" s="263"/>
      <c r="J546" s="263"/>
      <c r="K546" s="263"/>
      <c r="L546" s="263"/>
      <c r="M546" s="263"/>
      <c r="N546" s="263"/>
      <c r="O546" s="263"/>
      <c r="P546" s="263"/>
      <c r="Q546" s="264"/>
      <c r="R546" s="263"/>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row>
    <row r="547" spans="1:44" ht="15.75" customHeight="1">
      <c r="A547" s="264"/>
      <c r="B547" s="264"/>
      <c r="C547" s="265"/>
      <c r="D547" s="264"/>
      <c r="E547" s="264"/>
      <c r="F547" s="265"/>
      <c r="G547" s="264"/>
      <c r="H547" s="263"/>
      <c r="I547" s="263"/>
      <c r="J547" s="263"/>
      <c r="K547" s="263"/>
      <c r="L547" s="263"/>
      <c r="M547" s="263"/>
      <c r="N547" s="263"/>
      <c r="O547" s="263"/>
      <c r="P547" s="263"/>
      <c r="Q547" s="264"/>
      <c r="R547" s="263"/>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row>
    <row r="548" spans="1:44" ht="15.75" customHeight="1">
      <c r="A548" s="264"/>
      <c r="B548" s="264"/>
      <c r="C548" s="265"/>
      <c r="D548" s="264"/>
      <c r="E548" s="264"/>
      <c r="F548" s="265"/>
      <c r="G548" s="264"/>
      <c r="H548" s="263"/>
      <c r="I548" s="263"/>
      <c r="J548" s="263"/>
      <c r="K548" s="263"/>
      <c r="L548" s="263"/>
      <c r="M548" s="263"/>
      <c r="N548" s="263"/>
      <c r="O548" s="263"/>
      <c r="P548" s="263"/>
      <c r="Q548" s="264"/>
      <c r="R548" s="263"/>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row>
    <row r="549" spans="1:44" ht="15.75" customHeight="1">
      <c r="A549" s="264"/>
      <c r="B549" s="264"/>
      <c r="C549" s="265"/>
      <c r="D549" s="264"/>
      <c r="E549" s="264"/>
      <c r="F549" s="265"/>
      <c r="G549" s="264"/>
      <c r="H549" s="263"/>
      <c r="I549" s="263"/>
      <c r="J549" s="263"/>
      <c r="K549" s="263"/>
      <c r="L549" s="263"/>
      <c r="M549" s="263"/>
      <c r="N549" s="263"/>
      <c r="O549" s="263"/>
      <c r="P549" s="263"/>
      <c r="Q549" s="264"/>
      <c r="R549" s="263"/>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row>
    <row r="550" spans="1:44" ht="15.75" customHeight="1">
      <c r="A550" s="264"/>
      <c r="B550" s="264"/>
      <c r="C550" s="265"/>
      <c r="D550" s="264"/>
      <c r="E550" s="264"/>
      <c r="F550" s="265"/>
      <c r="G550" s="264"/>
      <c r="H550" s="263"/>
      <c r="I550" s="263"/>
      <c r="J550" s="263"/>
      <c r="K550" s="263"/>
      <c r="L550" s="263"/>
      <c r="M550" s="263"/>
      <c r="N550" s="263"/>
      <c r="O550" s="263"/>
      <c r="P550" s="263"/>
      <c r="Q550" s="264"/>
      <c r="R550" s="263"/>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row>
    <row r="551" spans="1:44" ht="15.75" customHeight="1">
      <c r="A551" s="264"/>
      <c r="B551" s="264"/>
      <c r="C551" s="265"/>
      <c r="D551" s="264"/>
      <c r="E551" s="264"/>
      <c r="F551" s="265"/>
      <c r="G551" s="264"/>
      <c r="H551" s="263"/>
      <c r="I551" s="263"/>
      <c r="J551" s="263"/>
      <c r="K551" s="263"/>
      <c r="L551" s="263"/>
      <c r="M551" s="263"/>
      <c r="N551" s="263"/>
      <c r="O551" s="263"/>
      <c r="P551" s="263"/>
      <c r="Q551" s="264"/>
      <c r="R551" s="263"/>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row>
    <row r="552" spans="1:44" ht="15.75" customHeight="1">
      <c r="A552" s="264"/>
      <c r="B552" s="264"/>
      <c r="C552" s="265"/>
      <c r="D552" s="264"/>
      <c r="E552" s="264"/>
      <c r="F552" s="265"/>
      <c r="G552" s="264"/>
      <c r="H552" s="263"/>
      <c r="I552" s="263"/>
      <c r="J552" s="263"/>
      <c r="K552" s="263"/>
      <c r="L552" s="263"/>
      <c r="M552" s="263"/>
      <c r="N552" s="263"/>
      <c r="O552" s="263"/>
      <c r="P552" s="263"/>
      <c r="Q552" s="264"/>
      <c r="R552" s="263"/>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row>
    <row r="553" spans="1:44" ht="15.75" customHeight="1">
      <c r="A553" s="264"/>
      <c r="B553" s="264"/>
      <c r="C553" s="265"/>
      <c r="D553" s="264"/>
      <c r="E553" s="264"/>
      <c r="F553" s="265"/>
      <c r="G553" s="264"/>
      <c r="H553" s="263"/>
      <c r="I553" s="263"/>
      <c r="J553" s="263"/>
      <c r="K553" s="263"/>
      <c r="L553" s="263"/>
      <c r="M553" s="263"/>
      <c r="N553" s="263"/>
      <c r="O553" s="263"/>
      <c r="P553" s="263"/>
      <c r="Q553" s="264"/>
      <c r="R553" s="263"/>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row>
    <row r="554" spans="1:44" ht="15.75" customHeight="1">
      <c r="A554" s="264"/>
      <c r="B554" s="264"/>
      <c r="C554" s="265"/>
      <c r="D554" s="264"/>
      <c r="E554" s="264"/>
      <c r="F554" s="265"/>
      <c r="G554" s="264"/>
      <c r="H554" s="263"/>
      <c r="I554" s="263"/>
      <c r="J554" s="263"/>
      <c r="K554" s="263"/>
      <c r="L554" s="263"/>
      <c r="M554" s="263"/>
      <c r="N554" s="263"/>
      <c r="O554" s="263"/>
      <c r="P554" s="263"/>
      <c r="Q554" s="264"/>
      <c r="R554" s="263"/>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row>
    <row r="555" spans="1:44" ht="15.75" customHeight="1">
      <c r="A555" s="264"/>
      <c r="B555" s="264"/>
      <c r="C555" s="265"/>
      <c r="D555" s="264"/>
      <c r="E555" s="264"/>
      <c r="F555" s="265"/>
      <c r="G555" s="264"/>
      <c r="H555" s="263"/>
      <c r="I555" s="263"/>
      <c r="J555" s="263"/>
      <c r="K555" s="263"/>
      <c r="L555" s="263"/>
      <c r="M555" s="263"/>
      <c r="N555" s="263"/>
      <c r="O555" s="263"/>
      <c r="P555" s="263"/>
      <c r="Q555" s="264"/>
      <c r="R555" s="263"/>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row>
    <row r="556" spans="1:44" ht="15.75" customHeight="1">
      <c r="A556" s="264"/>
      <c r="B556" s="264"/>
      <c r="C556" s="265"/>
      <c r="D556" s="264"/>
      <c r="E556" s="264"/>
      <c r="F556" s="265"/>
      <c r="G556" s="264"/>
      <c r="H556" s="263"/>
      <c r="I556" s="263"/>
      <c r="J556" s="263"/>
      <c r="K556" s="263"/>
      <c r="L556" s="263"/>
      <c r="M556" s="263"/>
      <c r="N556" s="263"/>
      <c r="O556" s="263"/>
      <c r="P556" s="263"/>
      <c r="Q556" s="264"/>
      <c r="R556" s="263"/>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row>
    <row r="557" spans="1:44" ht="15.75" customHeight="1">
      <c r="A557" s="264"/>
      <c r="B557" s="264"/>
      <c r="C557" s="265"/>
      <c r="D557" s="264"/>
      <c r="E557" s="264"/>
      <c r="F557" s="265"/>
      <c r="G557" s="264"/>
      <c r="H557" s="263"/>
      <c r="I557" s="263"/>
      <c r="J557" s="263"/>
      <c r="K557" s="263"/>
      <c r="L557" s="263"/>
      <c r="M557" s="263"/>
      <c r="N557" s="263"/>
      <c r="O557" s="263"/>
      <c r="P557" s="263"/>
      <c r="Q557" s="264"/>
      <c r="R557" s="263"/>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row>
    <row r="558" spans="1:44" ht="15.75" customHeight="1">
      <c r="A558" s="264"/>
      <c r="B558" s="264"/>
      <c r="C558" s="265"/>
      <c r="D558" s="264"/>
      <c r="E558" s="264"/>
      <c r="F558" s="265"/>
      <c r="G558" s="264"/>
      <c r="H558" s="263"/>
      <c r="I558" s="263"/>
      <c r="J558" s="263"/>
      <c r="K558" s="263"/>
      <c r="L558" s="263"/>
      <c r="M558" s="263"/>
      <c r="N558" s="263"/>
      <c r="O558" s="263"/>
      <c r="P558" s="263"/>
      <c r="Q558" s="264"/>
      <c r="R558" s="263"/>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row>
    <row r="559" spans="1:44" ht="15.75" customHeight="1">
      <c r="A559" s="264"/>
      <c r="B559" s="264"/>
      <c r="C559" s="265"/>
      <c r="D559" s="264"/>
      <c r="E559" s="264"/>
      <c r="F559" s="265"/>
      <c r="G559" s="264"/>
      <c r="H559" s="263"/>
      <c r="I559" s="263"/>
      <c r="J559" s="263"/>
      <c r="K559" s="263"/>
      <c r="L559" s="263"/>
      <c r="M559" s="263"/>
      <c r="N559" s="263"/>
      <c r="O559" s="263"/>
      <c r="P559" s="263"/>
      <c r="Q559" s="264"/>
      <c r="R559" s="263"/>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row>
    <row r="560" spans="1:44" ht="15.75" customHeight="1">
      <c r="A560" s="264"/>
      <c r="B560" s="264"/>
      <c r="C560" s="265"/>
      <c r="D560" s="264"/>
      <c r="E560" s="264"/>
      <c r="F560" s="265"/>
      <c r="G560" s="264"/>
      <c r="H560" s="263"/>
      <c r="I560" s="263"/>
      <c r="J560" s="263"/>
      <c r="K560" s="263"/>
      <c r="L560" s="263"/>
      <c r="M560" s="263"/>
      <c r="N560" s="263"/>
      <c r="O560" s="263"/>
      <c r="P560" s="263"/>
      <c r="Q560" s="264"/>
      <c r="R560" s="263"/>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row>
    <row r="561" spans="1:44" ht="15.75" customHeight="1">
      <c r="A561" s="264"/>
      <c r="B561" s="264"/>
      <c r="C561" s="265"/>
      <c r="D561" s="264"/>
      <c r="E561" s="264"/>
      <c r="F561" s="265"/>
      <c r="G561" s="264"/>
      <c r="H561" s="263"/>
      <c r="I561" s="263"/>
      <c r="J561" s="263"/>
      <c r="K561" s="263"/>
      <c r="L561" s="263"/>
      <c r="M561" s="263"/>
      <c r="N561" s="263"/>
      <c r="O561" s="263"/>
      <c r="P561" s="263"/>
      <c r="Q561" s="264"/>
      <c r="R561" s="263"/>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row>
    <row r="562" spans="1:44" ht="15.75" customHeight="1">
      <c r="A562" s="264"/>
      <c r="B562" s="264"/>
      <c r="C562" s="265"/>
      <c r="D562" s="264"/>
      <c r="E562" s="264"/>
      <c r="F562" s="265"/>
      <c r="G562" s="264"/>
      <c r="H562" s="263"/>
      <c r="I562" s="263"/>
      <c r="J562" s="263"/>
      <c r="K562" s="263"/>
      <c r="L562" s="263"/>
      <c r="M562" s="263"/>
      <c r="N562" s="263"/>
      <c r="O562" s="263"/>
      <c r="P562" s="263"/>
      <c r="Q562" s="264"/>
      <c r="R562" s="263"/>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row>
    <row r="563" spans="1:44" ht="15.75" customHeight="1">
      <c r="A563" s="264"/>
      <c r="B563" s="264"/>
      <c r="C563" s="265"/>
      <c r="D563" s="264"/>
      <c r="E563" s="264"/>
      <c r="F563" s="265"/>
      <c r="G563" s="264"/>
      <c r="H563" s="263"/>
      <c r="I563" s="263"/>
      <c r="J563" s="263"/>
      <c r="K563" s="263"/>
      <c r="L563" s="263"/>
      <c r="M563" s="263"/>
      <c r="N563" s="263"/>
      <c r="O563" s="263"/>
      <c r="P563" s="263"/>
      <c r="Q563" s="264"/>
      <c r="R563" s="263"/>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row>
    <row r="564" spans="1:44" ht="15.75" customHeight="1">
      <c r="A564" s="264"/>
      <c r="B564" s="264"/>
      <c r="C564" s="265"/>
      <c r="D564" s="264"/>
      <c r="E564" s="264"/>
      <c r="F564" s="265"/>
      <c r="G564" s="264"/>
      <c r="H564" s="263"/>
      <c r="I564" s="263"/>
      <c r="J564" s="263"/>
      <c r="K564" s="263"/>
      <c r="L564" s="263"/>
      <c r="M564" s="263"/>
      <c r="N564" s="263"/>
      <c r="O564" s="263"/>
      <c r="P564" s="263"/>
      <c r="Q564" s="264"/>
      <c r="R564" s="263"/>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row>
    <row r="565" spans="1:44" ht="15.75" customHeight="1">
      <c r="A565" s="264"/>
      <c r="B565" s="264"/>
      <c r="C565" s="265"/>
      <c r="D565" s="264"/>
      <c r="E565" s="264"/>
      <c r="F565" s="265"/>
      <c r="G565" s="264"/>
      <c r="H565" s="263"/>
      <c r="I565" s="263"/>
      <c r="J565" s="263"/>
      <c r="K565" s="263"/>
      <c r="L565" s="263"/>
      <c r="M565" s="263"/>
      <c r="N565" s="263"/>
      <c r="O565" s="263"/>
      <c r="P565" s="263"/>
      <c r="Q565" s="264"/>
      <c r="R565" s="263"/>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row>
    <row r="566" spans="1:44" ht="15.75" customHeight="1">
      <c r="A566" s="264"/>
      <c r="B566" s="264"/>
      <c r="C566" s="265"/>
      <c r="D566" s="264"/>
      <c r="E566" s="264"/>
      <c r="F566" s="265"/>
      <c r="G566" s="264"/>
      <c r="H566" s="263"/>
      <c r="I566" s="263"/>
      <c r="J566" s="263"/>
      <c r="K566" s="263"/>
      <c r="L566" s="263"/>
      <c r="M566" s="263"/>
      <c r="N566" s="263"/>
      <c r="O566" s="263"/>
      <c r="P566" s="263"/>
      <c r="Q566" s="264"/>
      <c r="R566" s="263"/>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row>
    <row r="567" spans="1:44" ht="15.75" customHeight="1">
      <c r="A567" s="264"/>
      <c r="B567" s="264"/>
      <c r="C567" s="265"/>
      <c r="D567" s="264"/>
      <c r="E567" s="264"/>
      <c r="F567" s="265"/>
      <c r="G567" s="264"/>
      <c r="H567" s="263"/>
      <c r="I567" s="263"/>
      <c r="J567" s="263"/>
      <c r="K567" s="263"/>
      <c r="L567" s="263"/>
      <c r="M567" s="263"/>
      <c r="N567" s="263"/>
      <c r="O567" s="263"/>
      <c r="P567" s="263"/>
      <c r="Q567" s="264"/>
      <c r="R567" s="263"/>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row>
    <row r="568" spans="1:44" ht="15.75" customHeight="1">
      <c r="A568" s="264"/>
      <c r="B568" s="264"/>
      <c r="C568" s="265"/>
      <c r="D568" s="264"/>
      <c r="E568" s="264"/>
      <c r="F568" s="265"/>
      <c r="G568" s="264"/>
      <c r="H568" s="263"/>
      <c r="I568" s="263"/>
      <c r="J568" s="263"/>
      <c r="K568" s="263"/>
      <c r="L568" s="263"/>
      <c r="M568" s="263"/>
      <c r="N568" s="263"/>
      <c r="O568" s="263"/>
      <c r="P568" s="263"/>
      <c r="Q568" s="264"/>
      <c r="R568" s="263"/>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row>
    <row r="569" spans="1:44" ht="15.75" customHeight="1">
      <c r="A569" s="264"/>
      <c r="B569" s="264"/>
      <c r="C569" s="265"/>
      <c r="D569" s="264"/>
      <c r="E569" s="264"/>
      <c r="F569" s="265"/>
      <c r="G569" s="264"/>
      <c r="H569" s="263"/>
      <c r="I569" s="263"/>
      <c r="J569" s="263"/>
      <c r="K569" s="263"/>
      <c r="L569" s="263"/>
      <c r="M569" s="263"/>
      <c r="N569" s="263"/>
      <c r="O569" s="263"/>
      <c r="P569" s="263"/>
      <c r="Q569" s="264"/>
      <c r="R569" s="263"/>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row>
    <row r="570" spans="1:44" ht="15.75" customHeight="1">
      <c r="A570" s="264"/>
      <c r="B570" s="264"/>
      <c r="C570" s="265"/>
      <c r="D570" s="264"/>
      <c r="E570" s="264"/>
      <c r="F570" s="265"/>
      <c r="G570" s="264"/>
      <c r="H570" s="263"/>
      <c r="I570" s="263"/>
      <c r="J570" s="263"/>
      <c r="K570" s="263"/>
      <c r="L570" s="263"/>
      <c r="M570" s="263"/>
      <c r="N570" s="263"/>
      <c r="O570" s="263"/>
      <c r="P570" s="263"/>
      <c r="Q570" s="264"/>
      <c r="R570" s="263"/>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row>
    <row r="571" spans="1:44" ht="15.75" customHeight="1">
      <c r="A571" s="264"/>
      <c r="B571" s="264"/>
      <c r="C571" s="265"/>
      <c r="D571" s="264"/>
      <c r="E571" s="264"/>
      <c r="F571" s="265"/>
      <c r="G571" s="264"/>
      <c r="H571" s="263"/>
      <c r="I571" s="263"/>
      <c r="J571" s="263"/>
      <c r="K571" s="263"/>
      <c r="L571" s="263"/>
      <c r="M571" s="263"/>
      <c r="N571" s="263"/>
      <c r="O571" s="263"/>
      <c r="P571" s="263"/>
      <c r="Q571" s="264"/>
      <c r="R571" s="263"/>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row>
    <row r="572" spans="1:44" ht="15.75" customHeight="1">
      <c r="A572" s="264"/>
      <c r="B572" s="264"/>
      <c r="C572" s="265"/>
      <c r="D572" s="264"/>
      <c r="E572" s="264"/>
      <c r="F572" s="265"/>
      <c r="G572" s="264"/>
      <c r="H572" s="263"/>
      <c r="I572" s="263"/>
      <c r="J572" s="263"/>
      <c r="K572" s="263"/>
      <c r="L572" s="263"/>
      <c r="M572" s="263"/>
      <c r="N572" s="263"/>
      <c r="O572" s="263"/>
      <c r="P572" s="263"/>
      <c r="Q572" s="264"/>
      <c r="R572" s="263"/>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row>
    <row r="573" spans="1:44" ht="15.75" customHeight="1">
      <c r="A573" s="264"/>
      <c r="B573" s="264"/>
      <c r="C573" s="265"/>
      <c r="D573" s="264"/>
      <c r="E573" s="264"/>
      <c r="F573" s="265"/>
      <c r="G573" s="264"/>
      <c r="H573" s="263"/>
      <c r="I573" s="263"/>
      <c r="J573" s="263"/>
      <c r="K573" s="263"/>
      <c r="L573" s="263"/>
      <c r="M573" s="263"/>
      <c r="N573" s="263"/>
      <c r="O573" s="263"/>
      <c r="P573" s="263"/>
      <c r="Q573" s="264"/>
      <c r="R573" s="263"/>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row>
    <row r="574" spans="1:44" ht="15.75" customHeight="1">
      <c r="A574" s="264"/>
      <c r="B574" s="264"/>
      <c r="C574" s="265"/>
      <c r="D574" s="264"/>
      <c r="E574" s="264"/>
      <c r="F574" s="265"/>
      <c r="G574" s="264"/>
      <c r="H574" s="263"/>
      <c r="I574" s="263"/>
      <c r="J574" s="263"/>
      <c r="K574" s="263"/>
      <c r="L574" s="263"/>
      <c r="M574" s="263"/>
      <c r="N574" s="263"/>
      <c r="O574" s="263"/>
      <c r="P574" s="263"/>
      <c r="Q574" s="264"/>
      <c r="R574" s="263"/>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row>
    <row r="575" spans="1:44" ht="15.75" customHeight="1">
      <c r="A575" s="264"/>
      <c r="B575" s="264"/>
      <c r="C575" s="265"/>
      <c r="D575" s="264"/>
      <c r="E575" s="264"/>
      <c r="F575" s="265"/>
      <c r="G575" s="264"/>
      <c r="H575" s="263"/>
      <c r="I575" s="263"/>
      <c r="J575" s="263"/>
      <c r="K575" s="263"/>
      <c r="L575" s="263"/>
      <c r="M575" s="263"/>
      <c r="N575" s="263"/>
      <c r="O575" s="263"/>
      <c r="P575" s="263"/>
      <c r="Q575" s="264"/>
      <c r="R575" s="263"/>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row>
    <row r="576" spans="1:44" ht="15.75" customHeight="1">
      <c r="A576" s="264"/>
      <c r="B576" s="264"/>
      <c r="C576" s="265"/>
      <c r="D576" s="264"/>
      <c r="E576" s="264"/>
      <c r="F576" s="265"/>
      <c r="G576" s="264"/>
      <c r="H576" s="263"/>
      <c r="I576" s="263"/>
      <c r="J576" s="263"/>
      <c r="K576" s="263"/>
      <c r="L576" s="263"/>
      <c r="M576" s="263"/>
      <c r="N576" s="263"/>
      <c r="O576" s="263"/>
      <c r="P576" s="263"/>
      <c r="Q576" s="264"/>
      <c r="R576" s="263"/>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row>
    <row r="577" spans="1:44" ht="15.75" customHeight="1">
      <c r="A577" s="264"/>
      <c r="B577" s="264"/>
      <c r="C577" s="265"/>
      <c r="D577" s="264"/>
      <c r="E577" s="264"/>
      <c r="F577" s="265"/>
      <c r="G577" s="264"/>
      <c r="H577" s="263"/>
      <c r="I577" s="263"/>
      <c r="J577" s="263"/>
      <c r="K577" s="263"/>
      <c r="L577" s="263"/>
      <c r="M577" s="263"/>
      <c r="N577" s="263"/>
      <c r="O577" s="263"/>
      <c r="P577" s="263"/>
      <c r="Q577" s="264"/>
      <c r="R577" s="263"/>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row>
    <row r="578" spans="1:44" ht="15.75" customHeight="1">
      <c r="A578" s="264"/>
      <c r="B578" s="264"/>
      <c r="C578" s="265"/>
      <c r="D578" s="264"/>
      <c r="E578" s="264"/>
      <c r="F578" s="265"/>
      <c r="G578" s="264"/>
      <c r="H578" s="263"/>
      <c r="I578" s="263"/>
      <c r="J578" s="263"/>
      <c r="K578" s="263"/>
      <c r="L578" s="263"/>
      <c r="M578" s="263"/>
      <c r="N578" s="263"/>
      <c r="O578" s="263"/>
      <c r="P578" s="263"/>
      <c r="Q578" s="264"/>
      <c r="R578" s="263"/>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row>
    <row r="579" spans="1:44" ht="15.75" customHeight="1">
      <c r="A579" s="264"/>
      <c r="B579" s="264"/>
      <c r="C579" s="265"/>
      <c r="D579" s="264"/>
      <c r="E579" s="264"/>
      <c r="F579" s="265"/>
      <c r="G579" s="264"/>
      <c r="H579" s="263"/>
      <c r="I579" s="263"/>
      <c r="J579" s="263"/>
      <c r="K579" s="263"/>
      <c r="L579" s="263"/>
      <c r="M579" s="263"/>
      <c r="N579" s="263"/>
      <c r="O579" s="263"/>
      <c r="P579" s="263"/>
      <c r="Q579" s="264"/>
      <c r="R579" s="263"/>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row>
    <row r="580" spans="1:44" ht="15.75" customHeight="1">
      <c r="A580" s="264"/>
      <c r="B580" s="264"/>
      <c r="C580" s="265"/>
      <c r="D580" s="264"/>
      <c r="E580" s="264"/>
      <c r="F580" s="265"/>
      <c r="G580" s="264"/>
      <c r="H580" s="263"/>
      <c r="I580" s="263"/>
      <c r="J580" s="263"/>
      <c r="K580" s="263"/>
      <c r="L580" s="263"/>
      <c r="M580" s="263"/>
      <c r="N580" s="263"/>
      <c r="O580" s="263"/>
      <c r="P580" s="263"/>
      <c r="Q580" s="264"/>
      <c r="R580" s="263"/>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row>
    <row r="581" spans="1:44" ht="15.75" customHeight="1">
      <c r="A581" s="264"/>
      <c r="B581" s="264"/>
      <c r="C581" s="265"/>
      <c r="D581" s="264"/>
      <c r="E581" s="264"/>
      <c r="F581" s="265"/>
      <c r="G581" s="264"/>
      <c r="H581" s="263"/>
      <c r="I581" s="263"/>
      <c r="J581" s="263"/>
      <c r="K581" s="263"/>
      <c r="L581" s="263"/>
      <c r="M581" s="263"/>
      <c r="N581" s="263"/>
      <c r="O581" s="263"/>
      <c r="P581" s="263"/>
      <c r="Q581" s="264"/>
      <c r="R581" s="263"/>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row>
    <row r="582" spans="1:44" ht="15.75" customHeight="1">
      <c r="A582" s="264"/>
      <c r="B582" s="264"/>
      <c r="C582" s="265"/>
      <c r="D582" s="264"/>
      <c r="E582" s="264"/>
      <c r="F582" s="265"/>
      <c r="G582" s="264"/>
      <c r="H582" s="263"/>
      <c r="I582" s="263"/>
      <c r="J582" s="263"/>
      <c r="K582" s="263"/>
      <c r="L582" s="263"/>
      <c r="M582" s="263"/>
      <c r="N582" s="263"/>
      <c r="O582" s="263"/>
      <c r="P582" s="263"/>
      <c r="Q582" s="264"/>
      <c r="R582" s="263"/>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row>
    <row r="583" spans="1:44" ht="15.75" customHeight="1">
      <c r="A583" s="264"/>
      <c r="B583" s="264"/>
      <c r="C583" s="265"/>
      <c r="D583" s="264"/>
      <c r="E583" s="264"/>
      <c r="F583" s="265"/>
      <c r="G583" s="264"/>
      <c r="H583" s="263"/>
      <c r="I583" s="263"/>
      <c r="J583" s="263"/>
      <c r="K583" s="263"/>
      <c r="L583" s="263"/>
      <c r="M583" s="263"/>
      <c r="N583" s="263"/>
      <c r="O583" s="263"/>
      <c r="P583" s="263"/>
      <c r="Q583" s="264"/>
      <c r="R583" s="263"/>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row>
    <row r="584" spans="1:44" ht="15.75" customHeight="1">
      <c r="A584" s="264"/>
      <c r="B584" s="264"/>
      <c r="C584" s="265"/>
      <c r="D584" s="264"/>
      <c r="E584" s="264"/>
      <c r="F584" s="265"/>
      <c r="G584" s="264"/>
      <c r="H584" s="263"/>
      <c r="I584" s="263"/>
      <c r="J584" s="263"/>
      <c r="K584" s="263"/>
      <c r="L584" s="263"/>
      <c r="M584" s="263"/>
      <c r="N584" s="263"/>
      <c r="O584" s="263"/>
      <c r="P584" s="263"/>
      <c r="Q584" s="264"/>
      <c r="R584" s="263"/>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row>
    <row r="585" spans="1:44" ht="15.75" customHeight="1">
      <c r="A585" s="264"/>
      <c r="B585" s="264"/>
      <c r="C585" s="265"/>
      <c r="D585" s="264"/>
      <c r="E585" s="264"/>
      <c r="F585" s="265"/>
      <c r="G585" s="264"/>
      <c r="H585" s="263"/>
      <c r="I585" s="263"/>
      <c r="J585" s="263"/>
      <c r="K585" s="263"/>
      <c r="L585" s="263"/>
      <c r="M585" s="263"/>
      <c r="N585" s="263"/>
      <c r="O585" s="263"/>
      <c r="P585" s="263"/>
      <c r="Q585" s="264"/>
      <c r="R585" s="263"/>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row>
    <row r="586" spans="1:44" ht="15.75" customHeight="1">
      <c r="A586" s="264"/>
      <c r="B586" s="264"/>
      <c r="C586" s="265"/>
      <c r="D586" s="264"/>
      <c r="E586" s="264"/>
      <c r="F586" s="265"/>
      <c r="G586" s="264"/>
      <c r="H586" s="263"/>
      <c r="I586" s="263"/>
      <c r="J586" s="263"/>
      <c r="K586" s="263"/>
      <c r="L586" s="263"/>
      <c r="M586" s="263"/>
      <c r="N586" s="263"/>
      <c r="O586" s="263"/>
      <c r="P586" s="263"/>
      <c r="Q586" s="264"/>
      <c r="R586" s="263"/>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row>
    <row r="587" spans="1:44" ht="15.75" customHeight="1">
      <c r="A587" s="264"/>
      <c r="B587" s="264"/>
      <c r="C587" s="265"/>
      <c r="D587" s="264"/>
      <c r="E587" s="264"/>
      <c r="F587" s="265"/>
      <c r="G587" s="264"/>
      <c r="H587" s="263"/>
      <c r="I587" s="263"/>
      <c r="J587" s="263"/>
      <c r="K587" s="263"/>
      <c r="L587" s="263"/>
      <c r="M587" s="263"/>
      <c r="N587" s="263"/>
      <c r="O587" s="263"/>
      <c r="P587" s="263"/>
      <c r="Q587" s="264"/>
      <c r="R587" s="263"/>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row>
    <row r="588" spans="1:44" ht="15.75" customHeight="1">
      <c r="A588" s="264"/>
      <c r="B588" s="264"/>
      <c r="C588" s="265"/>
      <c r="D588" s="264"/>
      <c r="E588" s="264"/>
      <c r="F588" s="265"/>
      <c r="G588" s="264"/>
      <c r="H588" s="263"/>
      <c r="I588" s="263"/>
      <c r="J588" s="263"/>
      <c r="K588" s="263"/>
      <c r="L588" s="263"/>
      <c r="M588" s="263"/>
      <c r="N588" s="263"/>
      <c r="O588" s="263"/>
      <c r="P588" s="263"/>
      <c r="Q588" s="264"/>
      <c r="R588" s="263"/>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row>
    <row r="589" spans="1:44" ht="15.75" customHeight="1">
      <c r="A589" s="264"/>
      <c r="B589" s="264"/>
      <c r="C589" s="265"/>
      <c r="D589" s="264"/>
      <c r="E589" s="264"/>
      <c r="F589" s="265"/>
      <c r="G589" s="264"/>
      <c r="H589" s="263"/>
      <c r="I589" s="263"/>
      <c r="J589" s="263"/>
      <c r="K589" s="263"/>
      <c r="L589" s="263"/>
      <c r="M589" s="263"/>
      <c r="N589" s="263"/>
      <c r="O589" s="263"/>
      <c r="P589" s="263"/>
      <c r="Q589" s="264"/>
      <c r="R589" s="263"/>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row>
    <row r="590" spans="1:44" ht="15.75" customHeight="1">
      <c r="A590" s="264"/>
      <c r="B590" s="264"/>
      <c r="C590" s="265"/>
      <c r="D590" s="264"/>
      <c r="E590" s="264"/>
      <c r="F590" s="265"/>
      <c r="G590" s="264"/>
      <c r="H590" s="263"/>
      <c r="I590" s="263"/>
      <c r="J590" s="263"/>
      <c r="K590" s="263"/>
      <c r="L590" s="263"/>
      <c r="M590" s="263"/>
      <c r="N590" s="263"/>
      <c r="O590" s="263"/>
      <c r="P590" s="263"/>
      <c r="Q590" s="264"/>
      <c r="R590" s="263"/>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row>
    <row r="591" spans="1:44" ht="15.75" customHeight="1">
      <c r="A591" s="264"/>
      <c r="B591" s="264"/>
      <c r="C591" s="265"/>
      <c r="D591" s="264"/>
      <c r="E591" s="264"/>
      <c r="F591" s="265"/>
      <c r="G591" s="264"/>
      <c r="H591" s="263"/>
      <c r="I591" s="263"/>
      <c r="J591" s="263"/>
      <c r="K591" s="263"/>
      <c r="L591" s="263"/>
      <c r="M591" s="263"/>
      <c r="N591" s="263"/>
      <c r="O591" s="263"/>
      <c r="P591" s="263"/>
      <c r="Q591" s="264"/>
      <c r="R591" s="263"/>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row>
    <row r="592" spans="1:44" ht="15.75" customHeight="1">
      <c r="A592" s="264"/>
      <c r="B592" s="264"/>
      <c r="C592" s="265"/>
      <c r="D592" s="264"/>
      <c r="E592" s="264"/>
      <c r="F592" s="265"/>
      <c r="G592" s="264"/>
      <c r="H592" s="263"/>
      <c r="I592" s="263"/>
      <c r="J592" s="263"/>
      <c r="K592" s="263"/>
      <c r="L592" s="263"/>
      <c r="M592" s="263"/>
      <c r="N592" s="263"/>
      <c r="O592" s="263"/>
      <c r="P592" s="263"/>
      <c r="Q592" s="264"/>
      <c r="R592" s="263"/>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row>
    <row r="593" spans="1:44" ht="15.75" customHeight="1">
      <c r="A593" s="264"/>
      <c r="B593" s="264"/>
      <c r="C593" s="265"/>
      <c r="D593" s="264"/>
      <c r="E593" s="264"/>
      <c r="F593" s="265"/>
      <c r="G593" s="264"/>
      <c r="H593" s="263"/>
      <c r="I593" s="263"/>
      <c r="J593" s="263"/>
      <c r="K593" s="263"/>
      <c r="L593" s="263"/>
      <c r="M593" s="263"/>
      <c r="N593" s="263"/>
      <c r="O593" s="263"/>
      <c r="P593" s="263"/>
      <c r="Q593" s="264"/>
      <c r="R593" s="263"/>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row>
    <row r="594" spans="1:44" ht="15.75" customHeight="1">
      <c r="A594" s="264"/>
      <c r="B594" s="264"/>
      <c r="C594" s="265"/>
      <c r="D594" s="264"/>
      <c r="E594" s="264"/>
      <c r="F594" s="265"/>
      <c r="G594" s="264"/>
      <c r="H594" s="263"/>
      <c r="I594" s="263"/>
      <c r="J594" s="263"/>
      <c r="K594" s="263"/>
      <c r="L594" s="263"/>
      <c r="M594" s="263"/>
      <c r="N594" s="263"/>
      <c r="O594" s="263"/>
      <c r="P594" s="263"/>
      <c r="Q594" s="264"/>
      <c r="R594" s="263"/>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row>
    <row r="595" spans="1:44" ht="15.75" customHeight="1">
      <c r="A595" s="264"/>
      <c r="B595" s="264"/>
      <c r="C595" s="265"/>
      <c r="D595" s="264"/>
      <c r="E595" s="264"/>
      <c r="F595" s="265"/>
      <c r="G595" s="264"/>
      <c r="H595" s="263"/>
      <c r="I595" s="263"/>
      <c r="J595" s="263"/>
      <c r="K595" s="263"/>
      <c r="L595" s="263"/>
      <c r="M595" s="263"/>
      <c r="N595" s="263"/>
      <c r="O595" s="263"/>
      <c r="P595" s="263"/>
      <c r="Q595" s="264"/>
      <c r="R595" s="263"/>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row>
    <row r="596" spans="1:44" ht="15.75" customHeight="1">
      <c r="A596" s="264"/>
      <c r="B596" s="264"/>
      <c r="C596" s="265"/>
      <c r="D596" s="264"/>
      <c r="E596" s="264"/>
      <c r="F596" s="265"/>
      <c r="G596" s="264"/>
      <c r="H596" s="263"/>
      <c r="I596" s="263"/>
      <c r="J596" s="263"/>
      <c r="K596" s="263"/>
      <c r="L596" s="263"/>
      <c r="M596" s="263"/>
      <c r="N596" s="263"/>
      <c r="O596" s="263"/>
      <c r="P596" s="263"/>
      <c r="Q596" s="264"/>
      <c r="R596" s="263"/>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row>
    <row r="597" spans="1:44" ht="15.75" customHeight="1">
      <c r="A597" s="264"/>
      <c r="B597" s="264"/>
      <c r="C597" s="265"/>
      <c r="D597" s="264"/>
      <c r="E597" s="264"/>
      <c r="F597" s="265"/>
      <c r="G597" s="264"/>
      <c r="H597" s="263"/>
      <c r="I597" s="263"/>
      <c r="J597" s="263"/>
      <c r="K597" s="263"/>
      <c r="L597" s="263"/>
      <c r="M597" s="263"/>
      <c r="N597" s="263"/>
      <c r="O597" s="263"/>
      <c r="P597" s="263"/>
      <c r="Q597" s="264"/>
      <c r="R597" s="263"/>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row>
    <row r="598" spans="1:44" ht="15.75" customHeight="1">
      <c r="A598" s="264"/>
      <c r="B598" s="264"/>
      <c r="C598" s="265"/>
      <c r="D598" s="264"/>
      <c r="E598" s="264"/>
      <c r="F598" s="265"/>
      <c r="G598" s="264"/>
      <c r="H598" s="263"/>
      <c r="I598" s="263"/>
      <c r="J598" s="263"/>
      <c r="K598" s="263"/>
      <c r="L598" s="263"/>
      <c r="M598" s="263"/>
      <c r="N598" s="263"/>
      <c r="O598" s="263"/>
      <c r="P598" s="263"/>
      <c r="Q598" s="264"/>
      <c r="R598" s="263"/>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row>
    <row r="599" spans="1:44" ht="15.75" customHeight="1">
      <c r="A599" s="264"/>
      <c r="B599" s="264"/>
      <c r="C599" s="265"/>
      <c r="D599" s="264"/>
      <c r="E599" s="264"/>
      <c r="F599" s="265"/>
      <c r="G599" s="264"/>
      <c r="H599" s="263"/>
      <c r="I599" s="263"/>
      <c r="J599" s="263"/>
      <c r="K599" s="263"/>
      <c r="L599" s="263"/>
      <c r="M599" s="263"/>
      <c r="N599" s="263"/>
      <c r="O599" s="263"/>
      <c r="P599" s="263"/>
      <c r="Q599" s="264"/>
      <c r="R599" s="263"/>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row>
    <row r="600" spans="1:44" ht="15.75" customHeight="1">
      <c r="A600" s="264"/>
      <c r="B600" s="264"/>
      <c r="C600" s="265"/>
      <c r="D600" s="264"/>
      <c r="E600" s="264"/>
      <c r="F600" s="265"/>
      <c r="G600" s="264"/>
      <c r="H600" s="263"/>
      <c r="I600" s="263"/>
      <c r="J600" s="263"/>
      <c r="K600" s="263"/>
      <c r="L600" s="263"/>
      <c r="M600" s="263"/>
      <c r="N600" s="263"/>
      <c r="O600" s="263"/>
      <c r="P600" s="263"/>
      <c r="Q600" s="264"/>
      <c r="R600" s="263"/>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row>
    <row r="601" spans="1:44" ht="15.75" customHeight="1">
      <c r="A601" s="264"/>
      <c r="B601" s="264"/>
      <c r="C601" s="265"/>
      <c r="D601" s="264"/>
      <c r="E601" s="264"/>
      <c r="F601" s="265"/>
      <c r="G601" s="264"/>
      <c r="H601" s="263"/>
      <c r="I601" s="263"/>
      <c r="J601" s="263"/>
      <c r="K601" s="263"/>
      <c r="L601" s="263"/>
      <c r="M601" s="263"/>
      <c r="N601" s="263"/>
      <c r="O601" s="263"/>
      <c r="P601" s="263"/>
      <c r="Q601" s="264"/>
      <c r="R601" s="263"/>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row>
    <row r="602" spans="1:44" ht="15.75" customHeight="1">
      <c r="A602" s="264"/>
      <c r="B602" s="264"/>
      <c r="C602" s="265"/>
      <c r="D602" s="264"/>
      <c r="E602" s="264"/>
      <c r="F602" s="265"/>
      <c r="G602" s="264"/>
      <c r="H602" s="263"/>
      <c r="I602" s="263"/>
      <c r="J602" s="263"/>
      <c r="K602" s="263"/>
      <c r="L602" s="263"/>
      <c r="M602" s="263"/>
      <c r="N602" s="263"/>
      <c r="O602" s="263"/>
      <c r="P602" s="263"/>
      <c r="Q602" s="264"/>
      <c r="R602" s="263"/>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row>
    <row r="603" spans="1:44" ht="15.75" customHeight="1">
      <c r="A603" s="264"/>
      <c r="B603" s="264"/>
      <c r="C603" s="265"/>
      <c r="D603" s="264"/>
      <c r="E603" s="264"/>
      <c r="F603" s="265"/>
      <c r="G603" s="264"/>
      <c r="H603" s="263"/>
      <c r="I603" s="263"/>
      <c r="J603" s="263"/>
      <c r="K603" s="263"/>
      <c r="L603" s="263"/>
      <c r="M603" s="263"/>
      <c r="N603" s="263"/>
      <c r="O603" s="263"/>
      <c r="P603" s="263"/>
      <c r="Q603" s="264"/>
      <c r="R603" s="263"/>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row>
    <row r="604" spans="1:44" ht="15.75" customHeight="1">
      <c r="A604" s="264"/>
      <c r="B604" s="264"/>
      <c r="C604" s="265"/>
      <c r="D604" s="264"/>
      <c r="E604" s="264"/>
      <c r="F604" s="265"/>
      <c r="G604" s="264"/>
      <c r="H604" s="263"/>
      <c r="I604" s="263"/>
      <c r="J604" s="263"/>
      <c r="K604" s="263"/>
      <c r="L604" s="263"/>
      <c r="M604" s="263"/>
      <c r="N604" s="263"/>
      <c r="O604" s="263"/>
      <c r="P604" s="263"/>
      <c r="Q604" s="264"/>
      <c r="R604" s="263"/>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row>
    <row r="605" spans="1:44" ht="15.75" customHeight="1">
      <c r="A605" s="264"/>
      <c r="B605" s="264"/>
      <c r="C605" s="265"/>
      <c r="D605" s="264"/>
      <c r="E605" s="264"/>
      <c r="F605" s="265"/>
      <c r="G605" s="264"/>
      <c r="H605" s="263"/>
      <c r="I605" s="263"/>
      <c r="J605" s="263"/>
      <c r="K605" s="263"/>
      <c r="L605" s="263"/>
      <c r="M605" s="263"/>
      <c r="N605" s="263"/>
      <c r="O605" s="263"/>
      <c r="P605" s="263"/>
      <c r="Q605" s="264"/>
      <c r="R605" s="263"/>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row>
    <row r="606" spans="1:44" ht="15.75" customHeight="1">
      <c r="A606" s="264"/>
      <c r="B606" s="264"/>
      <c r="C606" s="265"/>
      <c r="D606" s="264"/>
      <c r="E606" s="264"/>
      <c r="F606" s="265"/>
      <c r="G606" s="264"/>
      <c r="H606" s="263"/>
      <c r="I606" s="263"/>
      <c r="J606" s="263"/>
      <c r="K606" s="263"/>
      <c r="L606" s="263"/>
      <c r="M606" s="263"/>
      <c r="N606" s="263"/>
      <c r="O606" s="263"/>
      <c r="P606" s="263"/>
      <c r="Q606" s="264"/>
      <c r="R606" s="263"/>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row>
    <row r="607" spans="1:44" ht="15.75" customHeight="1">
      <c r="A607" s="264"/>
      <c r="B607" s="264"/>
      <c r="C607" s="265"/>
      <c r="D607" s="264"/>
      <c r="E607" s="264"/>
      <c r="F607" s="265"/>
      <c r="G607" s="264"/>
      <c r="H607" s="263"/>
      <c r="I607" s="263"/>
      <c r="J607" s="263"/>
      <c r="K607" s="263"/>
      <c r="L607" s="263"/>
      <c r="M607" s="263"/>
      <c r="N607" s="263"/>
      <c r="O607" s="263"/>
      <c r="P607" s="263"/>
      <c r="Q607" s="264"/>
      <c r="R607" s="263"/>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row>
    <row r="608" spans="1:44" ht="15.75" customHeight="1">
      <c r="A608" s="264"/>
      <c r="B608" s="264"/>
      <c r="C608" s="265"/>
      <c r="D608" s="264"/>
      <c r="E608" s="264"/>
      <c r="F608" s="265"/>
      <c r="G608" s="264"/>
      <c r="H608" s="263"/>
      <c r="I608" s="263"/>
      <c r="J608" s="263"/>
      <c r="K608" s="263"/>
      <c r="L608" s="263"/>
      <c r="M608" s="263"/>
      <c r="N608" s="263"/>
      <c r="O608" s="263"/>
      <c r="P608" s="263"/>
      <c r="Q608" s="264"/>
      <c r="R608" s="263"/>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row>
    <row r="609" spans="1:44" ht="15.75" customHeight="1">
      <c r="A609" s="264"/>
      <c r="B609" s="264"/>
      <c r="C609" s="265"/>
      <c r="D609" s="264"/>
      <c r="E609" s="264"/>
      <c r="F609" s="265"/>
      <c r="G609" s="264"/>
      <c r="H609" s="263"/>
      <c r="I609" s="263"/>
      <c r="J609" s="263"/>
      <c r="K609" s="263"/>
      <c r="L609" s="263"/>
      <c r="M609" s="263"/>
      <c r="N609" s="263"/>
      <c r="O609" s="263"/>
      <c r="P609" s="263"/>
      <c r="Q609" s="264"/>
      <c r="R609" s="263"/>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row>
    <row r="610" spans="1:44" ht="15.75" customHeight="1">
      <c r="A610" s="264"/>
      <c r="B610" s="264"/>
      <c r="C610" s="265"/>
      <c r="D610" s="264"/>
      <c r="E610" s="264"/>
      <c r="F610" s="265"/>
      <c r="G610" s="264"/>
      <c r="H610" s="263"/>
      <c r="I610" s="263"/>
      <c r="J610" s="263"/>
      <c r="K610" s="263"/>
      <c r="L610" s="263"/>
      <c r="M610" s="263"/>
      <c r="N610" s="263"/>
      <c r="O610" s="263"/>
      <c r="P610" s="263"/>
      <c r="Q610" s="264"/>
      <c r="R610" s="263"/>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row>
    <row r="611" spans="1:44" ht="15.75" customHeight="1">
      <c r="A611" s="264"/>
      <c r="B611" s="264"/>
      <c r="C611" s="265"/>
      <c r="D611" s="264"/>
      <c r="E611" s="264"/>
      <c r="F611" s="265"/>
      <c r="G611" s="264"/>
      <c r="H611" s="263"/>
      <c r="I611" s="263"/>
      <c r="J611" s="263"/>
      <c r="K611" s="263"/>
      <c r="L611" s="263"/>
      <c r="M611" s="263"/>
      <c r="N611" s="263"/>
      <c r="O611" s="263"/>
      <c r="P611" s="263"/>
      <c r="Q611" s="264"/>
      <c r="R611" s="263"/>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row>
    <row r="612" spans="1:44" ht="15.75" customHeight="1">
      <c r="A612" s="264"/>
      <c r="B612" s="264"/>
      <c r="C612" s="265"/>
      <c r="D612" s="264"/>
      <c r="E612" s="264"/>
      <c r="F612" s="265"/>
      <c r="G612" s="264"/>
      <c r="H612" s="263"/>
      <c r="I612" s="263"/>
      <c r="J612" s="263"/>
      <c r="K612" s="263"/>
      <c r="L612" s="263"/>
      <c r="M612" s="263"/>
      <c r="N612" s="263"/>
      <c r="O612" s="263"/>
      <c r="P612" s="263"/>
      <c r="Q612" s="264"/>
      <c r="R612" s="263"/>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row>
    <row r="613" spans="1:44" ht="15.75" customHeight="1">
      <c r="A613" s="264"/>
      <c r="B613" s="264"/>
      <c r="C613" s="265"/>
      <c r="D613" s="264"/>
      <c r="E613" s="264"/>
      <c r="F613" s="265"/>
      <c r="G613" s="264"/>
      <c r="H613" s="263"/>
      <c r="I613" s="263"/>
      <c r="J613" s="263"/>
      <c r="K613" s="263"/>
      <c r="L613" s="263"/>
      <c r="M613" s="263"/>
      <c r="N613" s="263"/>
      <c r="O613" s="263"/>
      <c r="P613" s="263"/>
      <c r="Q613" s="264"/>
      <c r="R613" s="263"/>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row>
    <row r="614" spans="1:44" ht="15.75" customHeight="1">
      <c r="A614" s="264"/>
      <c r="B614" s="264"/>
      <c r="C614" s="265"/>
      <c r="D614" s="264"/>
      <c r="E614" s="264"/>
      <c r="F614" s="265"/>
      <c r="G614" s="264"/>
      <c r="H614" s="263"/>
      <c r="I614" s="263"/>
      <c r="J614" s="263"/>
      <c r="K614" s="263"/>
      <c r="L614" s="263"/>
      <c r="M614" s="263"/>
      <c r="N614" s="263"/>
      <c r="O614" s="263"/>
      <c r="P614" s="263"/>
      <c r="Q614" s="264"/>
      <c r="R614" s="263"/>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row>
    <row r="615" spans="1:44" ht="15.75" customHeight="1">
      <c r="A615" s="264"/>
      <c r="B615" s="264"/>
      <c r="C615" s="265"/>
      <c r="D615" s="264"/>
      <c r="E615" s="264"/>
      <c r="F615" s="265"/>
      <c r="G615" s="264"/>
      <c r="H615" s="263"/>
      <c r="I615" s="263"/>
      <c r="J615" s="263"/>
      <c r="K615" s="263"/>
      <c r="L615" s="263"/>
      <c r="M615" s="263"/>
      <c r="N615" s="263"/>
      <c r="O615" s="263"/>
      <c r="P615" s="263"/>
      <c r="Q615" s="264"/>
      <c r="R615" s="263"/>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row>
    <row r="616" spans="1:44" ht="15.75" customHeight="1">
      <c r="A616" s="264"/>
      <c r="B616" s="264"/>
      <c r="C616" s="265"/>
      <c r="D616" s="264"/>
      <c r="E616" s="264"/>
      <c r="F616" s="265"/>
      <c r="G616" s="264"/>
      <c r="H616" s="263"/>
      <c r="I616" s="263"/>
      <c r="J616" s="263"/>
      <c r="K616" s="263"/>
      <c r="L616" s="263"/>
      <c r="M616" s="263"/>
      <c r="N616" s="263"/>
      <c r="O616" s="263"/>
      <c r="P616" s="263"/>
      <c r="Q616" s="264"/>
      <c r="R616" s="263"/>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row>
    <row r="617" spans="1:44" ht="15.75" customHeight="1">
      <c r="A617" s="264"/>
      <c r="B617" s="264"/>
      <c r="C617" s="265"/>
      <c r="D617" s="264"/>
      <c r="E617" s="264"/>
      <c r="F617" s="265"/>
      <c r="G617" s="264"/>
      <c r="H617" s="263"/>
      <c r="I617" s="263"/>
      <c r="J617" s="263"/>
      <c r="K617" s="263"/>
      <c r="L617" s="263"/>
      <c r="M617" s="263"/>
      <c r="N617" s="263"/>
      <c r="O617" s="263"/>
      <c r="P617" s="263"/>
      <c r="Q617" s="264"/>
      <c r="R617" s="263"/>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row>
    <row r="618" spans="1:44" ht="15.75" customHeight="1">
      <c r="A618" s="264"/>
      <c r="B618" s="264"/>
      <c r="C618" s="265"/>
      <c r="D618" s="264"/>
      <c r="E618" s="264"/>
      <c r="F618" s="265"/>
      <c r="G618" s="264"/>
      <c r="H618" s="263"/>
      <c r="I618" s="263"/>
      <c r="J618" s="263"/>
      <c r="K618" s="263"/>
      <c r="L618" s="263"/>
      <c r="M618" s="263"/>
      <c r="N618" s="263"/>
      <c r="O618" s="263"/>
      <c r="P618" s="263"/>
      <c r="Q618" s="264"/>
      <c r="R618" s="263"/>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row>
    <row r="619" spans="1:44" ht="15.75" customHeight="1">
      <c r="A619" s="264"/>
      <c r="B619" s="264"/>
      <c r="C619" s="265"/>
      <c r="D619" s="264"/>
      <c r="E619" s="264"/>
      <c r="F619" s="265"/>
      <c r="G619" s="264"/>
      <c r="H619" s="263"/>
      <c r="I619" s="263"/>
      <c r="J619" s="263"/>
      <c r="K619" s="263"/>
      <c r="L619" s="263"/>
      <c r="M619" s="263"/>
      <c r="N619" s="263"/>
      <c r="O619" s="263"/>
      <c r="P619" s="263"/>
      <c r="Q619" s="264"/>
      <c r="R619" s="263"/>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row>
    <row r="620" spans="1:44" ht="15.75" customHeight="1">
      <c r="A620" s="264"/>
      <c r="B620" s="264"/>
      <c r="C620" s="265"/>
      <c r="D620" s="264"/>
      <c r="E620" s="264"/>
      <c r="F620" s="265"/>
      <c r="G620" s="264"/>
      <c r="H620" s="263"/>
      <c r="I620" s="263"/>
      <c r="J620" s="263"/>
      <c r="K620" s="263"/>
      <c r="L620" s="263"/>
      <c r="M620" s="263"/>
      <c r="N620" s="263"/>
      <c r="O620" s="263"/>
      <c r="P620" s="263"/>
      <c r="Q620" s="264"/>
      <c r="R620" s="263"/>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row>
    <row r="621" spans="1:44" ht="15.75" customHeight="1">
      <c r="A621" s="264"/>
      <c r="B621" s="264"/>
      <c r="C621" s="265"/>
      <c r="D621" s="264"/>
      <c r="E621" s="264"/>
      <c r="F621" s="265"/>
      <c r="G621" s="264"/>
      <c r="H621" s="263"/>
      <c r="I621" s="263"/>
      <c r="J621" s="263"/>
      <c r="K621" s="263"/>
      <c r="L621" s="263"/>
      <c r="M621" s="263"/>
      <c r="N621" s="263"/>
      <c r="O621" s="263"/>
      <c r="P621" s="263"/>
      <c r="Q621" s="264"/>
      <c r="R621" s="263"/>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row>
    <row r="622" spans="1:44" ht="15.75" customHeight="1">
      <c r="A622" s="264"/>
      <c r="B622" s="264"/>
      <c r="C622" s="265"/>
      <c r="D622" s="264"/>
      <c r="E622" s="264"/>
      <c r="F622" s="265"/>
      <c r="G622" s="264"/>
      <c r="H622" s="263"/>
      <c r="I622" s="263"/>
      <c r="J622" s="263"/>
      <c r="K622" s="263"/>
      <c r="L622" s="263"/>
      <c r="M622" s="263"/>
      <c r="N622" s="263"/>
      <c r="O622" s="263"/>
      <c r="P622" s="263"/>
      <c r="Q622" s="264"/>
      <c r="R622" s="263"/>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row>
    <row r="623" spans="1:44" ht="15.75" customHeight="1">
      <c r="A623" s="264"/>
      <c r="B623" s="264"/>
      <c r="C623" s="265"/>
      <c r="D623" s="264"/>
      <c r="E623" s="264"/>
      <c r="F623" s="265"/>
      <c r="G623" s="264"/>
      <c r="H623" s="263"/>
      <c r="I623" s="263"/>
      <c r="J623" s="263"/>
      <c r="K623" s="263"/>
      <c r="L623" s="263"/>
      <c r="M623" s="263"/>
      <c r="N623" s="263"/>
      <c r="O623" s="263"/>
      <c r="P623" s="263"/>
      <c r="Q623" s="264"/>
      <c r="R623" s="263"/>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row>
    <row r="624" spans="1:44" ht="15.75" customHeight="1">
      <c r="A624" s="264"/>
      <c r="B624" s="264"/>
      <c r="C624" s="265"/>
      <c r="D624" s="264"/>
      <c r="E624" s="264"/>
      <c r="F624" s="265"/>
      <c r="G624" s="264"/>
      <c r="H624" s="263"/>
      <c r="I624" s="263"/>
      <c r="J624" s="263"/>
      <c r="K624" s="263"/>
      <c r="L624" s="263"/>
      <c r="M624" s="263"/>
      <c r="N624" s="263"/>
      <c r="O624" s="263"/>
      <c r="P624" s="263"/>
      <c r="Q624" s="264"/>
      <c r="R624" s="263"/>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row>
    <row r="625" spans="1:44" ht="15.75" customHeight="1">
      <c r="A625" s="264"/>
      <c r="B625" s="264"/>
      <c r="C625" s="265"/>
      <c r="D625" s="264"/>
      <c r="E625" s="264"/>
      <c r="F625" s="265"/>
      <c r="G625" s="264"/>
      <c r="H625" s="263"/>
      <c r="I625" s="263"/>
      <c r="J625" s="263"/>
      <c r="K625" s="263"/>
      <c r="L625" s="263"/>
      <c r="M625" s="263"/>
      <c r="N625" s="263"/>
      <c r="O625" s="263"/>
      <c r="P625" s="263"/>
      <c r="Q625" s="264"/>
      <c r="R625" s="263"/>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row>
    <row r="626" spans="1:44" ht="15.75" customHeight="1">
      <c r="A626" s="264"/>
      <c r="B626" s="264"/>
      <c r="C626" s="265"/>
      <c r="D626" s="264"/>
      <c r="E626" s="264"/>
      <c r="F626" s="265"/>
      <c r="G626" s="264"/>
      <c r="H626" s="263"/>
      <c r="I626" s="263"/>
      <c r="J626" s="263"/>
      <c r="K626" s="263"/>
      <c r="L626" s="263"/>
      <c r="M626" s="263"/>
      <c r="N626" s="263"/>
      <c r="O626" s="263"/>
      <c r="P626" s="263"/>
      <c r="Q626" s="264"/>
      <c r="R626" s="263"/>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row>
    <row r="627" spans="1:44" ht="15.75" customHeight="1">
      <c r="A627" s="264"/>
      <c r="B627" s="264"/>
      <c r="C627" s="265"/>
      <c r="D627" s="264"/>
      <c r="E627" s="264"/>
      <c r="F627" s="265"/>
      <c r="G627" s="264"/>
      <c r="H627" s="263"/>
      <c r="I627" s="263"/>
      <c r="J627" s="263"/>
      <c r="K627" s="263"/>
      <c r="L627" s="263"/>
      <c r="M627" s="263"/>
      <c r="N627" s="263"/>
      <c r="O627" s="263"/>
      <c r="P627" s="263"/>
      <c r="Q627" s="264"/>
      <c r="R627" s="263"/>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row>
    <row r="628" spans="1:44" ht="15.75" customHeight="1">
      <c r="A628" s="264"/>
      <c r="B628" s="264"/>
      <c r="C628" s="265"/>
      <c r="D628" s="264"/>
      <c r="E628" s="264"/>
      <c r="F628" s="265"/>
      <c r="G628" s="264"/>
      <c r="H628" s="263"/>
      <c r="I628" s="263"/>
      <c r="J628" s="263"/>
      <c r="K628" s="263"/>
      <c r="L628" s="263"/>
      <c r="M628" s="263"/>
      <c r="N628" s="263"/>
      <c r="O628" s="263"/>
      <c r="P628" s="263"/>
      <c r="Q628" s="264"/>
      <c r="R628" s="263"/>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row>
    <row r="629" spans="1:44" ht="15.75" customHeight="1">
      <c r="A629" s="264"/>
      <c r="B629" s="264"/>
      <c r="C629" s="265"/>
      <c r="D629" s="264"/>
      <c r="E629" s="264"/>
      <c r="F629" s="265"/>
      <c r="G629" s="264"/>
      <c r="H629" s="263"/>
      <c r="I629" s="263"/>
      <c r="J629" s="263"/>
      <c r="K629" s="263"/>
      <c r="L629" s="263"/>
      <c r="M629" s="263"/>
      <c r="N629" s="263"/>
      <c r="O629" s="263"/>
      <c r="P629" s="263"/>
      <c r="Q629" s="264"/>
      <c r="R629" s="263"/>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row>
    <row r="630" spans="1:44" ht="15.75" customHeight="1">
      <c r="A630" s="264"/>
      <c r="B630" s="264"/>
      <c r="C630" s="265"/>
      <c r="D630" s="264"/>
      <c r="E630" s="264"/>
      <c r="F630" s="265"/>
      <c r="G630" s="264"/>
      <c r="H630" s="263"/>
      <c r="I630" s="263"/>
      <c r="J630" s="263"/>
      <c r="K630" s="263"/>
      <c r="L630" s="263"/>
      <c r="M630" s="263"/>
      <c r="N630" s="263"/>
      <c r="O630" s="263"/>
      <c r="P630" s="263"/>
      <c r="Q630" s="264"/>
      <c r="R630" s="263"/>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row>
    <row r="631" spans="1:44" ht="15.75" customHeight="1">
      <c r="A631" s="264"/>
      <c r="B631" s="264"/>
      <c r="C631" s="265"/>
      <c r="D631" s="264"/>
      <c r="E631" s="264"/>
      <c r="F631" s="265"/>
      <c r="G631" s="264"/>
      <c r="H631" s="263"/>
      <c r="I631" s="263"/>
      <c r="J631" s="263"/>
      <c r="K631" s="263"/>
      <c r="L631" s="263"/>
      <c r="M631" s="263"/>
      <c r="N631" s="263"/>
      <c r="O631" s="263"/>
      <c r="P631" s="263"/>
      <c r="Q631" s="264"/>
      <c r="R631" s="263"/>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row>
    <row r="632" spans="1:44" ht="15.75" customHeight="1">
      <c r="A632" s="264"/>
      <c r="B632" s="264"/>
      <c r="C632" s="265"/>
      <c r="D632" s="264"/>
      <c r="E632" s="264"/>
      <c r="F632" s="265"/>
      <c r="G632" s="264"/>
      <c r="H632" s="263"/>
      <c r="I632" s="263"/>
      <c r="J632" s="263"/>
      <c r="K632" s="263"/>
      <c r="L632" s="263"/>
      <c r="M632" s="263"/>
      <c r="N632" s="263"/>
      <c r="O632" s="263"/>
      <c r="P632" s="263"/>
      <c r="Q632" s="264"/>
      <c r="R632" s="263"/>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row>
    <row r="633" spans="1:44" ht="15.75" customHeight="1">
      <c r="A633" s="264"/>
      <c r="B633" s="264"/>
      <c r="C633" s="265"/>
      <c r="D633" s="264"/>
      <c r="E633" s="264"/>
      <c r="F633" s="265"/>
      <c r="G633" s="264"/>
      <c r="H633" s="263"/>
      <c r="I633" s="263"/>
      <c r="J633" s="263"/>
      <c r="K633" s="263"/>
      <c r="L633" s="263"/>
      <c r="M633" s="263"/>
      <c r="N633" s="263"/>
      <c r="O633" s="263"/>
      <c r="P633" s="263"/>
      <c r="Q633" s="264"/>
      <c r="R633" s="263"/>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row>
    <row r="634" spans="1:44" ht="15.75" customHeight="1">
      <c r="A634" s="264"/>
      <c r="B634" s="264"/>
      <c r="C634" s="265"/>
      <c r="D634" s="264"/>
      <c r="E634" s="264"/>
      <c r="F634" s="265"/>
      <c r="G634" s="264"/>
      <c r="H634" s="263"/>
      <c r="I634" s="263"/>
      <c r="J634" s="263"/>
      <c r="K634" s="263"/>
      <c r="L634" s="263"/>
      <c r="M634" s="263"/>
      <c r="N634" s="263"/>
      <c r="O634" s="263"/>
      <c r="P634" s="263"/>
      <c r="Q634" s="264"/>
      <c r="R634" s="263"/>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row>
    <row r="635" spans="1:44" ht="15.75" customHeight="1">
      <c r="A635" s="264"/>
      <c r="B635" s="264"/>
      <c r="C635" s="265"/>
      <c r="D635" s="264"/>
      <c r="E635" s="264"/>
      <c r="F635" s="265"/>
      <c r="G635" s="264"/>
      <c r="H635" s="263"/>
      <c r="I635" s="263"/>
      <c r="J635" s="263"/>
      <c r="K635" s="263"/>
      <c r="L635" s="263"/>
      <c r="M635" s="263"/>
      <c r="N635" s="263"/>
      <c r="O635" s="263"/>
      <c r="P635" s="263"/>
      <c r="Q635" s="264"/>
      <c r="R635" s="263"/>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row>
    <row r="636" spans="1:44" ht="15.75" customHeight="1">
      <c r="A636" s="264"/>
      <c r="B636" s="264"/>
      <c r="C636" s="265"/>
      <c r="D636" s="264"/>
      <c r="E636" s="264"/>
      <c r="F636" s="265"/>
      <c r="G636" s="264"/>
      <c r="H636" s="263"/>
      <c r="I636" s="263"/>
      <c r="J636" s="263"/>
      <c r="K636" s="263"/>
      <c r="L636" s="263"/>
      <c r="M636" s="263"/>
      <c r="N636" s="263"/>
      <c r="O636" s="263"/>
      <c r="P636" s="263"/>
      <c r="Q636" s="264"/>
      <c r="R636" s="263"/>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row>
    <row r="637" spans="1:44" ht="15.75" customHeight="1">
      <c r="A637" s="264"/>
      <c r="B637" s="264"/>
      <c r="C637" s="265"/>
      <c r="D637" s="264"/>
      <c r="E637" s="264"/>
      <c r="F637" s="265"/>
      <c r="G637" s="264"/>
      <c r="H637" s="263"/>
      <c r="I637" s="263"/>
      <c r="J637" s="263"/>
      <c r="K637" s="263"/>
      <c r="L637" s="263"/>
      <c r="M637" s="263"/>
      <c r="N637" s="263"/>
      <c r="O637" s="263"/>
      <c r="P637" s="263"/>
      <c r="Q637" s="264"/>
      <c r="R637" s="263"/>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row>
    <row r="638" spans="1:44" ht="15.75" customHeight="1">
      <c r="A638" s="264"/>
      <c r="B638" s="264"/>
      <c r="C638" s="265"/>
      <c r="D638" s="264"/>
      <c r="E638" s="264"/>
      <c r="F638" s="265"/>
      <c r="G638" s="264"/>
      <c r="H638" s="263"/>
      <c r="I638" s="263"/>
      <c r="J638" s="263"/>
      <c r="K638" s="263"/>
      <c r="L638" s="263"/>
      <c r="M638" s="263"/>
      <c r="N638" s="263"/>
      <c r="O638" s="263"/>
      <c r="P638" s="263"/>
      <c r="Q638" s="264"/>
      <c r="R638" s="263"/>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row>
    <row r="639" spans="1:44" ht="15.75" customHeight="1">
      <c r="A639" s="264"/>
      <c r="B639" s="264"/>
      <c r="C639" s="265"/>
      <c r="D639" s="264"/>
      <c r="E639" s="264"/>
      <c r="F639" s="265"/>
      <c r="G639" s="264"/>
      <c r="H639" s="263"/>
      <c r="I639" s="263"/>
      <c r="J639" s="263"/>
      <c r="K639" s="263"/>
      <c r="L639" s="263"/>
      <c r="M639" s="263"/>
      <c r="N639" s="263"/>
      <c r="O639" s="263"/>
      <c r="P639" s="263"/>
      <c r="Q639" s="264"/>
      <c r="R639" s="263"/>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row>
    <row r="640" spans="1:44" ht="15.75" customHeight="1">
      <c r="A640" s="264"/>
      <c r="B640" s="264"/>
      <c r="C640" s="265"/>
      <c r="D640" s="264"/>
      <c r="E640" s="264"/>
      <c r="F640" s="265"/>
      <c r="G640" s="264"/>
      <c r="H640" s="263"/>
      <c r="I640" s="263"/>
      <c r="J640" s="263"/>
      <c r="K640" s="263"/>
      <c r="L640" s="263"/>
      <c r="M640" s="263"/>
      <c r="N640" s="263"/>
      <c r="O640" s="263"/>
      <c r="P640" s="263"/>
      <c r="Q640" s="264"/>
      <c r="R640" s="263"/>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row>
    <row r="641" spans="1:44" ht="15.75" customHeight="1">
      <c r="A641" s="264"/>
      <c r="B641" s="264"/>
      <c r="C641" s="265"/>
      <c r="D641" s="264"/>
      <c r="E641" s="264"/>
      <c r="F641" s="265"/>
      <c r="G641" s="264"/>
      <c r="H641" s="263"/>
      <c r="I641" s="263"/>
      <c r="J641" s="263"/>
      <c r="K641" s="263"/>
      <c r="L641" s="263"/>
      <c r="M641" s="263"/>
      <c r="N641" s="263"/>
      <c r="O641" s="263"/>
      <c r="P641" s="263"/>
      <c r="Q641" s="264"/>
      <c r="R641" s="263"/>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row>
    <row r="642" spans="1:44" ht="15.75" customHeight="1">
      <c r="A642" s="264"/>
      <c r="B642" s="264"/>
      <c r="C642" s="265"/>
      <c r="D642" s="264"/>
      <c r="E642" s="264"/>
      <c r="F642" s="265"/>
      <c r="G642" s="264"/>
      <c r="H642" s="263"/>
      <c r="I642" s="263"/>
      <c r="J642" s="263"/>
      <c r="K642" s="263"/>
      <c r="L642" s="263"/>
      <c r="M642" s="263"/>
      <c r="N642" s="263"/>
      <c r="O642" s="263"/>
      <c r="P642" s="263"/>
      <c r="Q642" s="264"/>
      <c r="R642" s="263"/>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row>
    <row r="643" spans="1:44" ht="15.75" customHeight="1">
      <c r="A643" s="264"/>
      <c r="B643" s="264"/>
      <c r="C643" s="265"/>
      <c r="D643" s="264"/>
      <c r="E643" s="264"/>
      <c r="F643" s="265"/>
      <c r="G643" s="264"/>
      <c r="H643" s="263"/>
      <c r="I643" s="263"/>
      <c r="J643" s="263"/>
      <c r="K643" s="263"/>
      <c r="L643" s="263"/>
      <c r="M643" s="263"/>
      <c r="N643" s="263"/>
      <c r="O643" s="263"/>
      <c r="P643" s="263"/>
      <c r="Q643" s="264"/>
      <c r="R643" s="263"/>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row>
    <row r="644" spans="1:44" ht="15.75" customHeight="1">
      <c r="A644" s="264"/>
      <c r="B644" s="264"/>
      <c r="C644" s="265"/>
      <c r="D644" s="264"/>
      <c r="E644" s="264"/>
      <c r="F644" s="265"/>
      <c r="G644" s="264"/>
      <c r="H644" s="263"/>
      <c r="I644" s="263"/>
      <c r="J644" s="263"/>
      <c r="K644" s="263"/>
      <c r="L644" s="263"/>
      <c r="M644" s="263"/>
      <c r="N644" s="263"/>
      <c r="O644" s="263"/>
      <c r="P644" s="263"/>
      <c r="Q644" s="264"/>
      <c r="R644" s="263"/>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row>
    <row r="645" spans="1:44" ht="15.75" customHeight="1">
      <c r="A645" s="264"/>
      <c r="B645" s="264"/>
      <c r="C645" s="265"/>
      <c r="D645" s="264"/>
      <c r="E645" s="264"/>
      <c r="F645" s="265"/>
      <c r="G645" s="264"/>
      <c r="H645" s="263"/>
      <c r="I645" s="263"/>
      <c r="J645" s="263"/>
      <c r="K645" s="263"/>
      <c r="L645" s="263"/>
      <c r="M645" s="263"/>
      <c r="N645" s="263"/>
      <c r="O645" s="263"/>
      <c r="P645" s="263"/>
      <c r="Q645" s="264"/>
      <c r="R645" s="263"/>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row>
    <row r="646" spans="1:44" ht="15.75" customHeight="1">
      <c r="A646" s="264"/>
      <c r="B646" s="264"/>
      <c r="C646" s="265"/>
      <c r="D646" s="264"/>
      <c r="E646" s="264"/>
      <c r="F646" s="265"/>
      <c r="G646" s="264"/>
      <c r="H646" s="263"/>
      <c r="I646" s="263"/>
      <c r="J646" s="263"/>
      <c r="K646" s="263"/>
      <c r="L646" s="263"/>
      <c r="M646" s="263"/>
      <c r="N646" s="263"/>
      <c r="O646" s="263"/>
      <c r="P646" s="263"/>
      <c r="Q646" s="264"/>
      <c r="R646" s="263"/>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row>
    <row r="647" spans="1:44" ht="15.75" customHeight="1">
      <c r="A647" s="264"/>
      <c r="B647" s="264"/>
      <c r="C647" s="265"/>
      <c r="D647" s="264"/>
      <c r="E647" s="264"/>
      <c r="F647" s="265"/>
      <c r="G647" s="264"/>
      <c r="H647" s="263"/>
      <c r="I647" s="263"/>
      <c r="J647" s="263"/>
      <c r="K647" s="263"/>
      <c r="L647" s="263"/>
      <c r="M647" s="263"/>
      <c r="N647" s="263"/>
      <c r="O647" s="263"/>
      <c r="P647" s="263"/>
      <c r="Q647" s="264"/>
      <c r="R647" s="263"/>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row>
    <row r="648" spans="1:44" ht="15.75" customHeight="1">
      <c r="A648" s="264"/>
      <c r="B648" s="264"/>
      <c r="C648" s="265"/>
      <c r="D648" s="264"/>
      <c r="E648" s="264"/>
      <c r="F648" s="265"/>
      <c r="G648" s="264"/>
      <c r="H648" s="263"/>
      <c r="I648" s="263"/>
      <c r="J648" s="263"/>
      <c r="K648" s="263"/>
      <c r="L648" s="263"/>
      <c r="M648" s="263"/>
      <c r="N648" s="263"/>
      <c r="O648" s="263"/>
      <c r="P648" s="263"/>
      <c r="Q648" s="264"/>
      <c r="R648" s="263"/>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row>
    <row r="649" spans="1:44" ht="15.75" customHeight="1">
      <c r="A649" s="264"/>
      <c r="B649" s="264"/>
      <c r="C649" s="265"/>
      <c r="D649" s="264"/>
      <c r="E649" s="264"/>
      <c r="F649" s="265"/>
      <c r="G649" s="264"/>
      <c r="H649" s="263"/>
      <c r="I649" s="263"/>
      <c r="J649" s="263"/>
      <c r="K649" s="263"/>
      <c r="L649" s="263"/>
      <c r="M649" s="263"/>
      <c r="N649" s="263"/>
      <c r="O649" s="263"/>
      <c r="P649" s="263"/>
      <c r="Q649" s="264"/>
      <c r="R649" s="263"/>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row>
    <row r="650" spans="1:44" ht="15.75" customHeight="1">
      <c r="A650" s="264"/>
      <c r="B650" s="264"/>
      <c r="C650" s="265"/>
      <c r="D650" s="264"/>
      <c r="E650" s="264"/>
      <c r="F650" s="265"/>
      <c r="G650" s="264"/>
      <c r="H650" s="263"/>
      <c r="I650" s="263"/>
      <c r="J650" s="263"/>
      <c r="K650" s="263"/>
      <c r="L650" s="263"/>
      <c r="M650" s="263"/>
      <c r="N650" s="263"/>
      <c r="O650" s="263"/>
      <c r="P650" s="263"/>
      <c r="Q650" s="264"/>
      <c r="R650" s="263"/>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row>
    <row r="651" spans="1:44" ht="15.75" customHeight="1">
      <c r="A651" s="264"/>
      <c r="B651" s="264"/>
      <c r="C651" s="265"/>
      <c r="D651" s="264"/>
      <c r="E651" s="264"/>
      <c r="F651" s="265"/>
      <c r="G651" s="264"/>
      <c r="H651" s="263"/>
      <c r="I651" s="263"/>
      <c r="J651" s="263"/>
      <c r="K651" s="263"/>
      <c r="L651" s="263"/>
      <c r="M651" s="263"/>
      <c r="N651" s="263"/>
      <c r="O651" s="263"/>
      <c r="P651" s="263"/>
      <c r="Q651" s="264"/>
      <c r="R651" s="263"/>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row>
    <row r="652" spans="1:44" ht="15.75" customHeight="1">
      <c r="A652" s="264"/>
      <c r="B652" s="264"/>
      <c r="C652" s="265"/>
      <c r="D652" s="264"/>
      <c r="E652" s="264"/>
      <c r="F652" s="265"/>
      <c r="G652" s="264"/>
      <c r="H652" s="263"/>
      <c r="I652" s="263"/>
      <c r="J652" s="263"/>
      <c r="K652" s="263"/>
      <c r="L652" s="263"/>
      <c r="M652" s="263"/>
      <c r="N652" s="263"/>
      <c r="O652" s="263"/>
      <c r="P652" s="263"/>
      <c r="Q652" s="264"/>
      <c r="R652" s="263"/>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row>
    <row r="653" spans="1:44" ht="15.75" customHeight="1">
      <c r="A653" s="264"/>
      <c r="B653" s="264"/>
      <c r="C653" s="265"/>
      <c r="D653" s="264"/>
      <c r="E653" s="264"/>
      <c r="F653" s="265"/>
      <c r="G653" s="264"/>
      <c r="H653" s="263"/>
      <c r="I653" s="263"/>
      <c r="J653" s="263"/>
      <c r="K653" s="263"/>
      <c r="L653" s="263"/>
      <c r="M653" s="263"/>
      <c r="N653" s="263"/>
      <c r="O653" s="263"/>
      <c r="P653" s="263"/>
      <c r="Q653" s="264"/>
      <c r="R653" s="263"/>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row>
    <row r="654" spans="1:44" ht="15.75" customHeight="1">
      <c r="A654" s="264"/>
      <c r="B654" s="264"/>
      <c r="C654" s="265"/>
      <c r="D654" s="264"/>
      <c r="E654" s="264"/>
      <c r="F654" s="265"/>
      <c r="G654" s="264"/>
      <c r="H654" s="263"/>
      <c r="I654" s="263"/>
      <c r="J654" s="263"/>
      <c r="K654" s="263"/>
      <c r="L654" s="263"/>
      <c r="M654" s="263"/>
      <c r="N654" s="263"/>
      <c r="O654" s="263"/>
      <c r="P654" s="263"/>
      <c r="Q654" s="264"/>
      <c r="R654" s="263"/>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row>
    <row r="655" spans="1:44" ht="15.75" customHeight="1">
      <c r="A655" s="264"/>
      <c r="B655" s="264"/>
      <c r="C655" s="265"/>
      <c r="D655" s="264"/>
      <c r="E655" s="264"/>
      <c r="F655" s="265"/>
      <c r="G655" s="264"/>
      <c r="H655" s="263"/>
      <c r="I655" s="263"/>
      <c r="J655" s="263"/>
      <c r="K655" s="263"/>
      <c r="L655" s="263"/>
      <c r="M655" s="263"/>
      <c r="N655" s="263"/>
      <c r="O655" s="263"/>
      <c r="P655" s="263"/>
      <c r="Q655" s="264"/>
      <c r="R655" s="263"/>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row>
    <row r="656" spans="1:44" ht="15.75" customHeight="1">
      <c r="A656" s="264"/>
      <c r="B656" s="264"/>
      <c r="C656" s="265"/>
      <c r="D656" s="264"/>
      <c r="E656" s="264"/>
      <c r="F656" s="265"/>
      <c r="G656" s="264"/>
      <c r="H656" s="263"/>
      <c r="I656" s="263"/>
      <c r="J656" s="263"/>
      <c r="K656" s="263"/>
      <c r="L656" s="263"/>
      <c r="M656" s="263"/>
      <c r="N656" s="263"/>
      <c r="O656" s="263"/>
      <c r="P656" s="263"/>
      <c r="Q656" s="264"/>
      <c r="R656" s="263"/>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row>
    <row r="657" spans="1:44" ht="15.75" customHeight="1">
      <c r="A657" s="264"/>
      <c r="B657" s="264"/>
      <c r="C657" s="265"/>
      <c r="D657" s="264"/>
      <c r="E657" s="264"/>
      <c r="F657" s="265"/>
      <c r="G657" s="264"/>
      <c r="H657" s="263"/>
      <c r="I657" s="263"/>
      <c r="J657" s="263"/>
      <c r="K657" s="263"/>
      <c r="L657" s="263"/>
      <c r="M657" s="263"/>
      <c r="N657" s="263"/>
      <c r="O657" s="263"/>
      <c r="P657" s="263"/>
      <c r="Q657" s="264"/>
      <c r="R657" s="263"/>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row>
    <row r="658" spans="1:44" ht="15.75" customHeight="1">
      <c r="A658" s="264"/>
      <c r="B658" s="264"/>
      <c r="C658" s="265"/>
      <c r="D658" s="264"/>
      <c r="E658" s="264"/>
      <c r="F658" s="265"/>
      <c r="G658" s="264"/>
      <c r="H658" s="263"/>
      <c r="I658" s="263"/>
      <c r="J658" s="263"/>
      <c r="K658" s="263"/>
      <c r="L658" s="263"/>
      <c r="M658" s="263"/>
      <c r="N658" s="263"/>
      <c r="O658" s="263"/>
      <c r="P658" s="263"/>
      <c r="Q658" s="264"/>
      <c r="R658" s="263"/>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row>
    <row r="659" spans="1:44" ht="15.75" customHeight="1">
      <c r="A659" s="264"/>
      <c r="B659" s="264"/>
      <c r="C659" s="265"/>
      <c r="D659" s="264"/>
      <c r="E659" s="264"/>
      <c r="F659" s="265"/>
      <c r="G659" s="264"/>
      <c r="H659" s="263"/>
      <c r="I659" s="263"/>
      <c r="J659" s="263"/>
      <c r="K659" s="263"/>
      <c r="L659" s="263"/>
      <c r="M659" s="263"/>
      <c r="N659" s="263"/>
      <c r="O659" s="263"/>
      <c r="P659" s="263"/>
      <c r="Q659" s="264"/>
      <c r="R659" s="263"/>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row>
    <row r="660" spans="1:44" ht="15.75" customHeight="1">
      <c r="A660" s="264"/>
      <c r="B660" s="264"/>
      <c r="C660" s="265"/>
      <c r="D660" s="264"/>
      <c r="E660" s="264"/>
      <c r="F660" s="265"/>
      <c r="G660" s="264"/>
      <c r="H660" s="263"/>
      <c r="I660" s="263"/>
      <c r="J660" s="263"/>
      <c r="K660" s="263"/>
      <c r="L660" s="263"/>
      <c r="M660" s="263"/>
      <c r="N660" s="263"/>
      <c r="O660" s="263"/>
      <c r="P660" s="263"/>
      <c r="Q660" s="264"/>
      <c r="R660" s="263"/>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row>
    <row r="661" spans="1:44" ht="15.75" customHeight="1">
      <c r="A661" s="264"/>
      <c r="B661" s="264"/>
      <c r="C661" s="265"/>
      <c r="D661" s="264"/>
      <c r="E661" s="264"/>
      <c r="F661" s="265"/>
      <c r="G661" s="264"/>
      <c r="H661" s="263"/>
      <c r="I661" s="263"/>
      <c r="J661" s="263"/>
      <c r="K661" s="263"/>
      <c r="L661" s="263"/>
      <c r="M661" s="263"/>
      <c r="N661" s="263"/>
      <c r="O661" s="263"/>
      <c r="P661" s="263"/>
      <c r="Q661" s="264"/>
      <c r="R661" s="263"/>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row>
    <row r="662" spans="1:44" ht="15.75" customHeight="1">
      <c r="A662" s="264"/>
      <c r="B662" s="264"/>
      <c r="C662" s="265"/>
      <c r="D662" s="264"/>
      <c r="E662" s="264"/>
      <c r="F662" s="265"/>
      <c r="G662" s="264"/>
      <c r="H662" s="263"/>
      <c r="I662" s="263"/>
      <c r="J662" s="263"/>
      <c r="K662" s="263"/>
      <c r="L662" s="263"/>
      <c r="M662" s="263"/>
      <c r="N662" s="263"/>
      <c r="O662" s="263"/>
      <c r="P662" s="263"/>
      <c r="Q662" s="264"/>
      <c r="R662" s="263"/>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row>
    <row r="663" spans="1:44" ht="15.75" customHeight="1">
      <c r="A663" s="264"/>
      <c r="B663" s="264"/>
      <c r="C663" s="265"/>
      <c r="D663" s="264"/>
      <c r="E663" s="264"/>
      <c r="F663" s="265"/>
      <c r="G663" s="264"/>
      <c r="H663" s="263"/>
      <c r="I663" s="263"/>
      <c r="J663" s="263"/>
      <c r="K663" s="263"/>
      <c r="L663" s="263"/>
      <c r="M663" s="263"/>
      <c r="N663" s="263"/>
      <c r="O663" s="263"/>
      <c r="P663" s="263"/>
      <c r="Q663" s="264"/>
      <c r="R663" s="263"/>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row>
    <row r="664" spans="1:44" ht="15.75" customHeight="1">
      <c r="A664" s="264"/>
      <c r="B664" s="264"/>
      <c r="C664" s="265"/>
      <c r="D664" s="264"/>
      <c r="E664" s="264"/>
      <c r="F664" s="265"/>
      <c r="G664" s="264"/>
      <c r="H664" s="263"/>
      <c r="I664" s="263"/>
      <c r="J664" s="263"/>
      <c r="K664" s="263"/>
      <c r="L664" s="263"/>
      <c r="M664" s="263"/>
      <c r="N664" s="263"/>
      <c r="O664" s="263"/>
      <c r="P664" s="263"/>
      <c r="Q664" s="264"/>
      <c r="R664" s="263"/>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row>
    <row r="665" spans="1:44" ht="15.75" customHeight="1">
      <c r="A665" s="264"/>
      <c r="B665" s="264"/>
      <c r="C665" s="265"/>
      <c r="D665" s="264"/>
      <c r="E665" s="264"/>
      <c r="F665" s="265"/>
      <c r="G665" s="264"/>
      <c r="H665" s="263"/>
      <c r="I665" s="263"/>
      <c r="J665" s="263"/>
      <c r="K665" s="263"/>
      <c r="L665" s="263"/>
      <c r="M665" s="263"/>
      <c r="N665" s="263"/>
      <c r="O665" s="263"/>
      <c r="P665" s="263"/>
      <c r="Q665" s="264"/>
      <c r="R665" s="263"/>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row>
    <row r="666" spans="1:44" ht="15.75" customHeight="1">
      <c r="A666" s="264"/>
      <c r="B666" s="264"/>
      <c r="C666" s="265"/>
      <c r="D666" s="264"/>
      <c r="E666" s="264"/>
      <c r="F666" s="265"/>
      <c r="G666" s="264"/>
      <c r="H666" s="263"/>
      <c r="I666" s="263"/>
      <c r="J666" s="263"/>
      <c r="K666" s="263"/>
      <c r="L666" s="263"/>
      <c r="M666" s="263"/>
      <c r="N666" s="263"/>
      <c r="O666" s="263"/>
      <c r="P666" s="263"/>
      <c r="Q666" s="264"/>
      <c r="R666" s="263"/>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row>
    <row r="667" spans="1:44" ht="15.75" customHeight="1">
      <c r="A667" s="264"/>
      <c r="B667" s="264"/>
      <c r="C667" s="265"/>
      <c r="D667" s="264"/>
      <c r="E667" s="264"/>
      <c r="F667" s="265"/>
      <c r="G667" s="264"/>
      <c r="H667" s="263"/>
      <c r="I667" s="263"/>
      <c r="J667" s="263"/>
      <c r="K667" s="263"/>
      <c r="L667" s="263"/>
      <c r="M667" s="263"/>
      <c r="N667" s="263"/>
      <c r="O667" s="263"/>
      <c r="P667" s="263"/>
      <c r="Q667" s="264"/>
      <c r="R667" s="263"/>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row>
    <row r="668" spans="1:44" ht="15.75" customHeight="1">
      <c r="A668" s="264"/>
      <c r="B668" s="264"/>
      <c r="C668" s="265"/>
      <c r="D668" s="264"/>
      <c r="E668" s="264"/>
      <c r="F668" s="265"/>
      <c r="G668" s="264"/>
      <c r="H668" s="263"/>
      <c r="I668" s="263"/>
      <c r="J668" s="263"/>
      <c r="K668" s="263"/>
      <c r="L668" s="263"/>
      <c r="M668" s="263"/>
      <c r="N668" s="263"/>
      <c r="O668" s="263"/>
      <c r="P668" s="263"/>
      <c r="Q668" s="264"/>
      <c r="R668" s="263"/>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row>
    <row r="669" spans="1:44" ht="15.75" customHeight="1">
      <c r="A669" s="264"/>
      <c r="B669" s="264"/>
      <c r="C669" s="265"/>
      <c r="D669" s="264"/>
      <c r="E669" s="264"/>
      <c r="F669" s="265"/>
      <c r="G669" s="264"/>
      <c r="H669" s="263"/>
      <c r="I669" s="263"/>
      <c r="J669" s="263"/>
      <c r="K669" s="263"/>
      <c r="L669" s="263"/>
      <c r="M669" s="263"/>
      <c r="N669" s="263"/>
      <c r="O669" s="263"/>
      <c r="P669" s="263"/>
      <c r="Q669" s="264"/>
      <c r="R669" s="263"/>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row>
    <row r="670" spans="1:44" ht="15.75" customHeight="1">
      <c r="A670" s="264"/>
      <c r="B670" s="264"/>
      <c r="C670" s="265"/>
      <c r="D670" s="264"/>
      <c r="E670" s="264"/>
      <c r="F670" s="265"/>
      <c r="G670" s="264"/>
      <c r="H670" s="263"/>
      <c r="I670" s="263"/>
      <c r="J670" s="263"/>
      <c r="K670" s="263"/>
      <c r="L670" s="263"/>
      <c r="M670" s="263"/>
      <c r="N670" s="263"/>
      <c r="O670" s="263"/>
      <c r="P670" s="263"/>
      <c r="Q670" s="264"/>
      <c r="R670" s="263"/>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row>
    <row r="671" spans="1:44" ht="15.75" customHeight="1">
      <c r="A671" s="264"/>
      <c r="B671" s="264"/>
      <c r="C671" s="265"/>
      <c r="D671" s="264"/>
      <c r="E671" s="264"/>
      <c r="F671" s="265"/>
      <c r="G671" s="264"/>
      <c r="H671" s="263"/>
      <c r="I671" s="263"/>
      <c r="J671" s="263"/>
      <c r="K671" s="263"/>
      <c r="L671" s="263"/>
      <c r="M671" s="263"/>
      <c r="N671" s="263"/>
      <c r="O671" s="263"/>
      <c r="P671" s="263"/>
      <c r="Q671" s="264"/>
      <c r="R671" s="263"/>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row>
    <row r="672" spans="1:44" ht="15.75" customHeight="1">
      <c r="A672" s="264"/>
      <c r="B672" s="264"/>
      <c r="C672" s="265"/>
      <c r="D672" s="264"/>
      <c r="E672" s="264"/>
      <c r="F672" s="265"/>
      <c r="G672" s="264"/>
      <c r="H672" s="263"/>
      <c r="I672" s="263"/>
      <c r="J672" s="263"/>
      <c r="K672" s="263"/>
      <c r="L672" s="263"/>
      <c r="M672" s="263"/>
      <c r="N672" s="263"/>
      <c r="O672" s="263"/>
      <c r="P672" s="263"/>
      <c r="Q672" s="264"/>
      <c r="R672" s="263"/>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row>
    <row r="673" spans="1:44" ht="15.75" customHeight="1">
      <c r="A673" s="264"/>
      <c r="B673" s="264"/>
      <c r="C673" s="265"/>
      <c r="D673" s="264"/>
      <c r="E673" s="264"/>
      <c r="F673" s="265"/>
      <c r="G673" s="264"/>
      <c r="H673" s="263"/>
      <c r="I673" s="263"/>
      <c r="J673" s="263"/>
      <c r="K673" s="263"/>
      <c r="L673" s="263"/>
      <c r="M673" s="263"/>
      <c r="N673" s="263"/>
      <c r="O673" s="263"/>
      <c r="P673" s="263"/>
      <c r="Q673" s="264"/>
      <c r="R673" s="263"/>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row>
    <row r="674" spans="1:44" ht="15.75" customHeight="1">
      <c r="A674" s="264"/>
      <c r="B674" s="264"/>
      <c r="C674" s="265"/>
      <c r="D674" s="264"/>
      <c r="E674" s="264"/>
      <c r="F674" s="265"/>
      <c r="G674" s="264"/>
      <c r="H674" s="263"/>
      <c r="I674" s="263"/>
      <c r="J674" s="263"/>
      <c r="K674" s="263"/>
      <c r="L674" s="263"/>
      <c r="M674" s="263"/>
      <c r="N674" s="263"/>
      <c r="O674" s="263"/>
      <c r="P674" s="263"/>
      <c r="Q674" s="264"/>
      <c r="R674" s="263"/>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row>
    <row r="675" spans="1:44" ht="15.75" customHeight="1">
      <c r="A675" s="264"/>
      <c r="B675" s="264"/>
      <c r="C675" s="265"/>
      <c r="D675" s="264"/>
      <c r="E675" s="264"/>
      <c r="F675" s="265"/>
      <c r="G675" s="264"/>
      <c r="H675" s="263"/>
      <c r="I675" s="263"/>
      <c r="J675" s="263"/>
      <c r="K675" s="263"/>
      <c r="L675" s="263"/>
      <c r="M675" s="263"/>
      <c r="N675" s="263"/>
      <c r="O675" s="263"/>
      <c r="P675" s="263"/>
      <c r="Q675" s="264"/>
      <c r="R675" s="263"/>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row>
    <row r="676" spans="1:44" ht="15.75" customHeight="1">
      <c r="A676" s="264"/>
      <c r="B676" s="264"/>
      <c r="C676" s="265"/>
      <c r="D676" s="264"/>
      <c r="E676" s="264"/>
      <c r="F676" s="265"/>
      <c r="G676" s="264"/>
      <c r="H676" s="263"/>
      <c r="I676" s="263"/>
      <c r="J676" s="263"/>
      <c r="K676" s="263"/>
      <c r="L676" s="263"/>
      <c r="M676" s="263"/>
      <c r="N676" s="263"/>
      <c r="O676" s="263"/>
      <c r="P676" s="263"/>
      <c r="Q676" s="264"/>
      <c r="R676" s="263"/>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row>
    <row r="677" spans="1:44" ht="15.75" customHeight="1">
      <c r="A677" s="264"/>
      <c r="B677" s="264"/>
      <c r="C677" s="265"/>
      <c r="D677" s="264"/>
      <c r="E677" s="264"/>
      <c r="F677" s="265"/>
      <c r="G677" s="264"/>
      <c r="H677" s="263"/>
      <c r="I677" s="263"/>
      <c r="J677" s="263"/>
      <c r="K677" s="263"/>
      <c r="L677" s="263"/>
      <c r="M677" s="263"/>
      <c r="N677" s="263"/>
      <c r="O677" s="263"/>
      <c r="P677" s="263"/>
      <c r="Q677" s="264"/>
      <c r="R677" s="263"/>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row>
    <row r="678" spans="1:44" ht="15.75" customHeight="1">
      <c r="A678" s="264"/>
      <c r="B678" s="264"/>
      <c r="C678" s="265"/>
      <c r="D678" s="264"/>
      <c r="E678" s="264"/>
      <c r="F678" s="265"/>
      <c r="G678" s="264"/>
      <c r="H678" s="263"/>
      <c r="I678" s="263"/>
      <c r="J678" s="263"/>
      <c r="K678" s="263"/>
      <c r="L678" s="263"/>
      <c r="M678" s="263"/>
      <c r="N678" s="263"/>
      <c r="O678" s="263"/>
      <c r="P678" s="263"/>
      <c r="Q678" s="264"/>
      <c r="R678" s="263"/>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row>
    <row r="679" spans="1:44" ht="15.75" customHeight="1">
      <c r="A679" s="264"/>
      <c r="B679" s="264"/>
      <c r="C679" s="265"/>
      <c r="D679" s="264"/>
      <c r="E679" s="264"/>
      <c r="F679" s="265"/>
      <c r="G679" s="264"/>
      <c r="H679" s="263"/>
      <c r="I679" s="263"/>
      <c r="J679" s="263"/>
      <c r="K679" s="263"/>
      <c r="L679" s="263"/>
      <c r="M679" s="263"/>
      <c r="N679" s="263"/>
      <c r="O679" s="263"/>
      <c r="P679" s="263"/>
      <c r="Q679" s="264"/>
      <c r="R679" s="263"/>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row>
    <row r="680" spans="1:44" ht="15.75" customHeight="1">
      <c r="A680" s="264"/>
      <c r="B680" s="264"/>
      <c r="C680" s="265"/>
      <c r="D680" s="264"/>
      <c r="E680" s="264"/>
      <c r="F680" s="265"/>
      <c r="G680" s="264"/>
      <c r="H680" s="263"/>
      <c r="I680" s="263"/>
      <c r="J680" s="263"/>
      <c r="K680" s="263"/>
      <c r="L680" s="263"/>
      <c r="M680" s="263"/>
      <c r="N680" s="263"/>
      <c r="O680" s="263"/>
      <c r="P680" s="263"/>
      <c r="Q680" s="264"/>
      <c r="R680" s="263"/>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row>
    <row r="681" spans="1:44" ht="15.75" customHeight="1">
      <c r="A681" s="264"/>
      <c r="B681" s="264"/>
      <c r="C681" s="265"/>
      <c r="D681" s="264"/>
      <c r="E681" s="264"/>
      <c r="F681" s="265"/>
      <c r="G681" s="264"/>
      <c r="H681" s="263"/>
      <c r="I681" s="263"/>
      <c r="J681" s="263"/>
      <c r="K681" s="263"/>
      <c r="L681" s="263"/>
      <c r="M681" s="263"/>
      <c r="N681" s="263"/>
      <c r="O681" s="263"/>
      <c r="P681" s="263"/>
      <c r="Q681" s="264"/>
      <c r="R681" s="263"/>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row>
    <row r="682" spans="1:44" ht="15.75" customHeight="1">
      <c r="A682" s="264"/>
      <c r="B682" s="264"/>
      <c r="C682" s="265"/>
      <c r="D682" s="264"/>
      <c r="E682" s="264"/>
      <c r="F682" s="265"/>
      <c r="G682" s="264"/>
      <c r="H682" s="263"/>
      <c r="I682" s="263"/>
      <c r="J682" s="263"/>
      <c r="K682" s="263"/>
      <c r="L682" s="263"/>
      <c r="M682" s="263"/>
      <c r="N682" s="263"/>
      <c r="O682" s="263"/>
      <c r="P682" s="263"/>
      <c r="Q682" s="264"/>
      <c r="R682" s="263"/>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row>
    <row r="683" spans="1:44" ht="15.75" customHeight="1">
      <c r="A683" s="264"/>
      <c r="B683" s="264"/>
      <c r="C683" s="265"/>
      <c r="D683" s="264"/>
      <c r="E683" s="264"/>
      <c r="F683" s="265"/>
      <c r="G683" s="264"/>
      <c r="H683" s="263"/>
      <c r="I683" s="263"/>
      <c r="J683" s="263"/>
      <c r="K683" s="263"/>
      <c r="L683" s="263"/>
      <c r="M683" s="263"/>
      <c r="N683" s="263"/>
      <c r="O683" s="263"/>
      <c r="P683" s="263"/>
      <c r="Q683" s="264"/>
      <c r="R683" s="263"/>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row>
    <row r="684" spans="1:44" ht="15.75" customHeight="1">
      <c r="A684" s="264"/>
      <c r="B684" s="264"/>
      <c r="C684" s="265"/>
      <c r="D684" s="264"/>
      <c r="E684" s="264"/>
      <c r="F684" s="265"/>
      <c r="G684" s="264"/>
      <c r="H684" s="263"/>
      <c r="I684" s="263"/>
      <c r="J684" s="263"/>
      <c r="K684" s="263"/>
      <c r="L684" s="263"/>
      <c r="M684" s="263"/>
      <c r="N684" s="263"/>
      <c r="O684" s="263"/>
      <c r="P684" s="263"/>
      <c r="Q684" s="264"/>
      <c r="R684" s="263"/>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row>
    <row r="685" spans="1:44" ht="15.75" customHeight="1">
      <c r="A685" s="264"/>
      <c r="B685" s="264"/>
      <c r="C685" s="265"/>
      <c r="D685" s="264"/>
      <c r="E685" s="264"/>
      <c r="F685" s="265"/>
      <c r="G685" s="264"/>
      <c r="H685" s="263"/>
      <c r="I685" s="263"/>
      <c r="J685" s="263"/>
      <c r="K685" s="263"/>
      <c r="L685" s="263"/>
      <c r="M685" s="263"/>
      <c r="N685" s="263"/>
      <c r="O685" s="263"/>
      <c r="P685" s="263"/>
      <c r="Q685" s="264"/>
      <c r="R685" s="263"/>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row>
    <row r="686" spans="1:44" ht="15.75" customHeight="1">
      <c r="A686" s="264"/>
      <c r="B686" s="264"/>
      <c r="C686" s="265"/>
      <c r="D686" s="264"/>
      <c r="E686" s="264"/>
      <c r="F686" s="265"/>
      <c r="G686" s="264"/>
      <c r="H686" s="263"/>
      <c r="I686" s="263"/>
      <c r="J686" s="263"/>
      <c r="K686" s="263"/>
      <c r="L686" s="263"/>
      <c r="M686" s="263"/>
      <c r="N686" s="263"/>
      <c r="O686" s="263"/>
      <c r="P686" s="263"/>
      <c r="Q686" s="264"/>
      <c r="R686" s="263"/>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row>
    <row r="687" spans="1:44" ht="15.75" customHeight="1">
      <c r="A687" s="264"/>
      <c r="B687" s="264"/>
      <c r="C687" s="265"/>
      <c r="D687" s="264"/>
      <c r="E687" s="264"/>
      <c r="F687" s="265"/>
      <c r="G687" s="264"/>
      <c r="H687" s="263"/>
      <c r="I687" s="263"/>
      <c r="J687" s="263"/>
      <c r="K687" s="263"/>
      <c r="L687" s="263"/>
      <c r="M687" s="263"/>
      <c r="N687" s="263"/>
      <c r="O687" s="263"/>
      <c r="P687" s="263"/>
      <c r="Q687" s="264"/>
      <c r="R687" s="263"/>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row>
    <row r="688" spans="1:44" ht="15.75" customHeight="1">
      <c r="A688" s="264"/>
      <c r="B688" s="264"/>
      <c r="C688" s="265"/>
      <c r="D688" s="264"/>
      <c r="E688" s="264"/>
      <c r="F688" s="265"/>
      <c r="G688" s="264"/>
      <c r="H688" s="263"/>
      <c r="I688" s="263"/>
      <c r="J688" s="263"/>
      <c r="K688" s="263"/>
      <c r="L688" s="263"/>
      <c r="M688" s="263"/>
      <c r="N688" s="263"/>
      <c r="O688" s="263"/>
      <c r="P688" s="263"/>
      <c r="Q688" s="264"/>
      <c r="R688" s="263"/>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row>
    <row r="689" spans="1:44" ht="15.75" customHeight="1">
      <c r="A689" s="264"/>
      <c r="B689" s="264"/>
      <c r="C689" s="265"/>
      <c r="D689" s="264"/>
      <c r="E689" s="264"/>
      <c r="F689" s="265"/>
      <c r="G689" s="264"/>
      <c r="H689" s="263"/>
      <c r="I689" s="263"/>
      <c r="J689" s="263"/>
      <c r="K689" s="263"/>
      <c r="L689" s="263"/>
      <c r="M689" s="263"/>
      <c r="N689" s="263"/>
      <c r="O689" s="263"/>
      <c r="P689" s="263"/>
      <c r="Q689" s="264"/>
      <c r="R689" s="263"/>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row>
    <row r="690" spans="1:44" ht="15.75" customHeight="1">
      <c r="A690" s="264"/>
      <c r="B690" s="264"/>
      <c r="C690" s="265"/>
      <c r="D690" s="264"/>
      <c r="E690" s="264"/>
      <c r="F690" s="265"/>
      <c r="G690" s="264"/>
      <c r="H690" s="263"/>
      <c r="I690" s="263"/>
      <c r="J690" s="263"/>
      <c r="K690" s="263"/>
      <c r="L690" s="263"/>
      <c r="M690" s="263"/>
      <c r="N690" s="263"/>
      <c r="O690" s="263"/>
      <c r="P690" s="263"/>
      <c r="Q690" s="264"/>
      <c r="R690" s="263"/>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row>
    <row r="691" spans="1:44" ht="15.75" customHeight="1">
      <c r="A691" s="264"/>
      <c r="B691" s="264"/>
      <c r="C691" s="265"/>
      <c r="D691" s="264"/>
      <c r="E691" s="264"/>
      <c r="F691" s="265"/>
      <c r="G691" s="264"/>
      <c r="H691" s="263"/>
      <c r="I691" s="263"/>
      <c r="J691" s="263"/>
      <c r="K691" s="263"/>
      <c r="L691" s="263"/>
      <c r="M691" s="263"/>
      <c r="N691" s="263"/>
      <c r="O691" s="263"/>
      <c r="P691" s="263"/>
      <c r="Q691" s="264"/>
      <c r="R691" s="263"/>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row>
    <row r="692" spans="1:44" ht="15.75" customHeight="1">
      <c r="A692" s="264"/>
      <c r="B692" s="264"/>
      <c r="C692" s="265"/>
      <c r="D692" s="264"/>
      <c r="E692" s="264"/>
      <c r="F692" s="265"/>
      <c r="G692" s="264"/>
      <c r="H692" s="263"/>
      <c r="I692" s="263"/>
      <c r="J692" s="263"/>
      <c r="K692" s="263"/>
      <c r="L692" s="263"/>
      <c r="M692" s="263"/>
      <c r="N692" s="263"/>
      <c r="O692" s="263"/>
      <c r="P692" s="263"/>
      <c r="Q692" s="264"/>
      <c r="R692" s="263"/>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row>
    <row r="693" spans="1:44" ht="15.75" customHeight="1">
      <c r="A693" s="264"/>
      <c r="B693" s="264"/>
      <c r="C693" s="265"/>
      <c r="D693" s="264"/>
      <c r="E693" s="264"/>
      <c r="F693" s="265"/>
      <c r="G693" s="264"/>
      <c r="H693" s="263"/>
      <c r="I693" s="263"/>
      <c r="J693" s="263"/>
      <c r="K693" s="263"/>
      <c r="L693" s="263"/>
      <c r="M693" s="263"/>
      <c r="N693" s="263"/>
      <c r="O693" s="263"/>
      <c r="P693" s="263"/>
      <c r="Q693" s="264"/>
      <c r="R693" s="263"/>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row>
    <row r="694" spans="1:44" ht="15.75" customHeight="1">
      <c r="A694" s="264"/>
      <c r="B694" s="264"/>
      <c r="C694" s="265"/>
      <c r="D694" s="264"/>
      <c r="E694" s="264"/>
      <c r="F694" s="265"/>
      <c r="G694" s="264"/>
      <c r="H694" s="263"/>
      <c r="I694" s="263"/>
      <c r="J694" s="263"/>
      <c r="K694" s="263"/>
      <c r="L694" s="263"/>
      <c r="M694" s="263"/>
      <c r="N694" s="263"/>
      <c r="O694" s="263"/>
      <c r="P694" s="263"/>
      <c r="Q694" s="264"/>
      <c r="R694" s="263"/>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row>
    <row r="695" spans="1:44" ht="15.75" customHeight="1">
      <c r="A695" s="264"/>
      <c r="B695" s="264"/>
      <c r="C695" s="265"/>
      <c r="D695" s="264"/>
      <c r="E695" s="264"/>
      <c r="F695" s="265"/>
      <c r="G695" s="264"/>
      <c r="H695" s="263"/>
      <c r="I695" s="263"/>
      <c r="J695" s="263"/>
      <c r="K695" s="263"/>
      <c r="L695" s="263"/>
      <c r="M695" s="263"/>
      <c r="N695" s="263"/>
      <c r="O695" s="263"/>
      <c r="P695" s="263"/>
      <c r="Q695" s="264"/>
      <c r="R695" s="263"/>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row>
    <row r="696" spans="1:44" ht="15.75" customHeight="1">
      <c r="A696" s="264"/>
      <c r="B696" s="264"/>
      <c r="C696" s="265"/>
      <c r="D696" s="264"/>
      <c r="E696" s="264"/>
      <c r="F696" s="265"/>
      <c r="G696" s="264"/>
      <c r="H696" s="263"/>
      <c r="I696" s="263"/>
      <c r="J696" s="263"/>
      <c r="K696" s="263"/>
      <c r="L696" s="263"/>
      <c r="M696" s="263"/>
      <c r="N696" s="263"/>
      <c r="O696" s="263"/>
      <c r="P696" s="263"/>
      <c r="Q696" s="264"/>
      <c r="R696" s="263"/>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row>
    <row r="697" spans="1:44" ht="15.75" customHeight="1">
      <c r="A697" s="264"/>
      <c r="B697" s="264"/>
      <c r="C697" s="265"/>
      <c r="D697" s="264"/>
      <c r="E697" s="264"/>
      <c r="F697" s="265"/>
      <c r="G697" s="264"/>
      <c r="H697" s="263"/>
      <c r="I697" s="263"/>
      <c r="J697" s="263"/>
      <c r="K697" s="263"/>
      <c r="L697" s="263"/>
      <c r="M697" s="263"/>
      <c r="N697" s="263"/>
      <c r="O697" s="263"/>
      <c r="P697" s="263"/>
      <c r="Q697" s="264"/>
      <c r="R697" s="263"/>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row>
    <row r="698" spans="1:44" ht="15.75" customHeight="1">
      <c r="A698" s="264"/>
      <c r="B698" s="264"/>
      <c r="C698" s="265"/>
      <c r="D698" s="264"/>
      <c r="E698" s="264"/>
      <c r="F698" s="265"/>
      <c r="G698" s="264"/>
      <c r="H698" s="263"/>
      <c r="I698" s="263"/>
      <c r="J698" s="263"/>
      <c r="K698" s="263"/>
      <c r="L698" s="263"/>
      <c r="M698" s="263"/>
      <c r="N698" s="263"/>
      <c r="O698" s="263"/>
      <c r="P698" s="263"/>
      <c r="Q698" s="264"/>
      <c r="R698" s="263"/>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row>
    <row r="699" spans="1:44" ht="15.75" customHeight="1">
      <c r="A699" s="264"/>
      <c r="B699" s="264"/>
      <c r="C699" s="265"/>
      <c r="D699" s="264"/>
      <c r="E699" s="264"/>
      <c r="F699" s="265"/>
      <c r="G699" s="264"/>
      <c r="H699" s="263"/>
      <c r="I699" s="263"/>
      <c r="J699" s="263"/>
      <c r="K699" s="263"/>
      <c r="L699" s="263"/>
      <c r="M699" s="263"/>
      <c r="N699" s="263"/>
      <c r="O699" s="263"/>
      <c r="P699" s="263"/>
      <c r="Q699" s="264"/>
      <c r="R699" s="263"/>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row>
    <row r="700" spans="1:44" ht="15.75" customHeight="1">
      <c r="A700" s="264"/>
      <c r="B700" s="264"/>
      <c r="C700" s="265"/>
      <c r="D700" s="264"/>
      <c r="E700" s="264"/>
      <c r="F700" s="265"/>
      <c r="G700" s="264"/>
      <c r="H700" s="263"/>
      <c r="I700" s="263"/>
      <c r="J700" s="263"/>
      <c r="K700" s="263"/>
      <c r="L700" s="263"/>
      <c r="M700" s="263"/>
      <c r="N700" s="263"/>
      <c r="O700" s="263"/>
      <c r="P700" s="263"/>
      <c r="Q700" s="264"/>
      <c r="R700" s="263"/>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row>
    <row r="701" spans="1:44" ht="15.75" customHeight="1">
      <c r="A701" s="264"/>
      <c r="B701" s="264"/>
      <c r="C701" s="265"/>
      <c r="D701" s="264"/>
      <c r="E701" s="264"/>
      <c r="F701" s="265"/>
      <c r="G701" s="264"/>
      <c r="H701" s="263"/>
      <c r="I701" s="263"/>
      <c r="J701" s="263"/>
      <c r="K701" s="263"/>
      <c r="L701" s="263"/>
      <c r="M701" s="263"/>
      <c r="N701" s="263"/>
      <c r="O701" s="263"/>
      <c r="P701" s="263"/>
      <c r="Q701" s="264"/>
      <c r="R701" s="263"/>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row>
    <row r="702" spans="1:44" ht="15.75" customHeight="1">
      <c r="A702" s="264"/>
      <c r="B702" s="264"/>
      <c r="C702" s="265"/>
      <c r="D702" s="264"/>
      <c r="E702" s="264"/>
      <c r="F702" s="265"/>
      <c r="G702" s="264"/>
      <c r="H702" s="263"/>
      <c r="I702" s="263"/>
      <c r="J702" s="263"/>
      <c r="K702" s="263"/>
      <c r="L702" s="263"/>
      <c r="M702" s="263"/>
      <c r="N702" s="263"/>
      <c r="O702" s="263"/>
      <c r="P702" s="263"/>
      <c r="Q702" s="264"/>
      <c r="R702" s="263"/>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row>
    <row r="703" spans="1:44" ht="15.75" customHeight="1">
      <c r="A703" s="264"/>
      <c r="B703" s="264"/>
      <c r="C703" s="265"/>
      <c r="D703" s="264"/>
      <c r="E703" s="264"/>
      <c r="F703" s="265"/>
      <c r="G703" s="264"/>
      <c r="H703" s="263"/>
      <c r="I703" s="263"/>
      <c r="J703" s="263"/>
      <c r="K703" s="263"/>
      <c r="L703" s="263"/>
      <c r="M703" s="263"/>
      <c r="N703" s="263"/>
      <c r="O703" s="263"/>
      <c r="P703" s="263"/>
      <c r="Q703" s="264"/>
      <c r="R703" s="263"/>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row>
    <row r="704" spans="1:44" ht="15.75" customHeight="1">
      <c r="A704" s="264"/>
      <c r="B704" s="264"/>
      <c r="C704" s="265"/>
      <c r="D704" s="264"/>
      <c r="E704" s="264"/>
      <c r="F704" s="265"/>
      <c r="G704" s="264"/>
      <c r="H704" s="263"/>
      <c r="I704" s="263"/>
      <c r="J704" s="263"/>
      <c r="K704" s="263"/>
      <c r="L704" s="263"/>
      <c r="M704" s="263"/>
      <c r="N704" s="263"/>
      <c r="O704" s="263"/>
      <c r="P704" s="263"/>
      <c r="Q704" s="264"/>
      <c r="R704" s="263"/>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row>
    <row r="705" spans="1:44" ht="15.75" customHeight="1">
      <c r="A705" s="264"/>
      <c r="B705" s="264"/>
      <c r="C705" s="265"/>
      <c r="D705" s="264"/>
      <c r="E705" s="264"/>
      <c r="F705" s="265"/>
      <c r="G705" s="264"/>
      <c r="H705" s="263"/>
      <c r="I705" s="263"/>
      <c r="J705" s="263"/>
      <c r="K705" s="263"/>
      <c r="L705" s="263"/>
      <c r="M705" s="263"/>
      <c r="N705" s="263"/>
      <c r="O705" s="263"/>
      <c r="P705" s="263"/>
      <c r="Q705" s="264"/>
      <c r="R705" s="263"/>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row>
    <row r="706" spans="1:44" ht="15.75" customHeight="1">
      <c r="A706" s="264"/>
      <c r="B706" s="264"/>
      <c r="C706" s="265"/>
      <c r="D706" s="264"/>
      <c r="E706" s="264"/>
      <c r="F706" s="265"/>
      <c r="G706" s="264"/>
      <c r="H706" s="263"/>
      <c r="I706" s="263"/>
      <c r="J706" s="263"/>
      <c r="K706" s="263"/>
      <c r="L706" s="263"/>
      <c r="M706" s="263"/>
      <c r="N706" s="263"/>
      <c r="O706" s="263"/>
      <c r="P706" s="263"/>
      <c r="Q706" s="264"/>
      <c r="R706" s="263"/>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row>
    <row r="707" spans="1:44" ht="15.75" customHeight="1">
      <c r="A707" s="264"/>
      <c r="B707" s="264"/>
      <c r="C707" s="265"/>
      <c r="D707" s="264"/>
      <c r="E707" s="264"/>
      <c r="F707" s="265"/>
      <c r="G707" s="264"/>
      <c r="H707" s="263"/>
      <c r="I707" s="263"/>
      <c r="J707" s="263"/>
      <c r="K707" s="263"/>
      <c r="L707" s="263"/>
      <c r="M707" s="263"/>
      <c r="N707" s="263"/>
      <c r="O707" s="263"/>
      <c r="P707" s="263"/>
      <c r="Q707" s="264"/>
      <c r="R707" s="263"/>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row>
    <row r="708" spans="1:44" ht="15.75" customHeight="1">
      <c r="A708" s="264"/>
      <c r="B708" s="264"/>
      <c r="C708" s="265"/>
      <c r="D708" s="264"/>
      <c r="E708" s="264"/>
      <c r="F708" s="265"/>
      <c r="G708" s="264"/>
      <c r="H708" s="263"/>
      <c r="I708" s="263"/>
      <c r="J708" s="263"/>
      <c r="K708" s="263"/>
      <c r="L708" s="263"/>
      <c r="M708" s="263"/>
      <c r="N708" s="263"/>
      <c r="O708" s="263"/>
      <c r="P708" s="263"/>
      <c r="Q708" s="264"/>
      <c r="R708" s="263"/>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row>
    <row r="709" spans="1:44" ht="15.75" customHeight="1">
      <c r="A709" s="264"/>
      <c r="B709" s="264"/>
      <c r="C709" s="265"/>
      <c r="D709" s="264"/>
      <c r="E709" s="264"/>
      <c r="F709" s="265"/>
      <c r="G709" s="264"/>
      <c r="H709" s="263"/>
      <c r="I709" s="263"/>
      <c r="J709" s="263"/>
      <c r="K709" s="263"/>
      <c r="L709" s="263"/>
      <c r="M709" s="263"/>
      <c r="N709" s="263"/>
      <c r="O709" s="263"/>
      <c r="P709" s="263"/>
      <c r="Q709" s="264"/>
      <c r="R709" s="263"/>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row>
    <row r="710" spans="1:44" ht="15.75" customHeight="1">
      <c r="A710" s="264"/>
      <c r="B710" s="264"/>
      <c r="C710" s="265"/>
      <c r="D710" s="264"/>
      <c r="E710" s="264"/>
      <c r="F710" s="265"/>
      <c r="G710" s="264"/>
      <c r="H710" s="263"/>
      <c r="I710" s="263"/>
      <c r="J710" s="263"/>
      <c r="K710" s="263"/>
      <c r="L710" s="263"/>
      <c r="M710" s="263"/>
      <c r="N710" s="263"/>
      <c r="O710" s="263"/>
      <c r="P710" s="263"/>
      <c r="Q710" s="264"/>
      <c r="R710" s="263"/>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row>
    <row r="711" spans="1:44" ht="15.75" customHeight="1">
      <c r="A711" s="264"/>
      <c r="B711" s="264"/>
      <c r="C711" s="265"/>
      <c r="D711" s="264"/>
      <c r="E711" s="264"/>
      <c r="F711" s="265"/>
      <c r="G711" s="264"/>
      <c r="H711" s="263"/>
      <c r="I711" s="263"/>
      <c r="J711" s="263"/>
      <c r="K711" s="263"/>
      <c r="L711" s="263"/>
      <c r="M711" s="263"/>
      <c r="N711" s="263"/>
      <c r="O711" s="263"/>
      <c r="P711" s="263"/>
      <c r="Q711" s="264"/>
      <c r="R711" s="263"/>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row>
    <row r="712" spans="1:44" ht="15.75" customHeight="1">
      <c r="A712" s="264"/>
      <c r="B712" s="264"/>
      <c r="C712" s="265"/>
      <c r="D712" s="264"/>
      <c r="E712" s="264"/>
      <c r="F712" s="265"/>
      <c r="G712" s="264"/>
      <c r="H712" s="263"/>
      <c r="I712" s="263"/>
      <c r="J712" s="263"/>
      <c r="K712" s="263"/>
      <c r="L712" s="263"/>
      <c r="M712" s="263"/>
      <c r="N712" s="263"/>
      <c r="O712" s="263"/>
      <c r="P712" s="263"/>
      <c r="Q712" s="264"/>
      <c r="R712" s="263"/>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row>
    <row r="713" spans="1:44" ht="15.75" customHeight="1">
      <c r="A713" s="264"/>
      <c r="B713" s="264"/>
      <c r="C713" s="265"/>
      <c r="D713" s="264"/>
      <c r="E713" s="264"/>
      <c r="F713" s="265"/>
      <c r="G713" s="264"/>
      <c r="H713" s="263"/>
      <c r="I713" s="263"/>
      <c r="J713" s="263"/>
      <c r="K713" s="263"/>
      <c r="L713" s="263"/>
      <c r="M713" s="263"/>
      <c r="N713" s="263"/>
      <c r="O713" s="263"/>
      <c r="P713" s="263"/>
      <c r="Q713" s="264"/>
      <c r="R713" s="263"/>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row>
    <row r="714" spans="1:44" ht="15.75" customHeight="1">
      <c r="A714" s="264"/>
      <c r="B714" s="264"/>
      <c r="C714" s="265"/>
      <c r="D714" s="264"/>
      <c r="E714" s="264"/>
      <c r="F714" s="265"/>
      <c r="G714" s="264"/>
      <c r="H714" s="263"/>
      <c r="I714" s="263"/>
      <c r="J714" s="263"/>
      <c r="K714" s="263"/>
      <c r="L714" s="263"/>
      <c r="M714" s="263"/>
      <c r="N714" s="263"/>
      <c r="O714" s="263"/>
      <c r="P714" s="263"/>
      <c r="Q714" s="264"/>
      <c r="R714" s="263"/>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row>
    <row r="715" spans="1:44" ht="15.75" customHeight="1">
      <c r="A715" s="264"/>
      <c r="B715" s="264"/>
      <c r="C715" s="265"/>
      <c r="D715" s="264"/>
      <c r="E715" s="264"/>
      <c r="F715" s="265"/>
      <c r="G715" s="264"/>
      <c r="H715" s="263"/>
      <c r="I715" s="263"/>
      <c r="J715" s="263"/>
      <c r="K715" s="263"/>
      <c r="L715" s="263"/>
      <c r="M715" s="263"/>
      <c r="N715" s="263"/>
      <c r="O715" s="263"/>
      <c r="P715" s="263"/>
      <c r="Q715" s="264"/>
      <c r="R715" s="263"/>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row>
    <row r="716" spans="1:44" ht="15.75" customHeight="1">
      <c r="A716" s="264"/>
      <c r="B716" s="264"/>
      <c r="C716" s="265"/>
      <c r="D716" s="264"/>
      <c r="E716" s="264"/>
      <c r="F716" s="265"/>
      <c r="G716" s="264"/>
      <c r="H716" s="263"/>
      <c r="I716" s="263"/>
      <c r="J716" s="263"/>
      <c r="K716" s="263"/>
      <c r="L716" s="263"/>
      <c r="M716" s="263"/>
      <c r="N716" s="263"/>
      <c r="O716" s="263"/>
      <c r="P716" s="263"/>
      <c r="Q716" s="264"/>
      <c r="R716" s="263"/>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row>
    <row r="717" spans="1:44" ht="15.75" customHeight="1">
      <c r="A717" s="264"/>
      <c r="B717" s="264"/>
      <c r="C717" s="265"/>
      <c r="D717" s="264"/>
      <c r="E717" s="264"/>
      <c r="F717" s="265"/>
      <c r="G717" s="264"/>
      <c r="H717" s="263"/>
      <c r="I717" s="263"/>
      <c r="J717" s="263"/>
      <c r="K717" s="263"/>
      <c r="L717" s="263"/>
      <c r="M717" s="263"/>
      <c r="N717" s="263"/>
      <c r="O717" s="263"/>
      <c r="P717" s="263"/>
      <c r="Q717" s="264"/>
      <c r="R717" s="263"/>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row>
    <row r="718" spans="1:44" ht="15.75" customHeight="1">
      <c r="A718" s="264"/>
      <c r="B718" s="264"/>
      <c r="C718" s="265"/>
      <c r="D718" s="264"/>
      <c r="E718" s="264"/>
      <c r="F718" s="265"/>
      <c r="G718" s="264"/>
      <c r="H718" s="263"/>
      <c r="I718" s="263"/>
      <c r="J718" s="263"/>
      <c r="K718" s="263"/>
      <c r="L718" s="263"/>
      <c r="M718" s="263"/>
      <c r="N718" s="263"/>
      <c r="O718" s="263"/>
      <c r="P718" s="263"/>
      <c r="Q718" s="264"/>
      <c r="R718" s="263"/>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row>
    <row r="719" spans="1:44" ht="15.75" customHeight="1">
      <c r="A719" s="264"/>
      <c r="B719" s="264"/>
      <c r="C719" s="265"/>
      <c r="D719" s="264"/>
      <c r="E719" s="264"/>
      <c r="F719" s="265"/>
      <c r="G719" s="264"/>
      <c r="H719" s="263"/>
      <c r="I719" s="263"/>
      <c r="J719" s="263"/>
      <c r="K719" s="263"/>
      <c r="L719" s="263"/>
      <c r="M719" s="263"/>
      <c r="N719" s="263"/>
      <c r="O719" s="263"/>
      <c r="P719" s="263"/>
      <c r="Q719" s="264"/>
      <c r="R719" s="263"/>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row>
    <row r="720" spans="1:44" ht="15.75" customHeight="1">
      <c r="A720" s="264"/>
      <c r="B720" s="264"/>
      <c r="C720" s="265"/>
      <c r="D720" s="264"/>
      <c r="E720" s="264"/>
      <c r="F720" s="265"/>
      <c r="G720" s="264"/>
      <c r="H720" s="263"/>
      <c r="I720" s="263"/>
      <c r="J720" s="263"/>
      <c r="K720" s="263"/>
      <c r="L720" s="263"/>
      <c r="M720" s="263"/>
      <c r="N720" s="263"/>
      <c r="O720" s="263"/>
      <c r="P720" s="263"/>
      <c r="Q720" s="264"/>
      <c r="R720" s="263"/>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row>
    <row r="721" spans="1:44" ht="15.75" customHeight="1">
      <c r="A721" s="264"/>
      <c r="B721" s="264"/>
      <c r="C721" s="265"/>
      <c r="D721" s="264"/>
      <c r="E721" s="264"/>
      <c r="F721" s="265"/>
      <c r="G721" s="264"/>
      <c r="H721" s="263"/>
      <c r="I721" s="263"/>
      <c r="J721" s="263"/>
      <c r="K721" s="263"/>
      <c r="L721" s="263"/>
      <c r="M721" s="263"/>
      <c r="N721" s="263"/>
      <c r="O721" s="263"/>
      <c r="P721" s="263"/>
      <c r="Q721" s="264"/>
      <c r="R721" s="263"/>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row>
    <row r="722" spans="1:44" ht="15.75" customHeight="1">
      <c r="A722" s="264"/>
      <c r="B722" s="264"/>
      <c r="C722" s="265"/>
      <c r="D722" s="264"/>
      <c r="E722" s="264"/>
      <c r="F722" s="265"/>
      <c r="G722" s="264"/>
      <c r="H722" s="263"/>
      <c r="I722" s="263"/>
      <c r="J722" s="263"/>
      <c r="K722" s="263"/>
      <c r="L722" s="263"/>
      <c r="M722" s="263"/>
      <c r="N722" s="263"/>
      <c r="O722" s="263"/>
      <c r="P722" s="263"/>
      <c r="Q722" s="264"/>
      <c r="R722" s="263"/>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row>
    <row r="723" spans="1:44" ht="15.75" customHeight="1">
      <c r="A723" s="264"/>
      <c r="B723" s="264"/>
      <c r="C723" s="265"/>
      <c r="D723" s="264"/>
      <c r="E723" s="264"/>
      <c r="F723" s="265"/>
      <c r="G723" s="264"/>
      <c r="H723" s="263"/>
      <c r="I723" s="263"/>
      <c r="J723" s="263"/>
      <c r="K723" s="263"/>
      <c r="L723" s="263"/>
      <c r="M723" s="263"/>
      <c r="N723" s="263"/>
      <c r="O723" s="263"/>
      <c r="P723" s="263"/>
      <c r="Q723" s="264"/>
      <c r="R723" s="263"/>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row>
    <row r="724" spans="1:44" ht="15.75" customHeight="1">
      <c r="A724" s="264"/>
      <c r="B724" s="264"/>
      <c r="C724" s="265"/>
      <c r="D724" s="264"/>
      <c r="E724" s="264"/>
      <c r="F724" s="265"/>
      <c r="G724" s="264"/>
      <c r="H724" s="263"/>
      <c r="I724" s="263"/>
      <c r="J724" s="263"/>
      <c r="K724" s="263"/>
      <c r="L724" s="263"/>
      <c r="M724" s="263"/>
      <c r="N724" s="263"/>
      <c r="O724" s="263"/>
      <c r="P724" s="263"/>
      <c r="Q724" s="264"/>
      <c r="R724" s="263"/>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row>
    <row r="725" spans="1:44" ht="15.75" customHeight="1">
      <c r="A725" s="264"/>
      <c r="B725" s="264"/>
      <c r="C725" s="265"/>
      <c r="D725" s="264"/>
      <c r="E725" s="264"/>
      <c r="F725" s="265"/>
      <c r="G725" s="264"/>
      <c r="H725" s="263"/>
      <c r="I725" s="263"/>
      <c r="J725" s="263"/>
      <c r="K725" s="263"/>
      <c r="L725" s="263"/>
      <c r="M725" s="263"/>
      <c r="N725" s="263"/>
      <c r="O725" s="263"/>
      <c r="P725" s="263"/>
      <c r="Q725" s="264"/>
      <c r="R725" s="263"/>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row>
    <row r="726" spans="1:44" ht="15.75" customHeight="1">
      <c r="A726" s="264"/>
      <c r="B726" s="264"/>
      <c r="C726" s="265"/>
      <c r="D726" s="264"/>
      <c r="E726" s="264"/>
      <c r="F726" s="265"/>
      <c r="G726" s="264"/>
      <c r="H726" s="263"/>
      <c r="I726" s="263"/>
      <c r="J726" s="263"/>
      <c r="K726" s="263"/>
      <c r="L726" s="263"/>
      <c r="M726" s="263"/>
      <c r="N726" s="263"/>
      <c r="O726" s="263"/>
      <c r="P726" s="263"/>
      <c r="Q726" s="264"/>
      <c r="R726" s="263"/>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row>
    <row r="727" spans="1:44" ht="15.75" customHeight="1">
      <c r="A727" s="264"/>
      <c r="B727" s="264"/>
      <c r="C727" s="265"/>
      <c r="D727" s="264"/>
      <c r="E727" s="264"/>
      <c r="F727" s="265"/>
      <c r="G727" s="264"/>
      <c r="H727" s="263"/>
      <c r="I727" s="263"/>
      <c r="J727" s="263"/>
      <c r="K727" s="263"/>
      <c r="L727" s="263"/>
      <c r="M727" s="263"/>
      <c r="N727" s="263"/>
      <c r="O727" s="263"/>
      <c r="P727" s="263"/>
      <c r="Q727" s="264"/>
      <c r="R727" s="263"/>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row>
    <row r="728" spans="1:44" ht="15.75" customHeight="1">
      <c r="A728" s="264"/>
      <c r="B728" s="264"/>
      <c r="C728" s="265"/>
      <c r="D728" s="264"/>
      <c r="E728" s="264"/>
      <c r="F728" s="265"/>
      <c r="G728" s="264"/>
      <c r="H728" s="263"/>
      <c r="I728" s="263"/>
      <c r="J728" s="263"/>
      <c r="K728" s="263"/>
      <c r="L728" s="263"/>
      <c r="M728" s="263"/>
      <c r="N728" s="263"/>
      <c r="O728" s="263"/>
      <c r="P728" s="263"/>
      <c r="Q728" s="264"/>
      <c r="R728" s="263"/>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row>
    <row r="729" spans="1:44" ht="15.75" customHeight="1">
      <c r="A729" s="264"/>
      <c r="B729" s="264"/>
      <c r="C729" s="265"/>
      <c r="D729" s="264"/>
      <c r="E729" s="264"/>
      <c r="F729" s="265"/>
      <c r="G729" s="264"/>
      <c r="H729" s="263"/>
      <c r="I729" s="263"/>
      <c r="J729" s="263"/>
      <c r="K729" s="263"/>
      <c r="L729" s="263"/>
      <c r="M729" s="263"/>
      <c r="N729" s="263"/>
      <c r="O729" s="263"/>
      <c r="P729" s="263"/>
      <c r="Q729" s="264"/>
      <c r="R729" s="263"/>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row>
    <row r="730" spans="1:44" ht="15.75" customHeight="1">
      <c r="A730" s="264"/>
      <c r="B730" s="264"/>
      <c r="C730" s="265"/>
      <c r="D730" s="264"/>
      <c r="E730" s="264"/>
      <c r="F730" s="265"/>
      <c r="G730" s="264"/>
      <c r="H730" s="263"/>
      <c r="I730" s="263"/>
      <c r="J730" s="263"/>
      <c r="K730" s="263"/>
      <c r="L730" s="263"/>
      <c r="M730" s="263"/>
      <c r="N730" s="263"/>
      <c r="O730" s="263"/>
      <c r="P730" s="263"/>
      <c r="Q730" s="264"/>
      <c r="R730" s="263"/>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row>
    <row r="731" spans="1:44" ht="15.75" customHeight="1">
      <c r="A731" s="264"/>
      <c r="B731" s="264"/>
      <c r="C731" s="265"/>
      <c r="D731" s="264"/>
      <c r="E731" s="264"/>
      <c r="F731" s="265"/>
      <c r="G731" s="264"/>
      <c r="H731" s="263"/>
      <c r="I731" s="263"/>
      <c r="J731" s="263"/>
      <c r="K731" s="263"/>
      <c r="L731" s="263"/>
      <c r="M731" s="263"/>
      <c r="N731" s="263"/>
      <c r="O731" s="263"/>
      <c r="P731" s="263"/>
      <c r="Q731" s="264"/>
      <c r="R731" s="263"/>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row>
    <row r="732" spans="1:44" ht="15.75" customHeight="1">
      <c r="A732" s="264"/>
      <c r="B732" s="264"/>
      <c r="C732" s="265"/>
      <c r="D732" s="264"/>
      <c r="E732" s="264"/>
      <c r="F732" s="265"/>
      <c r="G732" s="264"/>
      <c r="H732" s="263"/>
      <c r="I732" s="263"/>
      <c r="J732" s="263"/>
      <c r="K732" s="263"/>
      <c r="L732" s="263"/>
      <c r="M732" s="263"/>
      <c r="N732" s="263"/>
      <c r="O732" s="263"/>
      <c r="P732" s="263"/>
      <c r="Q732" s="264"/>
      <c r="R732" s="263"/>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row>
    <row r="733" spans="1:44" ht="15.75" customHeight="1">
      <c r="A733" s="264"/>
      <c r="B733" s="264"/>
      <c r="C733" s="265"/>
      <c r="D733" s="264"/>
      <c r="E733" s="264"/>
      <c r="F733" s="265"/>
      <c r="G733" s="264"/>
      <c r="H733" s="263"/>
      <c r="I733" s="263"/>
      <c r="J733" s="263"/>
      <c r="K733" s="263"/>
      <c r="L733" s="263"/>
      <c r="M733" s="263"/>
      <c r="N733" s="263"/>
      <c r="O733" s="263"/>
      <c r="P733" s="263"/>
      <c r="Q733" s="264"/>
      <c r="R733" s="263"/>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row>
    <row r="734" spans="1:44" ht="15.75" customHeight="1">
      <c r="A734" s="264"/>
      <c r="B734" s="264"/>
      <c r="C734" s="265"/>
      <c r="D734" s="264"/>
      <c r="E734" s="264"/>
      <c r="F734" s="265"/>
      <c r="G734" s="264"/>
      <c r="H734" s="263"/>
      <c r="I734" s="263"/>
      <c r="J734" s="263"/>
      <c r="K734" s="263"/>
      <c r="L734" s="263"/>
      <c r="M734" s="263"/>
      <c r="N734" s="263"/>
      <c r="O734" s="263"/>
      <c r="P734" s="263"/>
      <c r="Q734" s="264"/>
      <c r="R734" s="263"/>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row>
    <row r="735" spans="1:44" ht="15.75" customHeight="1">
      <c r="A735" s="264"/>
      <c r="B735" s="264"/>
      <c r="C735" s="265"/>
      <c r="D735" s="264"/>
      <c r="E735" s="264"/>
      <c r="F735" s="265"/>
      <c r="G735" s="264"/>
      <c r="H735" s="263"/>
      <c r="I735" s="263"/>
      <c r="J735" s="263"/>
      <c r="K735" s="263"/>
      <c r="L735" s="263"/>
      <c r="M735" s="263"/>
      <c r="N735" s="263"/>
      <c r="O735" s="263"/>
      <c r="P735" s="263"/>
      <c r="Q735" s="264"/>
      <c r="R735" s="263"/>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row>
    <row r="736" spans="1:44" ht="15.75" customHeight="1">
      <c r="A736" s="264"/>
      <c r="B736" s="264"/>
      <c r="C736" s="265"/>
      <c r="D736" s="264"/>
      <c r="E736" s="264"/>
      <c r="F736" s="265"/>
      <c r="G736" s="264"/>
      <c r="H736" s="263"/>
      <c r="I736" s="263"/>
      <c r="J736" s="263"/>
      <c r="K736" s="263"/>
      <c r="L736" s="263"/>
      <c r="M736" s="263"/>
      <c r="N736" s="263"/>
      <c r="O736" s="263"/>
      <c r="P736" s="263"/>
      <c r="Q736" s="264"/>
      <c r="R736" s="263"/>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row>
    <row r="737" spans="1:44" ht="15.75" customHeight="1">
      <c r="A737" s="264"/>
      <c r="B737" s="264"/>
      <c r="C737" s="265"/>
      <c r="D737" s="264"/>
      <c r="E737" s="264"/>
      <c r="F737" s="265"/>
      <c r="G737" s="264"/>
      <c r="H737" s="263"/>
      <c r="I737" s="263"/>
      <c r="J737" s="263"/>
      <c r="K737" s="263"/>
      <c r="L737" s="263"/>
      <c r="M737" s="263"/>
      <c r="N737" s="263"/>
      <c r="O737" s="263"/>
      <c r="P737" s="263"/>
      <c r="Q737" s="264"/>
      <c r="R737" s="263"/>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row>
    <row r="738" spans="1:44" ht="15.75" customHeight="1">
      <c r="A738" s="264"/>
      <c r="B738" s="264"/>
      <c r="C738" s="265"/>
      <c r="D738" s="264"/>
      <c r="E738" s="264"/>
      <c r="F738" s="265"/>
      <c r="G738" s="264"/>
      <c r="H738" s="263"/>
      <c r="I738" s="263"/>
      <c r="J738" s="263"/>
      <c r="K738" s="263"/>
      <c r="L738" s="263"/>
      <c r="M738" s="263"/>
      <c r="N738" s="263"/>
      <c r="O738" s="263"/>
      <c r="P738" s="263"/>
      <c r="Q738" s="264"/>
      <c r="R738" s="263"/>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row>
    <row r="739" spans="1:44" ht="15.75" customHeight="1">
      <c r="A739" s="264"/>
      <c r="B739" s="264"/>
      <c r="C739" s="265"/>
      <c r="D739" s="264"/>
      <c r="E739" s="264"/>
      <c r="F739" s="265"/>
      <c r="G739" s="264"/>
      <c r="H739" s="263"/>
      <c r="I739" s="263"/>
      <c r="J739" s="263"/>
      <c r="K739" s="263"/>
      <c r="L739" s="263"/>
      <c r="M739" s="263"/>
      <c r="N739" s="263"/>
      <c r="O739" s="263"/>
      <c r="P739" s="263"/>
      <c r="Q739" s="264"/>
      <c r="R739" s="263"/>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row>
    <row r="740" spans="1:44" ht="15.75" customHeight="1">
      <c r="A740" s="264"/>
      <c r="B740" s="264"/>
      <c r="C740" s="265"/>
      <c r="D740" s="264"/>
      <c r="E740" s="264"/>
      <c r="F740" s="265"/>
      <c r="G740" s="264"/>
      <c r="H740" s="263"/>
      <c r="I740" s="263"/>
      <c r="J740" s="263"/>
      <c r="K740" s="263"/>
      <c r="L740" s="263"/>
      <c r="M740" s="263"/>
      <c r="N740" s="263"/>
      <c r="O740" s="263"/>
      <c r="P740" s="263"/>
      <c r="Q740" s="264"/>
      <c r="R740" s="263"/>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row>
    <row r="741" spans="1:44" ht="15.75" customHeight="1">
      <c r="A741" s="264"/>
      <c r="B741" s="264"/>
      <c r="C741" s="265"/>
      <c r="D741" s="264"/>
      <c r="E741" s="264"/>
      <c r="F741" s="265"/>
      <c r="G741" s="264"/>
      <c r="H741" s="263"/>
      <c r="I741" s="263"/>
      <c r="J741" s="263"/>
      <c r="K741" s="263"/>
      <c r="L741" s="263"/>
      <c r="M741" s="263"/>
      <c r="N741" s="263"/>
      <c r="O741" s="263"/>
      <c r="P741" s="263"/>
      <c r="Q741" s="264"/>
      <c r="R741" s="263"/>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row>
    <row r="742" spans="1:44" ht="15.75" customHeight="1">
      <c r="A742" s="264"/>
      <c r="B742" s="264"/>
      <c r="C742" s="265"/>
      <c r="D742" s="264"/>
      <c r="E742" s="264"/>
      <c r="F742" s="265"/>
      <c r="G742" s="264"/>
      <c r="H742" s="263"/>
      <c r="I742" s="263"/>
      <c r="J742" s="263"/>
      <c r="K742" s="263"/>
      <c r="L742" s="263"/>
      <c r="M742" s="263"/>
      <c r="N742" s="263"/>
      <c r="O742" s="263"/>
      <c r="P742" s="263"/>
      <c r="Q742" s="264"/>
      <c r="R742" s="263"/>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row>
    <row r="743" spans="1:44" ht="15.75" customHeight="1">
      <c r="A743" s="264"/>
      <c r="B743" s="264"/>
      <c r="C743" s="265"/>
      <c r="D743" s="264"/>
      <c r="E743" s="264"/>
      <c r="F743" s="265"/>
      <c r="G743" s="264"/>
      <c r="H743" s="263"/>
      <c r="I743" s="263"/>
      <c r="J743" s="263"/>
      <c r="K743" s="263"/>
      <c r="L743" s="263"/>
      <c r="M743" s="263"/>
      <c r="N743" s="263"/>
      <c r="O743" s="263"/>
      <c r="P743" s="263"/>
      <c r="Q743" s="264"/>
      <c r="R743" s="263"/>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row>
    <row r="744" spans="1:44" ht="15.75" customHeight="1">
      <c r="A744" s="264"/>
      <c r="B744" s="264"/>
      <c r="C744" s="265"/>
      <c r="D744" s="264"/>
      <c r="E744" s="264"/>
      <c r="F744" s="265"/>
      <c r="G744" s="264"/>
      <c r="H744" s="263"/>
      <c r="I744" s="263"/>
      <c r="J744" s="263"/>
      <c r="K744" s="263"/>
      <c r="L744" s="263"/>
      <c r="M744" s="263"/>
      <c r="N744" s="263"/>
      <c r="O744" s="263"/>
      <c r="P744" s="263"/>
      <c r="Q744" s="264"/>
      <c r="R744" s="263"/>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row>
    <row r="745" spans="1:44" ht="15.75" customHeight="1">
      <c r="A745" s="264"/>
      <c r="B745" s="264"/>
      <c r="C745" s="265"/>
      <c r="D745" s="264"/>
      <c r="E745" s="264"/>
      <c r="F745" s="265"/>
      <c r="G745" s="264"/>
      <c r="H745" s="263"/>
      <c r="I745" s="263"/>
      <c r="J745" s="263"/>
      <c r="K745" s="263"/>
      <c r="L745" s="263"/>
      <c r="M745" s="263"/>
      <c r="N745" s="263"/>
      <c r="O745" s="263"/>
      <c r="P745" s="263"/>
      <c r="Q745" s="264"/>
      <c r="R745" s="263"/>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row>
    <row r="746" spans="1:44" ht="15.75" customHeight="1">
      <c r="A746" s="264"/>
      <c r="B746" s="264"/>
      <c r="C746" s="265"/>
      <c r="D746" s="264"/>
      <c r="E746" s="264"/>
      <c r="F746" s="265"/>
      <c r="G746" s="264"/>
      <c r="H746" s="263"/>
      <c r="I746" s="263"/>
      <c r="J746" s="263"/>
      <c r="K746" s="263"/>
      <c r="L746" s="263"/>
      <c r="M746" s="263"/>
      <c r="N746" s="263"/>
      <c r="O746" s="263"/>
      <c r="P746" s="263"/>
      <c r="Q746" s="264"/>
      <c r="R746" s="263"/>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row>
    <row r="747" spans="1:44" ht="15.75" customHeight="1">
      <c r="A747" s="264"/>
      <c r="B747" s="264"/>
      <c r="C747" s="265"/>
      <c r="D747" s="264"/>
      <c r="E747" s="264"/>
      <c r="F747" s="265"/>
      <c r="G747" s="264"/>
      <c r="H747" s="263"/>
      <c r="I747" s="263"/>
      <c r="J747" s="263"/>
      <c r="K747" s="263"/>
      <c r="L747" s="263"/>
      <c r="M747" s="263"/>
      <c r="N747" s="263"/>
      <c r="O747" s="263"/>
      <c r="P747" s="263"/>
      <c r="Q747" s="264"/>
      <c r="R747" s="263"/>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row>
    <row r="748" spans="1:44" ht="15.75" customHeight="1">
      <c r="A748" s="264"/>
      <c r="B748" s="264"/>
      <c r="C748" s="265"/>
      <c r="D748" s="264"/>
      <c r="E748" s="264"/>
      <c r="F748" s="265"/>
      <c r="G748" s="264"/>
      <c r="H748" s="263"/>
      <c r="I748" s="263"/>
      <c r="J748" s="263"/>
      <c r="K748" s="263"/>
      <c r="L748" s="263"/>
      <c r="M748" s="263"/>
      <c r="N748" s="263"/>
      <c r="O748" s="263"/>
      <c r="P748" s="263"/>
      <c r="Q748" s="264"/>
      <c r="R748" s="263"/>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row>
    <row r="749" spans="1:44" ht="15.75" customHeight="1">
      <c r="A749" s="264"/>
      <c r="B749" s="264"/>
      <c r="C749" s="265"/>
      <c r="D749" s="264"/>
      <c r="E749" s="264"/>
      <c r="F749" s="265"/>
      <c r="G749" s="264"/>
      <c r="H749" s="263"/>
      <c r="I749" s="263"/>
      <c r="J749" s="263"/>
      <c r="K749" s="263"/>
      <c r="L749" s="263"/>
      <c r="M749" s="263"/>
      <c r="N749" s="263"/>
      <c r="O749" s="263"/>
      <c r="P749" s="263"/>
      <c r="Q749" s="264"/>
      <c r="R749" s="263"/>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row>
    <row r="750" spans="1:44" ht="15.75" customHeight="1">
      <c r="A750" s="264"/>
      <c r="B750" s="264"/>
      <c r="C750" s="265"/>
      <c r="D750" s="264"/>
      <c r="E750" s="264"/>
      <c r="F750" s="265"/>
      <c r="G750" s="264"/>
      <c r="H750" s="263"/>
      <c r="I750" s="263"/>
      <c r="J750" s="263"/>
      <c r="K750" s="263"/>
      <c r="L750" s="263"/>
      <c r="M750" s="263"/>
      <c r="N750" s="263"/>
      <c r="O750" s="263"/>
      <c r="P750" s="263"/>
      <c r="Q750" s="264"/>
      <c r="R750" s="263"/>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row>
    <row r="751" spans="1:44" ht="15.75" customHeight="1">
      <c r="A751" s="264"/>
      <c r="B751" s="264"/>
      <c r="C751" s="265"/>
      <c r="D751" s="264"/>
      <c r="E751" s="264"/>
      <c r="F751" s="265"/>
      <c r="G751" s="264"/>
      <c r="H751" s="263"/>
      <c r="I751" s="263"/>
      <c r="J751" s="263"/>
      <c r="K751" s="263"/>
      <c r="L751" s="263"/>
      <c r="M751" s="263"/>
      <c r="N751" s="263"/>
      <c r="O751" s="263"/>
      <c r="P751" s="263"/>
      <c r="Q751" s="264"/>
      <c r="R751" s="263"/>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row>
    <row r="752" spans="1:44" ht="15.75" customHeight="1">
      <c r="A752" s="264"/>
      <c r="B752" s="264"/>
      <c r="C752" s="265"/>
      <c r="D752" s="264"/>
      <c r="E752" s="264"/>
      <c r="F752" s="265"/>
      <c r="G752" s="264"/>
      <c r="H752" s="263"/>
      <c r="I752" s="263"/>
      <c r="J752" s="263"/>
      <c r="K752" s="263"/>
      <c r="L752" s="263"/>
      <c r="M752" s="263"/>
      <c r="N752" s="263"/>
      <c r="O752" s="263"/>
      <c r="P752" s="263"/>
      <c r="Q752" s="264"/>
      <c r="R752" s="263"/>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row>
    <row r="753" spans="1:44" ht="15.75" customHeight="1">
      <c r="A753" s="264"/>
      <c r="B753" s="264"/>
      <c r="C753" s="265"/>
      <c r="D753" s="264"/>
      <c r="E753" s="264"/>
      <c r="F753" s="265"/>
      <c r="G753" s="264"/>
      <c r="H753" s="263"/>
      <c r="I753" s="263"/>
      <c r="J753" s="263"/>
      <c r="K753" s="263"/>
      <c r="L753" s="263"/>
      <c r="M753" s="263"/>
      <c r="N753" s="263"/>
      <c r="O753" s="263"/>
      <c r="P753" s="263"/>
      <c r="Q753" s="264"/>
      <c r="R753" s="263"/>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row>
    <row r="754" spans="1:44" ht="15.75" customHeight="1">
      <c r="A754" s="264"/>
      <c r="B754" s="264"/>
      <c r="C754" s="265"/>
      <c r="D754" s="264"/>
      <c r="E754" s="264"/>
      <c r="F754" s="265"/>
      <c r="G754" s="264"/>
      <c r="H754" s="263"/>
      <c r="I754" s="263"/>
      <c r="J754" s="263"/>
      <c r="K754" s="263"/>
      <c r="L754" s="263"/>
      <c r="M754" s="263"/>
      <c r="N754" s="263"/>
      <c r="O754" s="263"/>
      <c r="P754" s="263"/>
      <c r="Q754" s="264"/>
      <c r="R754" s="263"/>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row>
    <row r="755" spans="1:44" ht="15.75" customHeight="1">
      <c r="A755" s="264"/>
      <c r="B755" s="264"/>
      <c r="C755" s="265"/>
      <c r="D755" s="264"/>
      <c r="E755" s="264"/>
      <c r="F755" s="265"/>
      <c r="G755" s="264"/>
      <c r="H755" s="263"/>
      <c r="I755" s="263"/>
      <c r="J755" s="263"/>
      <c r="K755" s="263"/>
      <c r="L755" s="263"/>
      <c r="M755" s="263"/>
      <c r="N755" s="263"/>
      <c r="O755" s="263"/>
      <c r="P755" s="263"/>
      <c r="Q755" s="264"/>
      <c r="R755" s="263"/>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row>
    <row r="756" spans="1:44" ht="15.75" customHeight="1">
      <c r="A756" s="264"/>
      <c r="B756" s="264"/>
      <c r="C756" s="265"/>
      <c r="D756" s="264"/>
      <c r="E756" s="264"/>
      <c r="F756" s="265"/>
      <c r="G756" s="264"/>
      <c r="H756" s="263"/>
      <c r="I756" s="263"/>
      <c r="J756" s="263"/>
      <c r="K756" s="263"/>
      <c r="L756" s="263"/>
      <c r="M756" s="263"/>
      <c r="N756" s="263"/>
      <c r="O756" s="263"/>
      <c r="P756" s="263"/>
      <c r="Q756" s="264"/>
      <c r="R756" s="263"/>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row>
    <row r="757" spans="1:44" ht="15.75" customHeight="1">
      <c r="A757" s="264"/>
      <c r="B757" s="264"/>
      <c r="C757" s="265"/>
      <c r="D757" s="264"/>
      <c r="E757" s="264"/>
      <c r="F757" s="265"/>
      <c r="G757" s="264"/>
      <c r="H757" s="263"/>
      <c r="I757" s="263"/>
      <c r="J757" s="263"/>
      <c r="K757" s="263"/>
      <c r="L757" s="263"/>
      <c r="M757" s="263"/>
      <c r="N757" s="263"/>
      <c r="O757" s="263"/>
      <c r="P757" s="263"/>
      <c r="Q757" s="264"/>
      <c r="R757" s="263"/>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row>
    <row r="758" spans="1:44" ht="15.75" customHeight="1">
      <c r="A758" s="264"/>
      <c r="B758" s="264"/>
      <c r="C758" s="265"/>
      <c r="D758" s="264"/>
      <c r="E758" s="264"/>
      <c r="F758" s="265"/>
      <c r="G758" s="264"/>
      <c r="H758" s="263"/>
      <c r="I758" s="263"/>
      <c r="J758" s="263"/>
      <c r="K758" s="263"/>
      <c r="L758" s="263"/>
      <c r="M758" s="263"/>
      <c r="N758" s="263"/>
      <c r="O758" s="263"/>
      <c r="P758" s="263"/>
      <c r="Q758" s="264"/>
      <c r="R758" s="263"/>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row>
    <row r="759" spans="1:44" ht="15.75" customHeight="1">
      <c r="A759" s="264"/>
      <c r="B759" s="264"/>
      <c r="C759" s="265"/>
      <c r="D759" s="264"/>
      <c r="E759" s="264"/>
      <c r="F759" s="265"/>
      <c r="G759" s="264"/>
      <c r="H759" s="263"/>
      <c r="I759" s="263"/>
      <c r="J759" s="263"/>
      <c r="K759" s="263"/>
      <c r="L759" s="263"/>
      <c r="M759" s="263"/>
      <c r="N759" s="263"/>
      <c r="O759" s="263"/>
      <c r="P759" s="263"/>
      <c r="Q759" s="264"/>
      <c r="R759" s="263"/>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row>
    <row r="760" spans="1:44" ht="15.75" customHeight="1">
      <c r="A760" s="264"/>
      <c r="B760" s="264"/>
      <c r="C760" s="265"/>
      <c r="D760" s="264"/>
      <c r="E760" s="264"/>
      <c r="F760" s="265"/>
      <c r="G760" s="264"/>
      <c r="H760" s="263"/>
      <c r="I760" s="263"/>
      <c r="J760" s="263"/>
      <c r="K760" s="263"/>
      <c r="L760" s="263"/>
      <c r="M760" s="263"/>
      <c r="N760" s="263"/>
      <c r="O760" s="263"/>
      <c r="P760" s="263"/>
      <c r="Q760" s="264"/>
      <c r="R760" s="263"/>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row>
    <row r="761" spans="1:44" ht="15.75" customHeight="1">
      <c r="A761" s="264"/>
      <c r="B761" s="264"/>
      <c r="C761" s="265"/>
      <c r="D761" s="264"/>
      <c r="E761" s="264"/>
      <c r="F761" s="265"/>
      <c r="G761" s="264"/>
      <c r="H761" s="263"/>
      <c r="I761" s="263"/>
      <c r="J761" s="263"/>
      <c r="K761" s="263"/>
      <c r="L761" s="263"/>
      <c r="M761" s="263"/>
      <c r="N761" s="263"/>
      <c r="O761" s="263"/>
      <c r="P761" s="263"/>
      <c r="Q761" s="264"/>
      <c r="R761" s="263"/>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row>
    <row r="762" spans="1:44" ht="15.75" customHeight="1">
      <c r="A762" s="264"/>
      <c r="B762" s="264"/>
      <c r="C762" s="265"/>
      <c r="D762" s="264"/>
      <c r="E762" s="264"/>
      <c r="F762" s="265"/>
      <c r="G762" s="264"/>
      <c r="H762" s="263"/>
      <c r="I762" s="263"/>
      <c r="J762" s="263"/>
      <c r="K762" s="263"/>
      <c r="L762" s="263"/>
      <c r="M762" s="263"/>
      <c r="N762" s="263"/>
      <c r="O762" s="263"/>
      <c r="P762" s="263"/>
      <c r="Q762" s="264"/>
      <c r="R762" s="263"/>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row>
    <row r="763" spans="1:44" ht="15.75" customHeight="1">
      <c r="A763" s="264"/>
      <c r="B763" s="264"/>
      <c r="C763" s="265"/>
      <c r="D763" s="264"/>
      <c r="E763" s="264"/>
      <c r="F763" s="265"/>
      <c r="G763" s="264"/>
      <c r="H763" s="263"/>
      <c r="I763" s="263"/>
      <c r="J763" s="263"/>
      <c r="K763" s="263"/>
      <c r="L763" s="263"/>
      <c r="M763" s="263"/>
      <c r="N763" s="263"/>
      <c r="O763" s="263"/>
      <c r="P763" s="263"/>
      <c r="Q763" s="264"/>
      <c r="R763" s="263"/>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row>
    <row r="764" spans="1:44" ht="15.75" customHeight="1">
      <c r="A764" s="264"/>
      <c r="B764" s="264"/>
      <c r="C764" s="265"/>
      <c r="D764" s="264"/>
      <c r="E764" s="264"/>
      <c r="F764" s="265"/>
      <c r="G764" s="264"/>
      <c r="H764" s="263"/>
      <c r="I764" s="263"/>
      <c r="J764" s="263"/>
      <c r="K764" s="263"/>
      <c r="L764" s="263"/>
      <c r="M764" s="263"/>
      <c r="N764" s="263"/>
      <c r="O764" s="263"/>
      <c r="P764" s="263"/>
      <c r="Q764" s="264"/>
      <c r="R764" s="263"/>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row>
    <row r="765" spans="1:44" ht="15.75" customHeight="1">
      <c r="A765" s="264"/>
      <c r="B765" s="264"/>
      <c r="C765" s="265"/>
      <c r="D765" s="264"/>
      <c r="E765" s="264"/>
      <c r="F765" s="265"/>
      <c r="G765" s="264"/>
      <c r="H765" s="263"/>
      <c r="I765" s="263"/>
      <c r="J765" s="263"/>
      <c r="K765" s="263"/>
      <c r="L765" s="263"/>
      <c r="M765" s="263"/>
      <c r="N765" s="263"/>
      <c r="O765" s="263"/>
      <c r="P765" s="263"/>
      <c r="Q765" s="264"/>
      <c r="R765" s="263"/>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row>
    <row r="766" spans="1:44" ht="15.75" customHeight="1">
      <c r="A766" s="264"/>
      <c r="B766" s="264"/>
      <c r="C766" s="265"/>
      <c r="D766" s="264"/>
      <c r="E766" s="264"/>
      <c r="F766" s="265"/>
      <c r="G766" s="264"/>
      <c r="H766" s="263"/>
      <c r="I766" s="263"/>
      <c r="J766" s="263"/>
      <c r="K766" s="263"/>
      <c r="L766" s="263"/>
      <c r="M766" s="263"/>
      <c r="N766" s="263"/>
      <c r="O766" s="263"/>
      <c r="P766" s="263"/>
      <c r="Q766" s="264"/>
      <c r="R766" s="263"/>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row>
    <row r="767" spans="1:44" ht="15.75" customHeight="1">
      <c r="A767" s="264"/>
      <c r="B767" s="264"/>
      <c r="C767" s="265"/>
      <c r="D767" s="264"/>
      <c r="E767" s="264"/>
      <c r="F767" s="265"/>
      <c r="G767" s="264"/>
      <c r="H767" s="263"/>
      <c r="I767" s="263"/>
      <c r="J767" s="263"/>
      <c r="K767" s="263"/>
      <c r="L767" s="263"/>
      <c r="M767" s="263"/>
      <c r="N767" s="263"/>
      <c r="O767" s="263"/>
      <c r="P767" s="263"/>
      <c r="Q767" s="264"/>
      <c r="R767" s="263"/>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row>
    <row r="768" spans="1:44" ht="15.75" customHeight="1">
      <c r="A768" s="264"/>
      <c r="B768" s="264"/>
      <c r="C768" s="265"/>
      <c r="D768" s="264"/>
      <c r="E768" s="264"/>
      <c r="F768" s="265"/>
      <c r="G768" s="264"/>
      <c r="H768" s="263"/>
      <c r="I768" s="263"/>
      <c r="J768" s="263"/>
      <c r="K768" s="263"/>
      <c r="L768" s="263"/>
      <c r="M768" s="263"/>
      <c r="N768" s="263"/>
      <c r="O768" s="263"/>
      <c r="P768" s="263"/>
      <c r="Q768" s="264"/>
      <c r="R768" s="263"/>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row>
    <row r="769" spans="1:44" ht="15.75" customHeight="1">
      <c r="A769" s="264"/>
      <c r="B769" s="264"/>
      <c r="C769" s="265"/>
      <c r="D769" s="264"/>
      <c r="E769" s="264"/>
      <c r="F769" s="265"/>
      <c r="G769" s="264"/>
      <c r="H769" s="263"/>
      <c r="I769" s="263"/>
      <c r="J769" s="263"/>
      <c r="K769" s="263"/>
      <c r="L769" s="263"/>
      <c r="M769" s="263"/>
      <c r="N769" s="263"/>
      <c r="O769" s="263"/>
      <c r="P769" s="263"/>
      <c r="Q769" s="264"/>
      <c r="R769" s="263"/>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row>
    <row r="770" spans="1:44" ht="15.75" customHeight="1">
      <c r="A770" s="264"/>
      <c r="B770" s="264"/>
      <c r="C770" s="265"/>
      <c r="D770" s="264"/>
      <c r="E770" s="264"/>
      <c r="F770" s="265"/>
      <c r="G770" s="264"/>
      <c r="H770" s="263"/>
      <c r="I770" s="263"/>
      <c r="J770" s="263"/>
      <c r="K770" s="263"/>
      <c r="L770" s="263"/>
      <c r="M770" s="263"/>
      <c r="N770" s="263"/>
      <c r="O770" s="263"/>
      <c r="P770" s="263"/>
      <c r="Q770" s="264"/>
      <c r="R770" s="263"/>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row>
    <row r="771" spans="1:44" ht="15.75" customHeight="1">
      <c r="A771" s="264"/>
      <c r="B771" s="264"/>
      <c r="C771" s="265"/>
      <c r="D771" s="264"/>
      <c r="E771" s="264"/>
      <c r="F771" s="265"/>
      <c r="G771" s="264"/>
      <c r="H771" s="263"/>
      <c r="I771" s="263"/>
      <c r="J771" s="263"/>
      <c r="K771" s="263"/>
      <c r="L771" s="263"/>
      <c r="M771" s="263"/>
      <c r="N771" s="263"/>
      <c r="O771" s="263"/>
      <c r="P771" s="263"/>
      <c r="Q771" s="264"/>
      <c r="R771" s="263"/>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row>
    <row r="772" spans="1:44" ht="15.75" customHeight="1">
      <c r="A772" s="264"/>
      <c r="B772" s="264"/>
      <c r="C772" s="265"/>
      <c r="D772" s="264"/>
      <c r="E772" s="264"/>
      <c r="F772" s="265"/>
      <c r="G772" s="264"/>
      <c r="H772" s="263"/>
      <c r="I772" s="263"/>
      <c r="J772" s="263"/>
      <c r="K772" s="263"/>
      <c r="L772" s="263"/>
      <c r="M772" s="263"/>
      <c r="N772" s="263"/>
      <c r="O772" s="263"/>
      <c r="P772" s="263"/>
      <c r="Q772" s="264"/>
      <c r="R772" s="263"/>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row>
    <row r="773" spans="1:44" ht="15.75" customHeight="1">
      <c r="A773" s="264"/>
      <c r="B773" s="264"/>
      <c r="C773" s="265"/>
      <c r="D773" s="264"/>
      <c r="E773" s="264"/>
      <c r="F773" s="265"/>
      <c r="G773" s="264"/>
      <c r="H773" s="263"/>
      <c r="I773" s="263"/>
      <c r="J773" s="263"/>
      <c r="K773" s="263"/>
      <c r="L773" s="263"/>
      <c r="M773" s="263"/>
      <c r="N773" s="263"/>
      <c r="O773" s="263"/>
      <c r="P773" s="263"/>
      <c r="Q773" s="264"/>
      <c r="R773" s="263"/>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row>
    <row r="774" spans="1:44" ht="15.75" customHeight="1">
      <c r="A774" s="264"/>
      <c r="B774" s="264"/>
      <c r="C774" s="265"/>
      <c r="D774" s="264"/>
      <c r="E774" s="264"/>
      <c r="F774" s="265"/>
      <c r="G774" s="264"/>
      <c r="H774" s="263"/>
      <c r="I774" s="263"/>
      <c r="J774" s="263"/>
      <c r="K774" s="263"/>
      <c r="L774" s="263"/>
      <c r="M774" s="263"/>
      <c r="N774" s="263"/>
      <c r="O774" s="263"/>
      <c r="P774" s="263"/>
      <c r="Q774" s="264"/>
      <c r="R774" s="263"/>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row>
    <row r="775" spans="1:44" ht="15.75" customHeight="1">
      <c r="A775" s="264"/>
      <c r="B775" s="264"/>
      <c r="C775" s="265"/>
      <c r="D775" s="264"/>
      <c r="E775" s="264"/>
      <c r="F775" s="265"/>
      <c r="G775" s="264"/>
      <c r="H775" s="263"/>
      <c r="I775" s="263"/>
      <c r="J775" s="263"/>
      <c r="K775" s="263"/>
      <c r="L775" s="263"/>
      <c r="M775" s="263"/>
      <c r="N775" s="263"/>
      <c r="O775" s="263"/>
      <c r="P775" s="263"/>
      <c r="Q775" s="264"/>
      <c r="R775" s="263"/>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row>
    <row r="776" spans="1:44" ht="15.75" customHeight="1">
      <c r="A776" s="264"/>
      <c r="B776" s="264"/>
      <c r="C776" s="265"/>
      <c r="D776" s="264"/>
      <c r="E776" s="264"/>
      <c r="F776" s="265"/>
      <c r="G776" s="264"/>
      <c r="H776" s="263"/>
      <c r="I776" s="263"/>
      <c r="J776" s="263"/>
      <c r="K776" s="263"/>
      <c r="L776" s="263"/>
      <c r="M776" s="263"/>
      <c r="N776" s="263"/>
      <c r="O776" s="263"/>
      <c r="P776" s="263"/>
      <c r="Q776" s="264"/>
      <c r="R776" s="263"/>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row>
    <row r="777" spans="1:44" ht="15.75" customHeight="1">
      <c r="A777" s="264"/>
      <c r="B777" s="264"/>
      <c r="C777" s="265"/>
      <c r="D777" s="264"/>
      <c r="E777" s="264"/>
      <c r="F777" s="265"/>
      <c r="G777" s="264"/>
      <c r="H777" s="263"/>
      <c r="I777" s="263"/>
      <c r="J777" s="263"/>
      <c r="K777" s="263"/>
      <c r="L777" s="263"/>
      <c r="M777" s="263"/>
      <c r="N777" s="263"/>
      <c r="O777" s="263"/>
      <c r="P777" s="263"/>
      <c r="Q777" s="264"/>
      <c r="R777" s="263"/>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row>
    <row r="778" spans="1:44" ht="15.75" customHeight="1">
      <c r="A778" s="264"/>
      <c r="B778" s="264"/>
      <c r="C778" s="265"/>
      <c r="D778" s="264"/>
      <c r="E778" s="264"/>
      <c r="F778" s="265"/>
      <c r="G778" s="264"/>
      <c r="H778" s="263"/>
      <c r="I778" s="263"/>
      <c r="J778" s="263"/>
      <c r="K778" s="263"/>
      <c r="L778" s="263"/>
      <c r="M778" s="263"/>
      <c r="N778" s="263"/>
      <c r="O778" s="263"/>
      <c r="P778" s="263"/>
      <c r="Q778" s="264"/>
      <c r="R778" s="263"/>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row>
    <row r="779" spans="1:44" ht="15.75" customHeight="1">
      <c r="A779" s="264"/>
      <c r="B779" s="264"/>
      <c r="C779" s="265"/>
      <c r="D779" s="264"/>
      <c r="E779" s="264"/>
      <c r="F779" s="265"/>
      <c r="G779" s="264"/>
      <c r="H779" s="263"/>
      <c r="I779" s="263"/>
      <c r="J779" s="263"/>
      <c r="K779" s="263"/>
      <c r="L779" s="263"/>
      <c r="M779" s="263"/>
      <c r="N779" s="263"/>
      <c r="O779" s="263"/>
      <c r="P779" s="263"/>
      <c r="Q779" s="264"/>
      <c r="R779" s="263"/>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row>
    <row r="780" spans="1:44" ht="15.75" customHeight="1">
      <c r="A780" s="264"/>
      <c r="B780" s="264"/>
      <c r="C780" s="265"/>
      <c r="D780" s="264"/>
      <c r="E780" s="264"/>
      <c r="F780" s="265"/>
      <c r="G780" s="264"/>
      <c r="H780" s="263"/>
      <c r="I780" s="263"/>
      <c r="J780" s="263"/>
      <c r="K780" s="263"/>
      <c r="L780" s="263"/>
      <c r="M780" s="263"/>
      <c r="N780" s="263"/>
      <c r="O780" s="263"/>
      <c r="P780" s="263"/>
      <c r="Q780" s="264"/>
      <c r="R780" s="263"/>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row>
    <row r="781" spans="1:44" ht="15.75" customHeight="1">
      <c r="A781" s="264"/>
      <c r="B781" s="264"/>
      <c r="C781" s="265"/>
      <c r="D781" s="264"/>
      <c r="E781" s="264"/>
      <c r="F781" s="265"/>
      <c r="G781" s="264"/>
      <c r="H781" s="263"/>
      <c r="I781" s="263"/>
      <c r="J781" s="263"/>
      <c r="K781" s="263"/>
      <c r="L781" s="263"/>
      <c r="M781" s="263"/>
      <c r="N781" s="263"/>
      <c r="O781" s="263"/>
      <c r="P781" s="263"/>
      <c r="Q781" s="264"/>
      <c r="R781" s="263"/>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row>
    <row r="782" spans="1:44" ht="15.75" customHeight="1">
      <c r="A782" s="264"/>
      <c r="B782" s="264"/>
      <c r="C782" s="265"/>
      <c r="D782" s="264"/>
      <c r="E782" s="264"/>
      <c r="F782" s="265"/>
      <c r="G782" s="264"/>
      <c r="H782" s="263"/>
      <c r="I782" s="263"/>
      <c r="J782" s="263"/>
      <c r="K782" s="263"/>
      <c r="L782" s="263"/>
      <c r="M782" s="263"/>
      <c r="N782" s="263"/>
      <c r="O782" s="263"/>
      <c r="P782" s="263"/>
      <c r="Q782" s="264"/>
      <c r="R782" s="263"/>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row>
    <row r="783" spans="1:44" ht="15.75" customHeight="1">
      <c r="A783" s="264"/>
      <c r="B783" s="264"/>
      <c r="C783" s="265"/>
      <c r="D783" s="264"/>
      <c r="E783" s="264"/>
      <c r="F783" s="265"/>
      <c r="G783" s="264"/>
      <c r="H783" s="263"/>
      <c r="I783" s="263"/>
      <c r="J783" s="263"/>
      <c r="K783" s="263"/>
      <c r="L783" s="263"/>
      <c r="M783" s="263"/>
      <c r="N783" s="263"/>
      <c r="O783" s="263"/>
      <c r="P783" s="263"/>
      <c r="Q783" s="264"/>
      <c r="R783" s="263"/>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row>
    <row r="784" spans="1:44" ht="15.75" customHeight="1">
      <c r="A784" s="264"/>
      <c r="B784" s="264"/>
      <c r="C784" s="265"/>
      <c r="D784" s="264"/>
      <c r="E784" s="264"/>
      <c r="F784" s="265"/>
      <c r="G784" s="264"/>
      <c r="H784" s="263"/>
      <c r="I784" s="263"/>
      <c r="J784" s="263"/>
      <c r="K784" s="263"/>
      <c r="L784" s="263"/>
      <c r="M784" s="263"/>
      <c r="N784" s="263"/>
      <c r="O784" s="263"/>
      <c r="P784" s="263"/>
      <c r="Q784" s="264"/>
      <c r="R784" s="263"/>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row>
    <row r="785" spans="1:44" ht="15.75" customHeight="1">
      <c r="A785" s="264"/>
      <c r="B785" s="264"/>
      <c r="C785" s="265"/>
      <c r="D785" s="264"/>
      <c r="E785" s="264"/>
      <c r="F785" s="265"/>
      <c r="G785" s="264"/>
      <c r="H785" s="263"/>
      <c r="I785" s="263"/>
      <c r="J785" s="263"/>
      <c r="K785" s="263"/>
      <c r="L785" s="263"/>
      <c r="M785" s="263"/>
      <c r="N785" s="263"/>
      <c r="O785" s="263"/>
      <c r="P785" s="263"/>
      <c r="Q785" s="264"/>
      <c r="R785" s="263"/>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row>
    <row r="786" spans="1:44" ht="15.75" customHeight="1">
      <c r="A786" s="264"/>
      <c r="B786" s="264"/>
      <c r="C786" s="265"/>
      <c r="D786" s="264"/>
      <c r="E786" s="264"/>
      <c r="F786" s="265"/>
      <c r="G786" s="264"/>
      <c r="H786" s="263"/>
      <c r="I786" s="263"/>
      <c r="J786" s="263"/>
      <c r="K786" s="263"/>
      <c r="L786" s="263"/>
      <c r="M786" s="263"/>
      <c r="N786" s="263"/>
      <c r="O786" s="263"/>
      <c r="P786" s="263"/>
      <c r="Q786" s="264"/>
      <c r="R786" s="263"/>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row>
    <row r="787" spans="1:44" ht="15.75" customHeight="1">
      <c r="A787" s="264"/>
      <c r="B787" s="264"/>
      <c r="C787" s="265"/>
      <c r="D787" s="264"/>
      <c r="E787" s="264"/>
      <c r="F787" s="265"/>
      <c r="G787" s="264"/>
      <c r="H787" s="263"/>
      <c r="I787" s="263"/>
      <c r="J787" s="263"/>
      <c r="K787" s="263"/>
      <c r="L787" s="263"/>
      <c r="M787" s="263"/>
      <c r="N787" s="263"/>
      <c r="O787" s="263"/>
      <c r="P787" s="263"/>
      <c r="Q787" s="264"/>
      <c r="R787" s="263"/>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row>
    <row r="788" spans="1:44" ht="15.75" customHeight="1">
      <c r="A788" s="264"/>
      <c r="B788" s="264"/>
      <c r="C788" s="265"/>
      <c r="D788" s="264"/>
      <c r="E788" s="264"/>
      <c r="F788" s="265"/>
      <c r="G788" s="264"/>
      <c r="H788" s="263"/>
      <c r="I788" s="263"/>
      <c r="J788" s="263"/>
      <c r="K788" s="263"/>
      <c r="L788" s="263"/>
      <c r="M788" s="263"/>
      <c r="N788" s="263"/>
      <c r="O788" s="263"/>
      <c r="P788" s="263"/>
      <c r="Q788" s="264"/>
      <c r="R788" s="263"/>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row>
    <row r="789" spans="1:44" ht="15.75" customHeight="1">
      <c r="A789" s="264"/>
      <c r="B789" s="264"/>
      <c r="C789" s="265"/>
      <c r="D789" s="264"/>
      <c r="E789" s="264"/>
      <c r="F789" s="265"/>
      <c r="G789" s="264"/>
      <c r="H789" s="263"/>
      <c r="I789" s="263"/>
      <c r="J789" s="263"/>
      <c r="K789" s="263"/>
      <c r="L789" s="263"/>
      <c r="M789" s="263"/>
      <c r="N789" s="263"/>
      <c r="O789" s="263"/>
      <c r="P789" s="263"/>
      <c r="Q789" s="264"/>
      <c r="R789" s="263"/>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row>
    <row r="790" spans="1:44" ht="15.75" customHeight="1">
      <c r="A790" s="264"/>
      <c r="B790" s="264"/>
      <c r="C790" s="265"/>
      <c r="D790" s="264"/>
      <c r="E790" s="264"/>
      <c r="F790" s="265"/>
      <c r="G790" s="264"/>
      <c r="H790" s="263"/>
      <c r="I790" s="263"/>
      <c r="J790" s="263"/>
      <c r="K790" s="263"/>
      <c r="L790" s="263"/>
      <c r="M790" s="263"/>
      <c r="N790" s="263"/>
      <c r="O790" s="263"/>
      <c r="P790" s="263"/>
      <c r="Q790" s="264"/>
      <c r="R790" s="263"/>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row>
    <row r="791" spans="1:44" ht="15.75" customHeight="1">
      <c r="A791" s="264"/>
      <c r="B791" s="264"/>
      <c r="C791" s="265"/>
      <c r="D791" s="264"/>
      <c r="E791" s="264"/>
      <c r="F791" s="265"/>
      <c r="G791" s="264"/>
      <c r="H791" s="263"/>
      <c r="I791" s="263"/>
      <c r="J791" s="263"/>
      <c r="K791" s="263"/>
      <c r="L791" s="263"/>
      <c r="M791" s="263"/>
      <c r="N791" s="263"/>
      <c r="O791" s="263"/>
      <c r="P791" s="263"/>
      <c r="Q791" s="264"/>
      <c r="R791" s="263"/>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row>
    <row r="792" spans="1:44" ht="15.75" customHeight="1">
      <c r="A792" s="264"/>
      <c r="B792" s="264"/>
      <c r="C792" s="265"/>
      <c r="D792" s="264"/>
      <c r="E792" s="264"/>
      <c r="F792" s="265"/>
      <c r="G792" s="264"/>
      <c r="H792" s="263"/>
      <c r="I792" s="263"/>
      <c r="J792" s="263"/>
      <c r="K792" s="263"/>
      <c r="L792" s="263"/>
      <c r="M792" s="263"/>
      <c r="N792" s="263"/>
      <c r="O792" s="263"/>
      <c r="P792" s="263"/>
      <c r="Q792" s="264"/>
      <c r="R792" s="263"/>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row>
    <row r="793" spans="1:44" ht="15.75" customHeight="1">
      <c r="A793" s="264"/>
      <c r="B793" s="264"/>
      <c r="C793" s="265"/>
      <c r="D793" s="264"/>
      <c r="E793" s="264"/>
      <c r="F793" s="265"/>
      <c r="G793" s="264"/>
      <c r="H793" s="263"/>
      <c r="I793" s="263"/>
      <c r="J793" s="263"/>
      <c r="K793" s="263"/>
      <c r="L793" s="263"/>
      <c r="M793" s="263"/>
      <c r="N793" s="263"/>
      <c r="O793" s="263"/>
      <c r="P793" s="263"/>
      <c r="Q793" s="264"/>
      <c r="R793" s="263"/>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row>
    <row r="794" spans="1:44" ht="15.75" customHeight="1">
      <c r="A794" s="264"/>
      <c r="B794" s="264"/>
      <c r="C794" s="265"/>
      <c r="D794" s="264"/>
      <c r="E794" s="264"/>
      <c r="F794" s="265"/>
      <c r="G794" s="264"/>
      <c r="H794" s="263"/>
      <c r="I794" s="263"/>
      <c r="J794" s="263"/>
      <c r="K794" s="263"/>
      <c r="L794" s="263"/>
      <c r="M794" s="263"/>
      <c r="N794" s="263"/>
      <c r="O794" s="263"/>
      <c r="P794" s="263"/>
      <c r="Q794" s="264"/>
      <c r="R794" s="263"/>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row>
    <row r="795" spans="1:44" ht="15.75" customHeight="1">
      <c r="A795" s="264"/>
      <c r="B795" s="264"/>
      <c r="C795" s="265"/>
      <c r="D795" s="264"/>
      <c r="E795" s="264"/>
      <c r="F795" s="265"/>
      <c r="G795" s="264"/>
      <c r="H795" s="263"/>
      <c r="I795" s="263"/>
      <c r="J795" s="263"/>
      <c r="K795" s="263"/>
      <c r="L795" s="263"/>
      <c r="M795" s="263"/>
      <c r="N795" s="263"/>
      <c r="O795" s="263"/>
      <c r="P795" s="263"/>
      <c r="Q795" s="264"/>
      <c r="R795" s="263"/>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row>
    <row r="796" spans="1:44" ht="15.75" customHeight="1">
      <c r="A796" s="264"/>
      <c r="B796" s="264"/>
      <c r="C796" s="265"/>
      <c r="D796" s="264"/>
      <c r="E796" s="264"/>
      <c r="F796" s="265"/>
      <c r="G796" s="264"/>
      <c r="H796" s="263"/>
      <c r="I796" s="263"/>
      <c r="J796" s="263"/>
      <c r="K796" s="263"/>
      <c r="L796" s="263"/>
      <c r="M796" s="263"/>
      <c r="N796" s="263"/>
      <c r="O796" s="263"/>
      <c r="P796" s="263"/>
      <c r="Q796" s="264"/>
      <c r="R796" s="263"/>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row>
    <row r="797" spans="1:44" ht="15.75" customHeight="1">
      <c r="A797" s="264"/>
      <c r="B797" s="264"/>
      <c r="C797" s="265"/>
      <c r="D797" s="264"/>
      <c r="E797" s="264"/>
      <c r="F797" s="265"/>
      <c r="G797" s="264"/>
      <c r="H797" s="263"/>
      <c r="I797" s="263"/>
      <c r="J797" s="263"/>
      <c r="K797" s="263"/>
      <c r="L797" s="263"/>
      <c r="M797" s="263"/>
      <c r="N797" s="263"/>
      <c r="O797" s="263"/>
      <c r="P797" s="263"/>
      <c r="Q797" s="264"/>
      <c r="R797" s="263"/>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row>
    <row r="798" spans="1:44" ht="15.75" customHeight="1">
      <c r="A798" s="264"/>
      <c r="B798" s="264"/>
      <c r="C798" s="265"/>
      <c r="D798" s="264"/>
      <c r="E798" s="264"/>
      <c r="F798" s="265"/>
      <c r="G798" s="264"/>
      <c r="H798" s="263"/>
      <c r="I798" s="263"/>
      <c r="J798" s="263"/>
      <c r="K798" s="263"/>
      <c r="L798" s="263"/>
      <c r="M798" s="263"/>
      <c r="N798" s="263"/>
      <c r="O798" s="263"/>
      <c r="P798" s="263"/>
      <c r="Q798" s="264"/>
      <c r="R798" s="263"/>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row>
    <row r="799" spans="1:44" ht="15.75" customHeight="1">
      <c r="A799" s="264"/>
      <c r="B799" s="264"/>
      <c r="C799" s="265"/>
      <c r="D799" s="264"/>
      <c r="E799" s="264"/>
      <c r="F799" s="265"/>
      <c r="G799" s="264"/>
      <c r="H799" s="263"/>
      <c r="I799" s="263"/>
      <c r="J799" s="263"/>
      <c r="K799" s="263"/>
      <c r="L799" s="263"/>
      <c r="M799" s="263"/>
      <c r="N799" s="263"/>
      <c r="O799" s="263"/>
      <c r="P799" s="263"/>
      <c r="Q799" s="264"/>
      <c r="R799" s="263"/>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row>
    <row r="800" spans="1:44" ht="15.75" customHeight="1">
      <c r="A800" s="264"/>
      <c r="B800" s="264"/>
      <c r="C800" s="265"/>
      <c r="D800" s="264"/>
      <c r="E800" s="264"/>
      <c r="F800" s="265"/>
      <c r="G800" s="264"/>
      <c r="H800" s="263"/>
      <c r="I800" s="263"/>
      <c r="J800" s="263"/>
      <c r="K800" s="263"/>
      <c r="L800" s="263"/>
      <c r="M800" s="263"/>
      <c r="N800" s="263"/>
      <c r="O800" s="263"/>
      <c r="P800" s="263"/>
      <c r="Q800" s="264"/>
      <c r="R800" s="263"/>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row>
    <row r="801" spans="1:44" ht="15.75" customHeight="1">
      <c r="A801" s="264"/>
      <c r="B801" s="264"/>
      <c r="C801" s="265"/>
      <c r="D801" s="264"/>
      <c r="E801" s="264"/>
      <c r="F801" s="265"/>
      <c r="G801" s="264"/>
      <c r="H801" s="263"/>
      <c r="I801" s="263"/>
      <c r="J801" s="263"/>
      <c r="K801" s="263"/>
      <c r="L801" s="263"/>
      <c r="M801" s="263"/>
      <c r="N801" s="263"/>
      <c r="O801" s="263"/>
      <c r="P801" s="263"/>
      <c r="Q801" s="264"/>
      <c r="R801" s="263"/>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row>
    <row r="802" spans="1:44" ht="15.75" customHeight="1">
      <c r="A802" s="264"/>
      <c r="B802" s="264"/>
      <c r="C802" s="265"/>
      <c r="D802" s="264"/>
      <c r="E802" s="264"/>
      <c r="F802" s="265"/>
      <c r="G802" s="264"/>
      <c r="H802" s="263"/>
      <c r="I802" s="263"/>
      <c r="J802" s="263"/>
      <c r="K802" s="263"/>
      <c r="L802" s="263"/>
      <c r="M802" s="263"/>
      <c r="N802" s="263"/>
      <c r="O802" s="263"/>
      <c r="P802" s="263"/>
      <c r="Q802" s="264"/>
      <c r="R802" s="263"/>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row>
    <row r="803" spans="1:44" ht="15.75" customHeight="1">
      <c r="A803" s="264"/>
      <c r="B803" s="264"/>
      <c r="C803" s="265"/>
      <c r="D803" s="264"/>
      <c r="E803" s="264"/>
      <c r="F803" s="265"/>
      <c r="G803" s="264"/>
      <c r="H803" s="263"/>
      <c r="I803" s="263"/>
      <c r="J803" s="263"/>
      <c r="K803" s="263"/>
      <c r="L803" s="263"/>
      <c r="M803" s="263"/>
      <c r="N803" s="263"/>
      <c r="O803" s="263"/>
      <c r="P803" s="263"/>
      <c r="Q803" s="264"/>
      <c r="R803" s="263"/>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row>
    <row r="804" spans="1:44" ht="15.75" customHeight="1">
      <c r="A804" s="264"/>
      <c r="B804" s="264"/>
      <c r="C804" s="265"/>
      <c r="D804" s="264"/>
      <c r="E804" s="264"/>
      <c r="F804" s="265"/>
      <c r="G804" s="264"/>
      <c r="H804" s="263"/>
      <c r="I804" s="263"/>
      <c r="J804" s="263"/>
      <c r="K804" s="263"/>
      <c r="L804" s="263"/>
      <c r="M804" s="263"/>
      <c r="N804" s="263"/>
      <c r="O804" s="263"/>
      <c r="P804" s="263"/>
      <c r="Q804" s="264"/>
      <c r="R804" s="263"/>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row>
    <row r="805" spans="1:44" ht="15.75" customHeight="1">
      <c r="A805" s="264"/>
      <c r="B805" s="264"/>
      <c r="C805" s="265"/>
      <c r="D805" s="264"/>
      <c r="E805" s="264"/>
      <c r="F805" s="265"/>
      <c r="G805" s="264"/>
      <c r="H805" s="263"/>
      <c r="I805" s="263"/>
      <c r="J805" s="263"/>
      <c r="K805" s="263"/>
      <c r="L805" s="263"/>
      <c r="M805" s="263"/>
      <c r="N805" s="263"/>
      <c r="O805" s="263"/>
      <c r="P805" s="263"/>
      <c r="Q805" s="264"/>
      <c r="R805" s="263"/>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row>
    <row r="806" spans="1:44" ht="15.75" customHeight="1">
      <c r="A806" s="264"/>
      <c r="B806" s="264"/>
      <c r="C806" s="265"/>
      <c r="D806" s="264"/>
      <c r="E806" s="264"/>
      <c r="F806" s="265"/>
      <c r="G806" s="264"/>
      <c r="H806" s="263"/>
      <c r="I806" s="263"/>
      <c r="J806" s="263"/>
      <c r="K806" s="263"/>
      <c r="L806" s="263"/>
      <c r="M806" s="263"/>
      <c r="N806" s="263"/>
      <c r="O806" s="263"/>
      <c r="P806" s="263"/>
      <c r="Q806" s="264"/>
      <c r="R806" s="263"/>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row>
    <row r="807" spans="1:44" ht="15.75" customHeight="1">
      <c r="A807" s="264"/>
      <c r="B807" s="264"/>
      <c r="C807" s="265"/>
      <c r="D807" s="264"/>
      <c r="E807" s="264"/>
      <c r="F807" s="265"/>
      <c r="G807" s="264"/>
      <c r="H807" s="263"/>
      <c r="I807" s="263"/>
      <c r="J807" s="263"/>
      <c r="K807" s="263"/>
      <c r="L807" s="263"/>
      <c r="M807" s="263"/>
      <c r="N807" s="263"/>
      <c r="O807" s="263"/>
      <c r="P807" s="263"/>
      <c r="Q807" s="264"/>
      <c r="R807" s="263"/>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row>
    <row r="808" spans="1:44" ht="15.75" customHeight="1">
      <c r="A808" s="264"/>
      <c r="B808" s="264"/>
      <c r="C808" s="265"/>
      <c r="D808" s="264"/>
      <c r="E808" s="264"/>
      <c r="F808" s="265"/>
      <c r="G808" s="264"/>
      <c r="H808" s="263"/>
      <c r="I808" s="263"/>
      <c r="J808" s="263"/>
      <c r="K808" s="263"/>
      <c r="L808" s="263"/>
      <c r="M808" s="263"/>
      <c r="N808" s="263"/>
      <c r="O808" s="263"/>
      <c r="P808" s="263"/>
      <c r="Q808" s="264"/>
      <c r="R808" s="263"/>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row>
    <row r="809" spans="1:44" ht="15.75" customHeight="1">
      <c r="A809" s="264"/>
      <c r="B809" s="264"/>
      <c r="C809" s="265"/>
      <c r="D809" s="264"/>
      <c r="E809" s="264"/>
      <c r="F809" s="265"/>
      <c r="G809" s="264"/>
      <c r="H809" s="263"/>
      <c r="I809" s="263"/>
      <c r="J809" s="263"/>
      <c r="K809" s="263"/>
      <c r="L809" s="263"/>
      <c r="M809" s="263"/>
      <c r="N809" s="263"/>
      <c r="O809" s="263"/>
      <c r="P809" s="263"/>
      <c r="Q809" s="264"/>
      <c r="R809" s="263"/>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row>
    <row r="810" spans="1:44" ht="15.75" customHeight="1">
      <c r="A810" s="264"/>
      <c r="B810" s="264"/>
      <c r="C810" s="265"/>
      <c r="D810" s="264"/>
      <c r="E810" s="264"/>
      <c r="F810" s="265"/>
      <c r="G810" s="264"/>
      <c r="H810" s="263"/>
      <c r="I810" s="263"/>
      <c r="J810" s="263"/>
      <c r="K810" s="263"/>
      <c r="L810" s="263"/>
      <c r="M810" s="263"/>
      <c r="N810" s="263"/>
      <c r="O810" s="263"/>
      <c r="P810" s="263"/>
      <c r="Q810" s="264"/>
      <c r="R810" s="263"/>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row>
    <row r="811" spans="1:44" ht="15.75" customHeight="1">
      <c r="A811" s="264"/>
      <c r="B811" s="264"/>
      <c r="C811" s="265"/>
      <c r="D811" s="264"/>
      <c r="E811" s="264"/>
      <c r="F811" s="265"/>
      <c r="G811" s="264"/>
      <c r="H811" s="263"/>
      <c r="I811" s="263"/>
      <c r="J811" s="263"/>
      <c r="K811" s="263"/>
      <c r="L811" s="263"/>
      <c r="M811" s="263"/>
      <c r="N811" s="263"/>
      <c r="O811" s="263"/>
      <c r="P811" s="263"/>
      <c r="Q811" s="264"/>
      <c r="R811" s="263"/>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row>
    <row r="812" spans="1:44" ht="15.75" customHeight="1">
      <c r="A812" s="264"/>
      <c r="B812" s="264"/>
      <c r="C812" s="265"/>
      <c r="D812" s="264"/>
      <c r="E812" s="264"/>
      <c r="F812" s="265"/>
      <c r="G812" s="264"/>
      <c r="H812" s="263"/>
      <c r="I812" s="263"/>
      <c r="J812" s="263"/>
      <c r="K812" s="263"/>
      <c r="L812" s="263"/>
      <c r="M812" s="263"/>
      <c r="N812" s="263"/>
      <c r="O812" s="263"/>
      <c r="P812" s="263"/>
      <c r="Q812" s="264"/>
      <c r="R812" s="263"/>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row>
    <row r="813" spans="1:44" ht="15.75" customHeight="1">
      <c r="A813" s="264"/>
      <c r="B813" s="264"/>
      <c r="C813" s="265"/>
      <c r="D813" s="264"/>
      <c r="E813" s="264"/>
      <c r="F813" s="265"/>
      <c r="G813" s="264"/>
      <c r="H813" s="263"/>
      <c r="I813" s="263"/>
      <c r="J813" s="263"/>
      <c r="K813" s="263"/>
      <c r="L813" s="263"/>
      <c r="M813" s="263"/>
      <c r="N813" s="263"/>
      <c r="O813" s="263"/>
      <c r="P813" s="263"/>
      <c r="Q813" s="264"/>
      <c r="R813" s="263"/>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row>
    <row r="814" spans="1:44" ht="15.75" customHeight="1">
      <c r="A814" s="264"/>
      <c r="B814" s="264"/>
      <c r="C814" s="265"/>
      <c r="D814" s="264"/>
      <c r="E814" s="264"/>
      <c r="F814" s="265"/>
      <c r="G814" s="264"/>
      <c r="H814" s="263"/>
      <c r="I814" s="263"/>
      <c r="J814" s="263"/>
      <c r="K814" s="263"/>
      <c r="L814" s="263"/>
      <c r="M814" s="263"/>
      <c r="N814" s="263"/>
      <c r="O814" s="263"/>
      <c r="P814" s="263"/>
      <c r="Q814" s="264"/>
      <c r="R814" s="263"/>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row>
    <row r="815" spans="1:44" ht="15.75" customHeight="1">
      <c r="A815" s="264"/>
      <c r="B815" s="264"/>
      <c r="C815" s="265"/>
      <c r="D815" s="264"/>
      <c r="E815" s="264"/>
      <c r="F815" s="265"/>
      <c r="G815" s="264"/>
      <c r="H815" s="263"/>
      <c r="I815" s="263"/>
      <c r="J815" s="263"/>
      <c r="K815" s="263"/>
      <c r="L815" s="263"/>
      <c r="M815" s="263"/>
      <c r="N815" s="263"/>
      <c r="O815" s="263"/>
      <c r="P815" s="263"/>
      <c r="Q815" s="264"/>
      <c r="R815" s="263"/>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row>
    <row r="816" spans="1:44" ht="15.75" customHeight="1">
      <c r="A816" s="264"/>
      <c r="B816" s="264"/>
      <c r="C816" s="265"/>
      <c r="D816" s="264"/>
      <c r="E816" s="264"/>
      <c r="F816" s="265"/>
      <c r="G816" s="264"/>
      <c r="H816" s="263"/>
      <c r="I816" s="263"/>
      <c r="J816" s="263"/>
      <c r="K816" s="263"/>
      <c r="L816" s="263"/>
      <c r="M816" s="263"/>
      <c r="N816" s="263"/>
      <c r="O816" s="263"/>
      <c r="P816" s="263"/>
      <c r="Q816" s="264"/>
      <c r="R816" s="263"/>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row>
    <row r="817" spans="1:44" ht="15.75" customHeight="1">
      <c r="A817" s="264"/>
      <c r="B817" s="264"/>
      <c r="C817" s="265"/>
      <c r="D817" s="264"/>
      <c r="E817" s="264"/>
      <c r="F817" s="265"/>
      <c r="G817" s="264"/>
      <c r="H817" s="263"/>
      <c r="I817" s="263"/>
      <c r="J817" s="263"/>
      <c r="K817" s="263"/>
      <c r="L817" s="263"/>
      <c r="M817" s="263"/>
      <c r="N817" s="263"/>
      <c r="O817" s="263"/>
      <c r="P817" s="263"/>
      <c r="Q817" s="264"/>
      <c r="R817" s="263"/>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row>
    <row r="818" spans="1:44" ht="15.75" customHeight="1">
      <c r="A818" s="264"/>
      <c r="B818" s="264"/>
      <c r="C818" s="265"/>
      <c r="D818" s="264"/>
      <c r="E818" s="264"/>
      <c r="F818" s="265"/>
      <c r="G818" s="264"/>
      <c r="H818" s="263"/>
      <c r="I818" s="263"/>
      <c r="J818" s="263"/>
      <c r="K818" s="263"/>
      <c r="L818" s="263"/>
      <c r="M818" s="263"/>
      <c r="N818" s="263"/>
      <c r="O818" s="263"/>
      <c r="P818" s="263"/>
      <c r="Q818" s="264"/>
      <c r="R818" s="263"/>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row>
    <row r="819" spans="1:44" ht="15.75" customHeight="1">
      <c r="A819" s="264"/>
      <c r="B819" s="264"/>
      <c r="C819" s="265"/>
      <c r="D819" s="264"/>
      <c r="E819" s="264"/>
      <c r="F819" s="265"/>
      <c r="G819" s="264"/>
      <c r="H819" s="263"/>
      <c r="I819" s="263"/>
      <c r="J819" s="263"/>
      <c r="K819" s="263"/>
      <c r="L819" s="263"/>
      <c r="M819" s="263"/>
      <c r="N819" s="263"/>
      <c r="O819" s="263"/>
      <c r="P819" s="263"/>
      <c r="Q819" s="264"/>
      <c r="R819" s="263"/>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row>
    <row r="820" spans="1:44" ht="15.75" customHeight="1">
      <c r="A820" s="264"/>
      <c r="B820" s="264"/>
      <c r="C820" s="265"/>
      <c r="D820" s="264"/>
      <c r="E820" s="264"/>
      <c r="F820" s="265"/>
      <c r="G820" s="264"/>
      <c r="H820" s="263"/>
      <c r="I820" s="263"/>
      <c r="J820" s="263"/>
      <c r="K820" s="263"/>
      <c r="L820" s="263"/>
      <c r="M820" s="263"/>
      <c r="N820" s="263"/>
      <c r="O820" s="263"/>
      <c r="P820" s="263"/>
      <c r="Q820" s="264"/>
      <c r="R820" s="263"/>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row>
    <row r="821" spans="1:44" ht="15.75" customHeight="1">
      <c r="A821" s="264"/>
      <c r="B821" s="264"/>
      <c r="C821" s="265"/>
      <c r="D821" s="264"/>
      <c r="E821" s="264"/>
      <c r="F821" s="265"/>
      <c r="G821" s="264"/>
      <c r="H821" s="263"/>
      <c r="I821" s="263"/>
      <c r="J821" s="263"/>
      <c r="K821" s="263"/>
      <c r="L821" s="263"/>
      <c r="M821" s="263"/>
      <c r="N821" s="263"/>
      <c r="O821" s="263"/>
      <c r="P821" s="263"/>
      <c r="Q821" s="264"/>
      <c r="R821" s="263"/>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row>
    <row r="822" spans="1:44" ht="15.75" customHeight="1">
      <c r="A822" s="264"/>
      <c r="B822" s="264"/>
      <c r="C822" s="265"/>
      <c r="D822" s="264"/>
      <c r="E822" s="264"/>
      <c r="F822" s="265"/>
      <c r="G822" s="264"/>
      <c r="H822" s="263"/>
      <c r="I822" s="263"/>
      <c r="J822" s="263"/>
      <c r="K822" s="263"/>
      <c r="L822" s="263"/>
      <c r="M822" s="263"/>
      <c r="N822" s="263"/>
      <c r="O822" s="263"/>
      <c r="P822" s="263"/>
      <c r="Q822" s="264"/>
      <c r="R822" s="263"/>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row>
    <row r="823" spans="1:44" ht="15.75" customHeight="1">
      <c r="A823" s="264"/>
      <c r="B823" s="264"/>
      <c r="C823" s="265"/>
      <c r="D823" s="264"/>
      <c r="E823" s="264"/>
      <c r="F823" s="265"/>
      <c r="G823" s="264"/>
      <c r="H823" s="263"/>
      <c r="I823" s="263"/>
      <c r="J823" s="263"/>
      <c r="K823" s="263"/>
      <c r="L823" s="263"/>
      <c r="M823" s="263"/>
      <c r="N823" s="263"/>
      <c r="O823" s="263"/>
      <c r="P823" s="263"/>
      <c r="Q823" s="264"/>
      <c r="R823" s="263"/>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row>
    <row r="824" spans="1:44" ht="15.75" customHeight="1">
      <c r="A824" s="264"/>
      <c r="B824" s="264"/>
      <c r="C824" s="265"/>
      <c r="D824" s="264"/>
      <c r="E824" s="264"/>
      <c r="F824" s="265"/>
      <c r="G824" s="264"/>
      <c r="H824" s="263"/>
      <c r="I824" s="263"/>
      <c r="J824" s="263"/>
      <c r="K824" s="263"/>
      <c r="L824" s="263"/>
      <c r="M824" s="263"/>
      <c r="N824" s="263"/>
      <c r="O824" s="263"/>
      <c r="P824" s="263"/>
      <c r="Q824" s="264"/>
      <c r="R824" s="263"/>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row>
    <row r="825" spans="1:44" ht="15.75" customHeight="1">
      <c r="A825" s="264"/>
      <c r="B825" s="264"/>
      <c r="C825" s="265"/>
      <c r="D825" s="264"/>
      <c r="E825" s="264"/>
      <c r="F825" s="265"/>
      <c r="G825" s="264"/>
      <c r="H825" s="263"/>
      <c r="I825" s="263"/>
      <c r="J825" s="263"/>
      <c r="K825" s="263"/>
      <c r="L825" s="263"/>
      <c r="M825" s="263"/>
      <c r="N825" s="263"/>
      <c r="O825" s="263"/>
      <c r="P825" s="263"/>
      <c r="Q825" s="264"/>
      <c r="R825" s="263"/>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row>
    <row r="826" spans="1:44" ht="15.75" customHeight="1">
      <c r="A826" s="264"/>
      <c r="B826" s="264"/>
      <c r="C826" s="265"/>
      <c r="D826" s="264"/>
      <c r="E826" s="264"/>
      <c r="F826" s="265"/>
      <c r="G826" s="264"/>
      <c r="H826" s="263"/>
      <c r="I826" s="263"/>
      <c r="J826" s="263"/>
      <c r="K826" s="263"/>
      <c r="L826" s="263"/>
      <c r="M826" s="263"/>
      <c r="N826" s="263"/>
      <c r="O826" s="263"/>
      <c r="P826" s="263"/>
      <c r="Q826" s="264"/>
      <c r="R826" s="263"/>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row>
    <row r="827" spans="1:44" ht="15.75" customHeight="1">
      <c r="A827" s="264"/>
      <c r="B827" s="264"/>
      <c r="C827" s="265"/>
      <c r="D827" s="264"/>
      <c r="E827" s="264"/>
      <c r="F827" s="265"/>
      <c r="G827" s="264"/>
      <c r="H827" s="263"/>
      <c r="I827" s="263"/>
      <c r="J827" s="263"/>
      <c r="K827" s="263"/>
      <c r="L827" s="263"/>
      <c r="M827" s="263"/>
      <c r="N827" s="263"/>
      <c r="O827" s="263"/>
      <c r="P827" s="263"/>
      <c r="Q827" s="264"/>
      <c r="R827" s="263"/>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row>
    <row r="828" spans="1:44" ht="15.75" customHeight="1">
      <c r="A828" s="264"/>
      <c r="B828" s="264"/>
      <c r="C828" s="265"/>
      <c r="D828" s="264"/>
      <c r="E828" s="264"/>
      <c r="F828" s="265"/>
      <c r="G828" s="264"/>
      <c r="H828" s="263"/>
      <c r="I828" s="263"/>
      <c r="J828" s="263"/>
      <c r="K828" s="263"/>
      <c r="L828" s="263"/>
      <c r="M828" s="263"/>
      <c r="N828" s="263"/>
      <c r="O828" s="263"/>
      <c r="P828" s="263"/>
      <c r="Q828" s="264"/>
      <c r="R828" s="263"/>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row>
    <row r="829" spans="1:44" ht="15.75" customHeight="1">
      <c r="A829" s="264"/>
      <c r="B829" s="264"/>
      <c r="C829" s="265"/>
      <c r="D829" s="264"/>
      <c r="E829" s="264"/>
      <c r="F829" s="265"/>
      <c r="G829" s="264"/>
      <c r="H829" s="263"/>
      <c r="I829" s="263"/>
      <c r="J829" s="263"/>
      <c r="K829" s="263"/>
      <c r="L829" s="263"/>
      <c r="M829" s="263"/>
      <c r="N829" s="263"/>
      <c r="O829" s="263"/>
      <c r="P829" s="263"/>
      <c r="Q829" s="264"/>
      <c r="R829" s="263"/>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row>
    <row r="830" spans="1:44" ht="15.75" customHeight="1">
      <c r="A830" s="264"/>
      <c r="B830" s="264"/>
      <c r="C830" s="265"/>
      <c r="D830" s="264"/>
      <c r="E830" s="264"/>
      <c r="F830" s="265"/>
      <c r="G830" s="264"/>
      <c r="H830" s="263"/>
      <c r="I830" s="263"/>
      <c r="J830" s="263"/>
      <c r="K830" s="263"/>
      <c r="L830" s="263"/>
      <c r="M830" s="263"/>
      <c r="N830" s="263"/>
      <c r="O830" s="263"/>
      <c r="P830" s="263"/>
      <c r="Q830" s="264"/>
      <c r="R830" s="263"/>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row>
    <row r="831" spans="1:44" ht="15.75" customHeight="1">
      <c r="A831" s="264"/>
      <c r="B831" s="264"/>
      <c r="C831" s="265"/>
      <c r="D831" s="264"/>
      <c r="E831" s="264"/>
      <c r="F831" s="265"/>
      <c r="G831" s="264"/>
      <c r="H831" s="263"/>
      <c r="I831" s="263"/>
      <c r="J831" s="263"/>
      <c r="K831" s="263"/>
      <c r="L831" s="263"/>
      <c r="M831" s="263"/>
      <c r="N831" s="263"/>
      <c r="O831" s="263"/>
      <c r="P831" s="263"/>
      <c r="Q831" s="264"/>
      <c r="R831" s="263"/>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row>
    <row r="832" spans="1:44" ht="15.75" customHeight="1">
      <c r="A832" s="264"/>
      <c r="B832" s="264"/>
      <c r="C832" s="265"/>
      <c r="D832" s="264"/>
      <c r="E832" s="264"/>
      <c r="F832" s="265"/>
      <c r="G832" s="264"/>
      <c r="H832" s="263"/>
      <c r="I832" s="263"/>
      <c r="J832" s="263"/>
      <c r="K832" s="263"/>
      <c r="L832" s="263"/>
      <c r="M832" s="263"/>
      <c r="N832" s="263"/>
      <c r="O832" s="263"/>
      <c r="P832" s="263"/>
      <c r="Q832" s="264"/>
      <c r="R832" s="263"/>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row>
    <row r="833" spans="1:44" ht="15.75" customHeight="1">
      <c r="A833" s="264"/>
      <c r="B833" s="264"/>
      <c r="C833" s="265"/>
      <c r="D833" s="264"/>
      <c r="E833" s="264"/>
      <c r="F833" s="265"/>
      <c r="G833" s="264"/>
      <c r="H833" s="263"/>
      <c r="I833" s="263"/>
      <c r="J833" s="263"/>
      <c r="K833" s="263"/>
      <c r="L833" s="263"/>
      <c r="M833" s="263"/>
      <c r="N833" s="263"/>
      <c r="O833" s="263"/>
      <c r="P833" s="263"/>
      <c r="Q833" s="264"/>
      <c r="R833" s="263"/>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row>
    <row r="834" spans="1:44" ht="15.75" customHeight="1">
      <c r="A834" s="264"/>
      <c r="B834" s="264"/>
      <c r="C834" s="265"/>
      <c r="D834" s="264"/>
      <c r="E834" s="264"/>
      <c r="F834" s="265"/>
      <c r="G834" s="264"/>
      <c r="H834" s="263"/>
      <c r="I834" s="263"/>
      <c r="J834" s="263"/>
      <c r="K834" s="263"/>
      <c r="L834" s="263"/>
      <c r="M834" s="263"/>
      <c r="N834" s="263"/>
      <c r="O834" s="263"/>
      <c r="P834" s="263"/>
      <c r="Q834" s="264"/>
      <c r="R834" s="263"/>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row>
    <row r="835" spans="1:44" ht="15.75" customHeight="1">
      <c r="A835" s="264"/>
      <c r="B835" s="264"/>
      <c r="C835" s="265"/>
      <c r="D835" s="264"/>
      <c r="E835" s="264"/>
      <c r="F835" s="265"/>
      <c r="G835" s="264"/>
      <c r="H835" s="263"/>
      <c r="I835" s="263"/>
      <c r="J835" s="263"/>
      <c r="K835" s="263"/>
      <c r="L835" s="263"/>
      <c r="M835" s="263"/>
      <c r="N835" s="263"/>
      <c r="O835" s="263"/>
      <c r="P835" s="263"/>
      <c r="Q835" s="264"/>
      <c r="R835" s="263"/>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row>
    <row r="836" spans="1:44" ht="15.75" customHeight="1">
      <c r="A836" s="264"/>
      <c r="B836" s="264"/>
      <c r="C836" s="265"/>
      <c r="D836" s="264"/>
      <c r="E836" s="264"/>
      <c r="F836" s="265"/>
      <c r="G836" s="264"/>
      <c r="H836" s="263"/>
      <c r="I836" s="263"/>
      <c r="J836" s="263"/>
      <c r="K836" s="263"/>
      <c r="L836" s="263"/>
      <c r="M836" s="263"/>
      <c r="N836" s="263"/>
      <c r="O836" s="263"/>
      <c r="P836" s="263"/>
      <c r="Q836" s="264"/>
      <c r="R836" s="263"/>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row>
    <row r="837" spans="1:44" ht="15.75" customHeight="1">
      <c r="A837" s="264"/>
      <c r="B837" s="264"/>
      <c r="C837" s="265"/>
      <c r="D837" s="264"/>
      <c r="E837" s="264"/>
      <c r="F837" s="265"/>
      <c r="G837" s="264"/>
      <c r="H837" s="263"/>
      <c r="I837" s="263"/>
      <c r="J837" s="263"/>
      <c r="K837" s="263"/>
      <c r="L837" s="263"/>
      <c r="M837" s="263"/>
      <c r="N837" s="263"/>
      <c r="O837" s="263"/>
      <c r="P837" s="263"/>
      <c r="Q837" s="264"/>
      <c r="R837" s="263"/>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row>
    <row r="838" spans="1:44" ht="15.75" customHeight="1">
      <c r="A838" s="264"/>
      <c r="B838" s="264"/>
      <c r="C838" s="265"/>
      <c r="D838" s="264"/>
      <c r="E838" s="264"/>
      <c r="F838" s="265"/>
      <c r="G838" s="264"/>
      <c r="H838" s="263"/>
      <c r="I838" s="263"/>
      <c r="J838" s="263"/>
      <c r="K838" s="263"/>
      <c r="L838" s="263"/>
      <c r="M838" s="263"/>
      <c r="N838" s="263"/>
      <c r="O838" s="263"/>
      <c r="P838" s="263"/>
      <c r="Q838" s="264"/>
      <c r="R838" s="263"/>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row>
    <row r="839" spans="1:44" ht="15.75" customHeight="1">
      <c r="A839" s="264"/>
      <c r="B839" s="264"/>
      <c r="C839" s="265"/>
      <c r="D839" s="264"/>
      <c r="E839" s="264"/>
      <c r="F839" s="265"/>
      <c r="G839" s="264"/>
      <c r="H839" s="263"/>
      <c r="I839" s="263"/>
      <c r="J839" s="263"/>
      <c r="K839" s="263"/>
      <c r="L839" s="263"/>
      <c r="M839" s="263"/>
      <c r="N839" s="263"/>
      <c r="O839" s="263"/>
      <c r="P839" s="263"/>
      <c r="Q839" s="264"/>
      <c r="R839" s="263"/>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row>
    <row r="840" spans="1:44" ht="15.75" customHeight="1">
      <c r="A840" s="264"/>
      <c r="B840" s="264"/>
      <c r="C840" s="265"/>
      <c r="D840" s="264"/>
      <c r="E840" s="264"/>
      <c r="F840" s="265"/>
      <c r="G840" s="264"/>
      <c r="H840" s="263"/>
      <c r="I840" s="263"/>
      <c r="J840" s="263"/>
      <c r="K840" s="263"/>
      <c r="L840" s="263"/>
      <c r="M840" s="263"/>
      <c r="N840" s="263"/>
      <c r="O840" s="263"/>
      <c r="P840" s="263"/>
      <c r="Q840" s="264"/>
      <c r="R840" s="263"/>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row>
    <row r="841" spans="1:44" ht="15.75" customHeight="1">
      <c r="A841" s="264"/>
      <c r="B841" s="264"/>
      <c r="C841" s="265"/>
      <c r="D841" s="264"/>
      <c r="E841" s="264"/>
      <c r="F841" s="265"/>
      <c r="G841" s="264"/>
      <c r="H841" s="263"/>
      <c r="I841" s="263"/>
      <c r="J841" s="263"/>
      <c r="K841" s="263"/>
      <c r="L841" s="263"/>
      <c r="M841" s="263"/>
      <c r="N841" s="263"/>
      <c r="O841" s="263"/>
      <c r="P841" s="263"/>
      <c r="Q841" s="264"/>
      <c r="R841" s="263"/>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row>
    <row r="842" spans="1:44" ht="15.75" customHeight="1">
      <c r="A842" s="264"/>
      <c r="B842" s="264"/>
      <c r="C842" s="265"/>
      <c r="D842" s="264"/>
      <c r="E842" s="264"/>
      <c r="F842" s="265"/>
      <c r="G842" s="264"/>
      <c r="H842" s="263"/>
      <c r="I842" s="263"/>
      <c r="J842" s="263"/>
      <c r="K842" s="263"/>
      <c r="L842" s="263"/>
      <c r="M842" s="263"/>
      <c r="N842" s="263"/>
      <c r="O842" s="263"/>
      <c r="P842" s="263"/>
      <c r="Q842" s="264"/>
      <c r="R842" s="263"/>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row>
    <row r="843" spans="1:44" ht="15.75" customHeight="1">
      <c r="A843" s="264"/>
      <c r="B843" s="264"/>
      <c r="C843" s="265"/>
      <c r="D843" s="264"/>
      <c r="E843" s="264"/>
      <c r="F843" s="265"/>
      <c r="G843" s="264"/>
      <c r="H843" s="263"/>
      <c r="I843" s="263"/>
      <c r="J843" s="263"/>
      <c r="K843" s="263"/>
      <c r="L843" s="263"/>
      <c r="M843" s="263"/>
      <c r="N843" s="263"/>
      <c r="O843" s="263"/>
      <c r="P843" s="263"/>
      <c r="Q843" s="264"/>
      <c r="R843" s="263"/>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row>
    <row r="844" spans="1:44" ht="15.75" customHeight="1">
      <c r="A844" s="264"/>
      <c r="B844" s="264"/>
      <c r="C844" s="265"/>
      <c r="D844" s="264"/>
      <c r="E844" s="264"/>
      <c r="F844" s="265"/>
      <c r="G844" s="264"/>
      <c r="H844" s="263"/>
      <c r="I844" s="263"/>
      <c r="J844" s="263"/>
      <c r="K844" s="263"/>
      <c r="L844" s="263"/>
      <c r="M844" s="263"/>
      <c r="N844" s="263"/>
      <c r="O844" s="263"/>
      <c r="P844" s="263"/>
      <c r="Q844" s="264"/>
      <c r="R844" s="263"/>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row>
    <row r="845" spans="1:44" ht="15.75" customHeight="1">
      <c r="A845" s="264"/>
      <c r="B845" s="264"/>
      <c r="C845" s="265"/>
      <c r="D845" s="264"/>
      <c r="E845" s="264"/>
      <c r="F845" s="265"/>
      <c r="G845" s="264"/>
      <c r="H845" s="263"/>
      <c r="I845" s="263"/>
      <c r="J845" s="263"/>
      <c r="K845" s="263"/>
      <c r="L845" s="263"/>
      <c r="M845" s="263"/>
      <c r="N845" s="263"/>
      <c r="O845" s="263"/>
      <c r="P845" s="263"/>
      <c r="Q845" s="264"/>
      <c r="R845" s="263"/>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row>
    <row r="846" spans="1:44" ht="15.75" customHeight="1">
      <c r="A846" s="264"/>
      <c r="B846" s="264"/>
      <c r="C846" s="265"/>
      <c r="D846" s="264"/>
      <c r="E846" s="264"/>
      <c r="F846" s="265"/>
      <c r="G846" s="264"/>
      <c r="H846" s="263"/>
      <c r="I846" s="263"/>
      <c r="J846" s="263"/>
      <c r="K846" s="263"/>
      <c r="L846" s="263"/>
      <c r="M846" s="263"/>
      <c r="N846" s="263"/>
      <c r="O846" s="263"/>
      <c r="P846" s="263"/>
      <c r="Q846" s="264"/>
      <c r="R846" s="263"/>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row>
    <row r="847" spans="1:44" ht="15.75" customHeight="1">
      <c r="A847" s="264"/>
      <c r="B847" s="264"/>
      <c r="C847" s="265"/>
      <c r="D847" s="264"/>
      <c r="E847" s="264"/>
      <c r="F847" s="265"/>
      <c r="G847" s="264"/>
      <c r="H847" s="263"/>
      <c r="I847" s="263"/>
      <c r="J847" s="263"/>
      <c r="K847" s="263"/>
      <c r="L847" s="263"/>
      <c r="M847" s="263"/>
      <c r="N847" s="263"/>
      <c r="O847" s="263"/>
      <c r="P847" s="263"/>
      <c r="Q847" s="264"/>
      <c r="R847" s="263"/>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row>
    <row r="848" spans="1:44" ht="15.75" customHeight="1">
      <c r="A848" s="264"/>
      <c r="B848" s="264"/>
      <c r="C848" s="265"/>
      <c r="D848" s="264"/>
      <c r="E848" s="264"/>
      <c r="F848" s="265"/>
      <c r="G848" s="264"/>
      <c r="H848" s="263"/>
      <c r="I848" s="263"/>
      <c r="J848" s="263"/>
      <c r="K848" s="263"/>
      <c r="L848" s="263"/>
      <c r="M848" s="263"/>
      <c r="N848" s="263"/>
      <c r="O848" s="263"/>
      <c r="P848" s="263"/>
      <c r="Q848" s="264"/>
      <c r="R848" s="263"/>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row>
    <row r="849" spans="1:44" ht="15.75" customHeight="1">
      <c r="A849" s="264"/>
      <c r="B849" s="264"/>
      <c r="C849" s="265"/>
      <c r="D849" s="264"/>
      <c r="E849" s="264"/>
      <c r="F849" s="265"/>
      <c r="G849" s="264"/>
      <c r="H849" s="263"/>
      <c r="I849" s="263"/>
      <c r="J849" s="263"/>
      <c r="K849" s="263"/>
      <c r="L849" s="263"/>
      <c r="M849" s="263"/>
      <c r="N849" s="263"/>
      <c r="O849" s="263"/>
      <c r="P849" s="263"/>
      <c r="Q849" s="264"/>
      <c r="R849" s="263"/>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row>
    <row r="850" spans="1:44" ht="15.75" customHeight="1">
      <c r="A850" s="264"/>
      <c r="B850" s="264"/>
      <c r="C850" s="265"/>
      <c r="D850" s="264"/>
      <c r="E850" s="264"/>
      <c r="F850" s="265"/>
      <c r="G850" s="264"/>
      <c r="H850" s="263"/>
      <c r="I850" s="263"/>
      <c r="J850" s="263"/>
      <c r="K850" s="263"/>
      <c r="L850" s="263"/>
      <c r="M850" s="263"/>
      <c r="N850" s="263"/>
      <c r="O850" s="263"/>
      <c r="P850" s="263"/>
      <c r="Q850" s="264"/>
      <c r="R850" s="263"/>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row>
    <row r="851" spans="1:44" ht="15.75" customHeight="1">
      <c r="A851" s="264"/>
      <c r="B851" s="264"/>
      <c r="C851" s="265"/>
      <c r="D851" s="264"/>
      <c r="E851" s="264"/>
      <c r="F851" s="265"/>
      <c r="G851" s="264"/>
      <c r="H851" s="263"/>
      <c r="I851" s="263"/>
      <c r="J851" s="263"/>
      <c r="K851" s="263"/>
      <c r="L851" s="263"/>
      <c r="M851" s="263"/>
      <c r="N851" s="263"/>
      <c r="O851" s="263"/>
      <c r="P851" s="263"/>
      <c r="Q851" s="264"/>
      <c r="R851" s="263"/>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row>
    <row r="852" spans="1:44" ht="15.75" customHeight="1">
      <c r="A852" s="264"/>
      <c r="B852" s="264"/>
      <c r="C852" s="265"/>
      <c r="D852" s="264"/>
      <c r="E852" s="264"/>
      <c r="F852" s="265"/>
      <c r="G852" s="264"/>
      <c r="H852" s="263"/>
      <c r="I852" s="263"/>
      <c r="J852" s="263"/>
      <c r="K852" s="263"/>
      <c r="L852" s="263"/>
      <c r="M852" s="263"/>
      <c r="N852" s="263"/>
      <c r="O852" s="263"/>
      <c r="P852" s="263"/>
      <c r="Q852" s="264"/>
      <c r="R852" s="263"/>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row>
    <row r="853" spans="1:44" ht="15.75" customHeight="1">
      <c r="A853" s="264"/>
      <c r="B853" s="264"/>
      <c r="C853" s="265"/>
      <c r="D853" s="264"/>
      <c r="E853" s="264"/>
      <c r="F853" s="265"/>
      <c r="G853" s="264"/>
      <c r="H853" s="263"/>
      <c r="I853" s="263"/>
      <c r="J853" s="263"/>
      <c r="K853" s="263"/>
      <c r="L853" s="263"/>
      <c r="M853" s="263"/>
      <c r="N853" s="263"/>
      <c r="O853" s="263"/>
      <c r="P853" s="263"/>
      <c r="Q853" s="264"/>
      <c r="R853" s="263"/>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row>
    <row r="854" spans="1:44" ht="15.75" customHeight="1">
      <c r="A854" s="264"/>
      <c r="B854" s="264"/>
      <c r="C854" s="265"/>
      <c r="D854" s="264"/>
      <c r="E854" s="264"/>
      <c r="F854" s="265"/>
      <c r="G854" s="264"/>
      <c r="H854" s="263"/>
      <c r="I854" s="263"/>
      <c r="J854" s="263"/>
      <c r="K854" s="263"/>
      <c r="L854" s="263"/>
      <c r="M854" s="263"/>
      <c r="N854" s="263"/>
      <c r="O854" s="263"/>
      <c r="P854" s="263"/>
      <c r="Q854" s="264"/>
      <c r="R854" s="263"/>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row>
    <row r="855" spans="1:44" ht="15.75" customHeight="1">
      <c r="A855" s="264"/>
      <c r="B855" s="264"/>
      <c r="C855" s="265"/>
      <c r="D855" s="264"/>
      <c r="E855" s="264"/>
      <c r="F855" s="265"/>
      <c r="G855" s="264"/>
      <c r="H855" s="263"/>
      <c r="I855" s="263"/>
      <c r="J855" s="263"/>
      <c r="K855" s="263"/>
      <c r="L855" s="263"/>
      <c r="M855" s="263"/>
      <c r="N855" s="263"/>
      <c r="O855" s="263"/>
      <c r="P855" s="263"/>
      <c r="Q855" s="264"/>
      <c r="R855" s="263"/>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row>
    <row r="856" spans="1:44" ht="15.75" customHeight="1">
      <c r="A856" s="264"/>
      <c r="B856" s="264"/>
      <c r="C856" s="265"/>
      <c r="D856" s="264"/>
      <c r="E856" s="264"/>
      <c r="F856" s="265"/>
      <c r="G856" s="264"/>
      <c r="H856" s="263"/>
      <c r="I856" s="263"/>
      <c r="J856" s="263"/>
      <c r="K856" s="263"/>
      <c r="L856" s="263"/>
      <c r="M856" s="263"/>
      <c r="N856" s="263"/>
      <c r="O856" s="263"/>
      <c r="P856" s="263"/>
      <c r="Q856" s="264"/>
      <c r="R856" s="263"/>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row>
    <row r="857" spans="1:44" ht="15.75" customHeight="1">
      <c r="A857" s="264"/>
      <c r="B857" s="264"/>
      <c r="C857" s="265"/>
      <c r="D857" s="264"/>
      <c r="E857" s="264"/>
      <c r="F857" s="265"/>
      <c r="G857" s="264"/>
      <c r="H857" s="263"/>
      <c r="I857" s="263"/>
      <c r="J857" s="263"/>
      <c r="K857" s="263"/>
      <c r="L857" s="263"/>
      <c r="M857" s="263"/>
      <c r="N857" s="263"/>
      <c r="O857" s="263"/>
      <c r="P857" s="263"/>
      <c r="Q857" s="264"/>
      <c r="R857" s="263"/>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row>
    <row r="858" spans="1:44" ht="15.75" customHeight="1">
      <c r="A858" s="264"/>
      <c r="B858" s="264"/>
      <c r="C858" s="265"/>
      <c r="D858" s="264"/>
      <c r="E858" s="264"/>
      <c r="F858" s="265"/>
      <c r="G858" s="264"/>
      <c r="H858" s="263"/>
      <c r="I858" s="263"/>
      <c r="J858" s="263"/>
      <c r="K858" s="263"/>
      <c r="L858" s="263"/>
      <c r="M858" s="263"/>
      <c r="N858" s="263"/>
      <c r="O858" s="263"/>
      <c r="P858" s="263"/>
      <c r="Q858" s="264"/>
      <c r="R858" s="263"/>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row>
    <row r="859" spans="1:44" ht="15.75" customHeight="1">
      <c r="A859" s="264"/>
      <c r="B859" s="264"/>
      <c r="C859" s="265"/>
      <c r="D859" s="264"/>
      <c r="E859" s="264"/>
      <c r="F859" s="265"/>
      <c r="G859" s="264"/>
      <c r="H859" s="263"/>
      <c r="I859" s="263"/>
      <c r="J859" s="263"/>
      <c r="K859" s="263"/>
      <c r="L859" s="263"/>
      <c r="M859" s="263"/>
      <c r="N859" s="263"/>
      <c r="O859" s="263"/>
      <c r="P859" s="263"/>
      <c r="Q859" s="264"/>
      <c r="R859" s="263"/>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row>
    <row r="860" spans="1:44" ht="15.75" customHeight="1">
      <c r="A860" s="264"/>
      <c r="B860" s="264"/>
      <c r="C860" s="265"/>
      <c r="D860" s="264"/>
      <c r="E860" s="264"/>
      <c r="F860" s="265"/>
      <c r="G860" s="264"/>
      <c r="H860" s="263"/>
      <c r="I860" s="263"/>
      <c r="J860" s="263"/>
      <c r="K860" s="263"/>
      <c r="L860" s="263"/>
      <c r="M860" s="263"/>
      <c r="N860" s="263"/>
      <c r="O860" s="263"/>
      <c r="P860" s="263"/>
      <c r="Q860" s="264"/>
      <c r="R860" s="263"/>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row>
    <row r="861" spans="1:44" ht="15.75" customHeight="1">
      <c r="A861" s="264"/>
      <c r="B861" s="264"/>
      <c r="C861" s="265"/>
      <c r="D861" s="264"/>
      <c r="E861" s="264"/>
      <c r="F861" s="265"/>
      <c r="G861" s="264"/>
      <c r="H861" s="263"/>
      <c r="I861" s="263"/>
      <c r="J861" s="263"/>
      <c r="K861" s="263"/>
      <c r="L861" s="263"/>
      <c r="M861" s="263"/>
      <c r="N861" s="263"/>
      <c r="O861" s="263"/>
      <c r="P861" s="263"/>
      <c r="Q861" s="264"/>
      <c r="R861" s="263"/>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row>
    <row r="862" spans="1:44" ht="15.75" customHeight="1">
      <c r="A862" s="264"/>
      <c r="B862" s="264"/>
      <c r="C862" s="265"/>
      <c r="D862" s="264"/>
      <c r="E862" s="264"/>
      <c r="F862" s="265"/>
      <c r="G862" s="264"/>
      <c r="H862" s="263"/>
      <c r="I862" s="263"/>
      <c r="J862" s="263"/>
      <c r="K862" s="263"/>
      <c r="L862" s="263"/>
      <c r="M862" s="263"/>
      <c r="N862" s="263"/>
      <c r="O862" s="263"/>
      <c r="P862" s="263"/>
      <c r="Q862" s="264"/>
      <c r="R862" s="263"/>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row>
    <row r="863" spans="1:44" ht="15.75" customHeight="1">
      <c r="A863" s="264"/>
      <c r="B863" s="264"/>
      <c r="C863" s="265"/>
      <c r="D863" s="264"/>
      <c r="E863" s="264"/>
      <c r="F863" s="265"/>
      <c r="G863" s="264"/>
      <c r="H863" s="263"/>
      <c r="I863" s="263"/>
      <c r="J863" s="263"/>
      <c r="K863" s="263"/>
      <c r="L863" s="263"/>
      <c r="M863" s="263"/>
      <c r="N863" s="263"/>
      <c r="O863" s="263"/>
      <c r="P863" s="263"/>
      <c r="Q863" s="264"/>
      <c r="R863" s="263"/>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row>
    <row r="864" spans="1:44" ht="15.75" customHeight="1">
      <c r="A864" s="264"/>
      <c r="B864" s="264"/>
      <c r="C864" s="265"/>
      <c r="D864" s="264"/>
      <c r="E864" s="264"/>
      <c r="F864" s="265"/>
      <c r="G864" s="264"/>
      <c r="H864" s="263"/>
      <c r="I864" s="263"/>
      <c r="J864" s="263"/>
      <c r="K864" s="263"/>
      <c r="L864" s="263"/>
      <c r="M864" s="263"/>
      <c r="N864" s="263"/>
      <c r="O864" s="263"/>
      <c r="P864" s="263"/>
      <c r="Q864" s="264"/>
      <c r="R864" s="263"/>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row>
    <row r="865" spans="1:44" ht="15.75" customHeight="1">
      <c r="A865" s="264"/>
      <c r="B865" s="264"/>
      <c r="C865" s="265"/>
      <c r="D865" s="264"/>
      <c r="E865" s="264"/>
      <c r="F865" s="265"/>
      <c r="G865" s="264"/>
      <c r="H865" s="263"/>
      <c r="I865" s="263"/>
      <c r="J865" s="263"/>
      <c r="K865" s="263"/>
      <c r="L865" s="263"/>
      <c r="M865" s="263"/>
      <c r="N865" s="263"/>
      <c r="O865" s="263"/>
      <c r="P865" s="263"/>
      <c r="Q865" s="264"/>
      <c r="R865" s="263"/>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row>
    <row r="866" spans="1:44" ht="15.75" customHeight="1">
      <c r="A866" s="264"/>
      <c r="B866" s="264"/>
      <c r="C866" s="265"/>
      <c r="D866" s="264"/>
      <c r="E866" s="264"/>
      <c r="F866" s="265"/>
      <c r="G866" s="264"/>
      <c r="H866" s="263"/>
      <c r="I866" s="263"/>
      <c r="J866" s="263"/>
      <c r="K866" s="263"/>
      <c r="L866" s="263"/>
      <c r="M866" s="263"/>
      <c r="N866" s="263"/>
      <c r="O866" s="263"/>
      <c r="P866" s="263"/>
      <c r="Q866" s="264"/>
      <c r="R866" s="263"/>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row>
    <row r="867" spans="1:44" ht="15.75" customHeight="1">
      <c r="A867" s="264"/>
      <c r="B867" s="264"/>
      <c r="C867" s="265"/>
      <c r="D867" s="264"/>
      <c r="E867" s="264"/>
      <c r="F867" s="265"/>
      <c r="G867" s="264"/>
      <c r="H867" s="263"/>
      <c r="I867" s="263"/>
      <c r="J867" s="263"/>
      <c r="K867" s="263"/>
      <c r="L867" s="263"/>
      <c r="M867" s="263"/>
      <c r="N867" s="263"/>
      <c r="O867" s="263"/>
      <c r="P867" s="263"/>
      <c r="Q867" s="264"/>
      <c r="R867" s="263"/>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row>
    <row r="868" spans="1:44" ht="15.75" customHeight="1">
      <c r="A868" s="264"/>
      <c r="B868" s="264"/>
      <c r="C868" s="265"/>
      <c r="D868" s="264"/>
      <c r="E868" s="264"/>
      <c r="F868" s="265"/>
      <c r="G868" s="264"/>
      <c r="H868" s="263"/>
      <c r="I868" s="263"/>
      <c r="J868" s="263"/>
      <c r="K868" s="263"/>
      <c r="L868" s="263"/>
      <c r="M868" s="263"/>
      <c r="N868" s="263"/>
      <c r="O868" s="263"/>
      <c r="P868" s="263"/>
      <c r="Q868" s="264"/>
      <c r="R868" s="263"/>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row>
    <row r="869" spans="1:44" ht="15.75" customHeight="1">
      <c r="A869" s="264"/>
      <c r="B869" s="264"/>
      <c r="C869" s="265"/>
      <c r="D869" s="264"/>
      <c r="E869" s="264"/>
      <c r="F869" s="265"/>
      <c r="G869" s="264"/>
      <c r="H869" s="263"/>
      <c r="I869" s="263"/>
      <c r="J869" s="263"/>
      <c r="K869" s="263"/>
      <c r="L869" s="263"/>
      <c r="M869" s="263"/>
      <c r="N869" s="263"/>
      <c r="O869" s="263"/>
      <c r="P869" s="263"/>
      <c r="Q869" s="264"/>
      <c r="R869" s="263"/>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row>
    <row r="870" spans="1:44" ht="15.75" customHeight="1">
      <c r="A870" s="264"/>
      <c r="B870" s="264"/>
      <c r="C870" s="265"/>
      <c r="D870" s="264"/>
      <c r="E870" s="264"/>
      <c r="F870" s="265"/>
      <c r="G870" s="264"/>
      <c r="H870" s="263"/>
      <c r="I870" s="263"/>
      <c r="J870" s="263"/>
      <c r="K870" s="263"/>
      <c r="L870" s="263"/>
      <c r="M870" s="263"/>
      <c r="N870" s="263"/>
      <c r="O870" s="263"/>
      <c r="P870" s="263"/>
      <c r="Q870" s="264"/>
      <c r="R870" s="263"/>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row>
    <row r="871" spans="1:44" ht="15.75" customHeight="1">
      <c r="A871" s="264"/>
      <c r="B871" s="264"/>
      <c r="C871" s="265"/>
      <c r="D871" s="264"/>
      <c r="E871" s="264"/>
      <c r="F871" s="265"/>
      <c r="G871" s="264"/>
      <c r="H871" s="263"/>
      <c r="I871" s="263"/>
      <c r="J871" s="263"/>
      <c r="K871" s="263"/>
      <c r="L871" s="263"/>
      <c r="M871" s="263"/>
      <c r="N871" s="263"/>
      <c r="O871" s="263"/>
      <c r="P871" s="263"/>
      <c r="Q871" s="264"/>
      <c r="R871" s="263"/>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row>
    <row r="872" spans="1:44" ht="15.75" customHeight="1">
      <c r="A872" s="264"/>
      <c r="B872" s="264"/>
      <c r="C872" s="265"/>
      <c r="D872" s="264"/>
      <c r="E872" s="264"/>
      <c r="F872" s="265"/>
      <c r="G872" s="264"/>
      <c r="H872" s="263"/>
      <c r="I872" s="263"/>
      <c r="J872" s="263"/>
      <c r="K872" s="263"/>
      <c r="L872" s="263"/>
      <c r="M872" s="263"/>
      <c r="N872" s="263"/>
      <c r="O872" s="263"/>
      <c r="P872" s="263"/>
      <c r="Q872" s="264"/>
      <c r="R872" s="263"/>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row>
    <row r="873" spans="1:44" ht="15.75" customHeight="1">
      <c r="A873" s="264"/>
      <c r="B873" s="264"/>
      <c r="C873" s="265"/>
      <c r="D873" s="264"/>
      <c r="E873" s="264"/>
      <c r="F873" s="265"/>
      <c r="G873" s="264"/>
      <c r="H873" s="263"/>
      <c r="I873" s="263"/>
      <c r="J873" s="263"/>
      <c r="K873" s="263"/>
      <c r="L873" s="263"/>
      <c r="M873" s="263"/>
      <c r="N873" s="263"/>
      <c r="O873" s="263"/>
      <c r="P873" s="263"/>
      <c r="Q873" s="264"/>
      <c r="R873" s="263"/>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row>
    <row r="874" spans="1:44" ht="15.75" customHeight="1">
      <c r="A874" s="264"/>
      <c r="B874" s="264"/>
      <c r="C874" s="265"/>
      <c r="D874" s="264"/>
      <c r="E874" s="264"/>
      <c r="F874" s="265"/>
      <c r="G874" s="264"/>
      <c r="H874" s="263"/>
      <c r="I874" s="263"/>
      <c r="J874" s="263"/>
      <c r="K874" s="263"/>
      <c r="L874" s="263"/>
      <c r="M874" s="263"/>
      <c r="N874" s="263"/>
      <c r="O874" s="263"/>
      <c r="P874" s="263"/>
      <c r="Q874" s="264"/>
      <c r="R874" s="263"/>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row>
    <row r="875" spans="1:44" ht="15.75" customHeight="1">
      <c r="A875" s="264"/>
      <c r="B875" s="264"/>
      <c r="C875" s="265"/>
      <c r="D875" s="264"/>
      <c r="E875" s="264"/>
      <c r="F875" s="265"/>
      <c r="G875" s="264"/>
      <c r="H875" s="263"/>
      <c r="I875" s="263"/>
      <c r="J875" s="263"/>
      <c r="K875" s="263"/>
      <c r="L875" s="263"/>
      <c r="M875" s="263"/>
      <c r="N875" s="263"/>
      <c r="O875" s="263"/>
      <c r="P875" s="263"/>
      <c r="Q875" s="264"/>
      <c r="R875" s="263"/>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row>
    <row r="876" spans="1:44" ht="15.75" customHeight="1">
      <c r="A876" s="264"/>
      <c r="B876" s="264"/>
      <c r="C876" s="265"/>
      <c r="D876" s="264"/>
      <c r="E876" s="264"/>
      <c r="F876" s="265"/>
      <c r="G876" s="264"/>
      <c r="H876" s="263"/>
      <c r="I876" s="263"/>
      <c r="J876" s="263"/>
      <c r="K876" s="263"/>
      <c r="L876" s="263"/>
      <c r="M876" s="263"/>
      <c r="N876" s="263"/>
      <c r="O876" s="263"/>
      <c r="P876" s="263"/>
      <c r="Q876" s="264"/>
      <c r="R876" s="263"/>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row>
    <row r="877" spans="1:44" ht="15.75" customHeight="1">
      <c r="A877" s="264"/>
      <c r="B877" s="264"/>
      <c r="C877" s="265"/>
      <c r="D877" s="264"/>
      <c r="E877" s="264"/>
      <c r="F877" s="265"/>
      <c r="G877" s="264"/>
      <c r="H877" s="263"/>
      <c r="I877" s="263"/>
      <c r="J877" s="263"/>
      <c r="K877" s="263"/>
      <c r="L877" s="263"/>
      <c r="M877" s="263"/>
      <c r="N877" s="263"/>
      <c r="O877" s="263"/>
      <c r="P877" s="263"/>
      <c r="Q877" s="264"/>
      <c r="R877" s="263"/>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row>
    <row r="878" spans="1:44" ht="15.75" customHeight="1">
      <c r="A878" s="264"/>
      <c r="B878" s="264"/>
      <c r="C878" s="265"/>
      <c r="D878" s="264"/>
      <c r="E878" s="264"/>
      <c r="F878" s="265"/>
      <c r="G878" s="264"/>
      <c r="H878" s="263"/>
      <c r="I878" s="263"/>
      <c r="J878" s="263"/>
      <c r="K878" s="263"/>
      <c r="L878" s="263"/>
      <c r="M878" s="263"/>
      <c r="N878" s="263"/>
      <c r="O878" s="263"/>
      <c r="P878" s="263"/>
      <c r="Q878" s="264"/>
      <c r="R878" s="263"/>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row>
    <row r="879" spans="1:44" ht="15.75" customHeight="1">
      <c r="A879" s="264"/>
      <c r="B879" s="264"/>
      <c r="C879" s="265"/>
      <c r="D879" s="264"/>
      <c r="E879" s="264"/>
      <c r="F879" s="265"/>
      <c r="G879" s="264"/>
      <c r="H879" s="263"/>
      <c r="I879" s="263"/>
      <c r="J879" s="263"/>
      <c r="K879" s="263"/>
      <c r="L879" s="263"/>
      <c r="M879" s="263"/>
      <c r="N879" s="263"/>
      <c r="O879" s="263"/>
      <c r="P879" s="263"/>
      <c r="Q879" s="264"/>
      <c r="R879" s="263"/>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row>
    <row r="880" spans="1:44" ht="15.75" customHeight="1">
      <c r="A880" s="264"/>
      <c r="B880" s="264"/>
      <c r="C880" s="265"/>
      <c r="D880" s="264"/>
      <c r="E880" s="264"/>
      <c r="F880" s="265"/>
      <c r="G880" s="264"/>
      <c r="H880" s="263"/>
      <c r="I880" s="263"/>
      <c r="J880" s="263"/>
      <c r="K880" s="263"/>
      <c r="L880" s="263"/>
      <c r="M880" s="263"/>
      <c r="N880" s="263"/>
      <c r="O880" s="263"/>
      <c r="P880" s="263"/>
      <c r="Q880" s="264"/>
      <c r="R880" s="263"/>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row>
    <row r="881" spans="1:44" ht="15.75" customHeight="1">
      <c r="A881" s="264"/>
      <c r="B881" s="264"/>
      <c r="C881" s="265"/>
      <c r="D881" s="264"/>
      <c r="E881" s="264"/>
      <c r="F881" s="265"/>
      <c r="G881" s="264"/>
      <c r="H881" s="263"/>
      <c r="I881" s="263"/>
      <c r="J881" s="263"/>
      <c r="K881" s="263"/>
      <c r="L881" s="263"/>
      <c r="M881" s="263"/>
      <c r="N881" s="263"/>
      <c r="O881" s="263"/>
      <c r="P881" s="263"/>
      <c r="Q881" s="264"/>
      <c r="R881" s="263"/>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row>
    <row r="882" spans="1:44" ht="15.75" customHeight="1">
      <c r="A882" s="264"/>
      <c r="B882" s="264"/>
      <c r="C882" s="265"/>
      <c r="D882" s="264"/>
      <c r="E882" s="264"/>
      <c r="F882" s="265"/>
      <c r="G882" s="264"/>
      <c r="H882" s="263"/>
      <c r="I882" s="263"/>
      <c r="J882" s="263"/>
      <c r="K882" s="263"/>
      <c r="L882" s="263"/>
      <c r="M882" s="263"/>
      <c r="N882" s="263"/>
      <c r="O882" s="263"/>
      <c r="P882" s="263"/>
      <c r="Q882" s="264"/>
      <c r="R882" s="263"/>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row>
    <row r="883" spans="1:44" ht="15.75" customHeight="1">
      <c r="A883" s="264"/>
      <c r="B883" s="264"/>
      <c r="C883" s="265"/>
      <c r="D883" s="264"/>
      <c r="E883" s="264"/>
      <c r="F883" s="265"/>
      <c r="G883" s="264"/>
      <c r="H883" s="263"/>
      <c r="I883" s="263"/>
      <c r="J883" s="263"/>
      <c r="K883" s="263"/>
      <c r="L883" s="263"/>
      <c r="M883" s="263"/>
      <c r="N883" s="263"/>
      <c r="O883" s="263"/>
      <c r="P883" s="263"/>
      <c r="Q883" s="264"/>
      <c r="R883" s="263"/>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row>
    <row r="884" spans="1:44" ht="15.75" customHeight="1">
      <c r="A884" s="264"/>
      <c r="B884" s="264"/>
      <c r="C884" s="265"/>
      <c r="D884" s="264"/>
      <c r="E884" s="264"/>
      <c r="F884" s="265"/>
      <c r="G884" s="264"/>
      <c r="H884" s="263"/>
      <c r="I884" s="263"/>
      <c r="J884" s="263"/>
      <c r="K884" s="263"/>
      <c r="L884" s="263"/>
      <c r="M884" s="263"/>
      <c r="N884" s="263"/>
      <c r="O884" s="263"/>
      <c r="P884" s="263"/>
      <c r="Q884" s="264"/>
      <c r="R884" s="263"/>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row>
    <row r="885" spans="1:44" ht="15.75" customHeight="1">
      <c r="A885" s="264"/>
      <c r="B885" s="264"/>
      <c r="C885" s="265"/>
      <c r="D885" s="264"/>
      <c r="E885" s="264"/>
      <c r="F885" s="265"/>
      <c r="G885" s="264"/>
      <c r="H885" s="263"/>
      <c r="I885" s="263"/>
      <c r="J885" s="263"/>
      <c r="K885" s="263"/>
      <c r="L885" s="263"/>
      <c r="M885" s="263"/>
      <c r="N885" s="263"/>
      <c r="O885" s="263"/>
      <c r="P885" s="263"/>
      <c r="Q885" s="264"/>
      <c r="R885" s="263"/>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row>
    <row r="886" spans="1:44" ht="15.75" customHeight="1">
      <c r="A886" s="264"/>
      <c r="B886" s="264"/>
      <c r="C886" s="265"/>
      <c r="D886" s="264"/>
      <c r="E886" s="264"/>
      <c r="F886" s="265"/>
      <c r="G886" s="264"/>
      <c r="H886" s="263"/>
      <c r="I886" s="263"/>
      <c r="J886" s="263"/>
      <c r="K886" s="263"/>
      <c r="L886" s="263"/>
      <c r="M886" s="263"/>
      <c r="N886" s="263"/>
      <c r="O886" s="263"/>
      <c r="P886" s="263"/>
      <c r="Q886" s="264"/>
      <c r="R886" s="263"/>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row>
    <row r="887" spans="1:44" ht="15.75" customHeight="1">
      <c r="A887" s="264"/>
      <c r="B887" s="264"/>
      <c r="C887" s="265"/>
      <c r="D887" s="264"/>
      <c r="E887" s="264"/>
      <c r="F887" s="265"/>
      <c r="G887" s="264"/>
      <c r="H887" s="263"/>
      <c r="I887" s="263"/>
      <c r="J887" s="263"/>
      <c r="K887" s="263"/>
      <c r="L887" s="263"/>
      <c r="M887" s="263"/>
      <c r="N887" s="263"/>
      <c r="O887" s="263"/>
      <c r="P887" s="263"/>
      <c r="Q887" s="264"/>
      <c r="R887" s="263"/>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row>
    <row r="888" spans="1:44" ht="15.75" customHeight="1">
      <c r="A888" s="264"/>
      <c r="B888" s="264"/>
      <c r="C888" s="265"/>
      <c r="D888" s="264"/>
      <c r="E888" s="264"/>
      <c r="F888" s="265"/>
      <c r="G888" s="264"/>
      <c r="H888" s="263"/>
      <c r="I888" s="263"/>
      <c r="J888" s="263"/>
      <c r="K888" s="263"/>
      <c r="L888" s="263"/>
      <c r="M888" s="263"/>
      <c r="N888" s="263"/>
      <c r="O888" s="263"/>
      <c r="P888" s="263"/>
      <c r="Q888" s="264"/>
      <c r="R888" s="263"/>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row>
    <row r="889" spans="1:44" ht="15.75" customHeight="1">
      <c r="A889" s="264"/>
      <c r="B889" s="264"/>
      <c r="C889" s="265"/>
      <c r="D889" s="264"/>
      <c r="E889" s="264"/>
      <c r="F889" s="265"/>
      <c r="G889" s="264"/>
      <c r="H889" s="263"/>
      <c r="I889" s="263"/>
      <c r="J889" s="263"/>
      <c r="K889" s="263"/>
      <c r="L889" s="263"/>
      <c r="M889" s="263"/>
      <c r="N889" s="263"/>
      <c r="O889" s="263"/>
      <c r="P889" s="263"/>
      <c r="Q889" s="264"/>
      <c r="R889" s="263"/>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row>
    <row r="890" spans="1:44" ht="15.75" customHeight="1">
      <c r="A890" s="264"/>
      <c r="B890" s="264"/>
      <c r="C890" s="265"/>
      <c r="D890" s="264"/>
      <c r="E890" s="264"/>
      <c r="F890" s="265"/>
      <c r="G890" s="264"/>
      <c r="H890" s="263"/>
      <c r="I890" s="263"/>
      <c r="J890" s="263"/>
      <c r="K890" s="263"/>
      <c r="L890" s="263"/>
      <c r="M890" s="263"/>
      <c r="N890" s="263"/>
      <c r="O890" s="263"/>
      <c r="P890" s="263"/>
      <c r="Q890" s="264"/>
      <c r="R890" s="263"/>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row>
    <row r="891" spans="1:44" ht="15.75" customHeight="1">
      <c r="A891" s="264"/>
      <c r="B891" s="264"/>
      <c r="C891" s="265"/>
      <c r="D891" s="264"/>
      <c r="E891" s="264"/>
      <c r="F891" s="265"/>
      <c r="G891" s="264"/>
      <c r="H891" s="263"/>
      <c r="I891" s="263"/>
      <c r="J891" s="263"/>
      <c r="K891" s="263"/>
      <c r="L891" s="263"/>
      <c r="M891" s="263"/>
      <c r="N891" s="263"/>
      <c r="O891" s="263"/>
      <c r="P891" s="263"/>
      <c r="Q891" s="264"/>
      <c r="R891" s="263"/>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row>
    <row r="892" spans="1:44" ht="15.75" customHeight="1">
      <c r="A892" s="264"/>
      <c r="B892" s="264"/>
      <c r="C892" s="265"/>
      <c r="D892" s="264"/>
      <c r="E892" s="264"/>
      <c r="F892" s="265"/>
      <c r="G892" s="264"/>
      <c r="H892" s="263"/>
      <c r="I892" s="263"/>
      <c r="J892" s="263"/>
      <c r="K892" s="263"/>
      <c r="L892" s="263"/>
      <c r="M892" s="263"/>
      <c r="N892" s="263"/>
      <c r="O892" s="263"/>
      <c r="P892" s="263"/>
      <c r="Q892" s="264"/>
      <c r="R892" s="263"/>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row>
    <row r="893" spans="1:44" ht="15.75" customHeight="1">
      <c r="A893" s="264"/>
      <c r="B893" s="264"/>
      <c r="C893" s="265"/>
      <c r="D893" s="264"/>
      <c r="E893" s="264"/>
      <c r="F893" s="265"/>
      <c r="G893" s="264"/>
      <c r="H893" s="263"/>
      <c r="I893" s="263"/>
      <c r="J893" s="263"/>
      <c r="K893" s="263"/>
      <c r="L893" s="263"/>
      <c r="M893" s="263"/>
      <c r="N893" s="263"/>
      <c r="O893" s="263"/>
      <c r="P893" s="263"/>
      <c r="Q893" s="264"/>
      <c r="R893" s="263"/>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row>
    <row r="894" spans="1:44" ht="15.75" customHeight="1">
      <c r="A894" s="264"/>
      <c r="B894" s="264"/>
      <c r="C894" s="265"/>
      <c r="D894" s="264"/>
      <c r="E894" s="264"/>
      <c r="F894" s="265"/>
      <c r="G894" s="264"/>
      <c r="H894" s="263"/>
      <c r="I894" s="263"/>
      <c r="J894" s="263"/>
      <c r="K894" s="263"/>
      <c r="L894" s="263"/>
      <c r="M894" s="263"/>
      <c r="N894" s="263"/>
      <c r="O894" s="263"/>
      <c r="P894" s="263"/>
      <c r="Q894" s="264"/>
      <c r="R894" s="263"/>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row>
    <row r="895" spans="1:44" ht="15.75" customHeight="1">
      <c r="A895" s="264"/>
      <c r="B895" s="264"/>
      <c r="C895" s="265"/>
      <c r="D895" s="264"/>
      <c r="E895" s="264"/>
      <c r="F895" s="265"/>
      <c r="G895" s="264"/>
      <c r="H895" s="263"/>
      <c r="I895" s="263"/>
      <c r="J895" s="263"/>
      <c r="K895" s="263"/>
      <c r="L895" s="263"/>
      <c r="M895" s="263"/>
      <c r="N895" s="263"/>
      <c r="O895" s="263"/>
      <c r="P895" s="263"/>
      <c r="Q895" s="264"/>
      <c r="R895" s="263"/>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row>
    <row r="896" spans="1:44" ht="15.75" customHeight="1">
      <c r="A896" s="264"/>
      <c r="B896" s="264"/>
      <c r="C896" s="265"/>
      <c r="D896" s="264"/>
      <c r="E896" s="264"/>
      <c r="F896" s="265"/>
      <c r="G896" s="264"/>
      <c r="H896" s="263"/>
      <c r="I896" s="263"/>
      <c r="J896" s="263"/>
      <c r="K896" s="263"/>
      <c r="L896" s="263"/>
      <c r="M896" s="263"/>
      <c r="N896" s="263"/>
      <c r="O896" s="263"/>
      <c r="P896" s="263"/>
      <c r="Q896" s="264"/>
      <c r="R896" s="263"/>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row>
    <row r="897" spans="1:44" ht="15.75" customHeight="1">
      <c r="A897" s="264"/>
      <c r="B897" s="264"/>
      <c r="C897" s="265"/>
      <c r="D897" s="264"/>
      <c r="E897" s="264"/>
      <c r="F897" s="265"/>
      <c r="G897" s="264"/>
      <c r="H897" s="263"/>
      <c r="I897" s="263"/>
      <c r="J897" s="263"/>
      <c r="K897" s="263"/>
      <c r="L897" s="263"/>
      <c r="M897" s="263"/>
      <c r="N897" s="263"/>
      <c r="O897" s="263"/>
      <c r="P897" s="263"/>
      <c r="Q897" s="264"/>
      <c r="R897" s="263"/>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row>
    <row r="898" spans="1:44" ht="15.75" customHeight="1">
      <c r="A898" s="264"/>
      <c r="B898" s="264"/>
      <c r="C898" s="265"/>
      <c r="D898" s="264"/>
      <c r="E898" s="264"/>
      <c r="F898" s="265"/>
      <c r="G898" s="264"/>
      <c r="H898" s="263"/>
      <c r="I898" s="263"/>
      <c r="J898" s="263"/>
      <c r="K898" s="263"/>
      <c r="L898" s="263"/>
      <c r="M898" s="263"/>
      <c r="N898" s="263"/>
      <c r="O898" s="263"/>
      <c r="P898" s="263"/>
      <c r="Q898" s="264"/>
      <c r="R898" s="263"/>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row>
    <row r="899" spans="1:44" ht="15.75" customHeight="1">
      <c r="A899" s="264"/>
      <c r="B899" s="264"/>
      <c r="C899" s="265"/>
      <c r="D899" s="264"/>
      <c r="E899" s="264"/>
      <c r="F899" s="265"/>
      <c r="G899" s="264"/>
      <c r="H899" s="263"/>
      <c r="I899" s="263"/>
      <c r="J899" s="263"/>
      <c r="K899" s="263"/>
      <c r="L899" s="263"/>
      <c r="M899" s="263"/>
      <c r="N899" s="263"/>
      <c r="O899" s="263"/>
      <c r="P899" s="263"/>
      <c r="Q899" s="264"/>
      <c r="R899" s="263"/>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row>
    <row r="900" spans="1:44" ht="15.75" customHeight="1">
      <c r="A900" s="264"/>
      <c r="B900" s="264"/>
      <c r="C900" s="265"/>
      <c r="D900" s="264"/>
      <c r="E900" s="264"/>
      <c r="F900" s="265"/>
      <c r="G900" s="264"/>
      <c r="H900" s="263"/>
      <c r="I900" s="263"/>
      <c r="J900" s="263"/>
      <c r="K900" s="263"/>
      <c r="L900" s="263"/>
      <c r="M900" s="263"/>
      <c r="N900" s="263"/>
      <c r="O900" s="263"/>
      <c r="P900" s="263"/>
      <c r="Q900" s="264"/>
      <c r="R900" s="263"/>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row>
    <row r="901" spans="1:44" ht="15.75" customHeight="1">
      <c r="A901" s="264"/>
      <c r="B901" s="264"/>
      <c r="C901" s="265"/>
      <c r="D901" s="264"/>
      <c r="E901" s="264"/>
      <c r="F901" s="265"/>
      <c r="G901" s="264"/>
      <c r="H901" s="263"/>
      <c r="I901" s="263"/>
      <c r="J901" s="263"/>
      <c r="K901" s="263"/>
      <c r="L901" s="263"/>
      <c r="M901" s="263"/>
      <c r="N901" s="263"/>
      <c r="O901" s="263"/>
      <c r="P901" s="263"/>
      <c r="Q901" s="264"/>
      <c r="R901" s="263"/>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row>
    <row r="902" spans="1:44" ht="15.75" customHeight="1">
      <c r="A902" s="264"/>
      <c r="B902" s="264"/>
      <c r="C902" s="265"/>
      <c r="D902" s="264"/>
      <c r="E902" s="264"/>
      <c r="F902" s="265"/>
      <c r="G902" s="264"/>
      <c r="H902" s="263"/>
      <c r="I902" s="263"/>
      <c r="J902" s="263"/>
      <c r="K902" s="263"/>
      <c r="L902" s="263"/>
      <c r="M902" s="263"/>
      <c r="N902" s="263"/>
      <c r="O902" s="263"/>
      <c r="P902" s="263"/>
      <c r="Q902" s="264"/>
      <c r="R902" s="263"/>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row>
    <row r="903" spans="1:44" ht="15.75" customHeight="1">
      <c r="A903" s="264"/>
      <c r="B903" s="264"/>
      <c r="C903" s="265"/>
      <c r="D903" s="264"/>
      <c r="E903" s="264"/>
      <c r="F903" s="265"/>
      <c r="G903" s="264"/>
      <c r="H903" s="263"/>
      <c r="I903" s="263"/>
      <c r="J903" s="263"/>
      <c r="K903" s="263"/>
      <c r="L903" s="263"/>
      <c r="M903" s="263"/>
      <c r="N903" s="263"/>
      <c r="O903" s="263"/>
      <c r="P903" s="263"/>
      <c r="Q903" s="264"/>
      <c r="R903" s="263"/>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row>
    <row r="904" spans="1:44" ht="15.75" customHeight="1">
      <c r="A904" s="264"/>
      <c r="B904" s="264"/>
      <c r="C904" s="265"/>
      <c r="D904" s="264"/>
      <c r="E904" s="264"/>
      <c r="F904" s="265"/>
      <c r="G904" s="264"/>
      <c r="H904" s="263"/>
      <c r="I904" s="263"/>
      <c r="J904" s="263"/>
      <c r="K904" s="263"/>
      <c r="L904" s="263"/>
      <c r="M904" s="263"/>
      <c r="N904" s="263"/>
      <c r="O904" s="263"/>
      <c r="P904" s="263"/>
      <c r="Q904" s="264"/>
      <c r="R904" s="263"/>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row>
    <row r="905" spans="1:44" ht="15.75" customHeight="1">
      <c r="A905" s="264"/>
      <c r="B905" s="264"/>
      <c r="C905" s="265"/>
      <c r="D905" s="264"/>
      <c r="E905" s="264"/>
      <c r="F905" s="265"/>
      <c r="G905" s="264"/>
      <c r="H905" s="263"/>
      <c r="I905" s="263"/>
      <c r="J905" s="263"/>
      <c r="K905" s="263"/>
      <c r="L905" s="263"/>
      <c r="M905" s="263"/>
      <c r="N905" s="263"/>
      <c r="O905" s="263"/>
      <c r="P905" s="263"/>
      <c r="Q905" s="264"/>
      <c r="R905" s="263"/>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row>
    <row r="906" spans="1:44" ht="15.75" customHeight="1">
      <c r="A906" s="264"/>
      <c r="B906" s="264"/>
      <c r="C906" s="265"/>
      <c r="D906" s="264"/>
      <c r="E906" s="264"/>
      <c r="F906" s="265"/>
      <c r="G906" s="264"/>
      <c r="H906" s="263"/>
      <c r="I906" s="263"/>
      <c r="J906" s="263"/>
      <c r="K906" s="263"/>
      <c r="L906" s="263"/>
      <c r="M906" s="263"/>
      <c r="N906" s="263"/>
      <c r="O906" s="263"/>
      <c r="P906" s="263"/>
      <c r="Q906" s="264"/>
      <c r="R906" s="263"/>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row>
    <row r="907" spans="1:44" ht="15.75" customHeight="1">
      <c r="A907" s="264"/>
      <c r="B907" s="264"/>
      <c r="C907" s="265"/>
      <c r="D907" s="264"/>
      <c r="E907" s="264"/>
      <c r="F907" s="265"/>
      <c r="G907" s="264"/>
      <c r="H907" s="263"/>
      <c r="I907" s="263"/>
      <c r="J907" s="263"/>
      <c r="K907" s="263"/>
      <c r="L907" s="263"/>
      <c r="M907" s="263"/>
      <c r="N907" s="263"/>
      <c r="O907" s="263"/>
      <c r="P907" s="263"/>
      <c r="Q907" s="264"/>
      <c r="R907" s="263"/>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row>
    <row r="908" spans="1:44" ht="15.75" customHeight="1">
      <c r="A908" s="264"/>
      <c r="B908" s="264"/>
      <c r="C908" s="265"/>
      <c r="D908" s="264"/>
      <c r="E908" s="264"/>
      <c r="F908" s="265"/>
      <c r="G908" s="264"/>
      <c r="H908" s="263"/>
      <c r="I908" s="263"/>
      <c r="J908" s="263"/>
      <c r="K908" s="263"/>
      <c r="L908" s="263"/>
      <c r="M908" s="263"/>
      <c r="N908" s="263"/>
      <c r="O908" s="263"/>
      <c r="P908" s="263"/>
      <c r="Q908" s="264"/>
      <c r="R908" s="263"/>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row>
    <row r="909" spans="1:44" ht="15.75" customHeight="1">
      <c r="A909" s="264"/>
      <c r="B909" s="264"/>
      <c r="C909" s="265"/>
      <c r="D909" s="264"/>
      <c r="E909" s="264"/>
      <c r="F909" s="265"/>
      <c r="G909" s="264"/>
      <c r="H909" s="263"/>
      <c r="I909" s="263"/>
      <c r="J909" s="263"/>
      <c r="K909" s="263"/>
      <c r="L909" s="263"/>
      <c r="M909" s="263"/>
      <c r="N909" s="263"/>
      <c r="O909" s="263"/>
      <c r="P909" s="263"/>
      <c r="Q909" s="264"/>
      <c r="R909" s="263"/>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row>
    <row r="910" spans="1:44" ht="15.75" customHeight="1">
      <c r="A910" s="264"/>
      <c r="B910" s="264"/>
      <c r="C910" s="265"/>
      <c r="D910" s="264"/>
      <c r="E910" s="264"/>
      <c r="F910" s="265"/>
      <c r="G910" s="264"/>
      <c r="H910" s="263"/>
      <c r="I910" s="263"/>
      <c r="J910" s="263"/>
      <c r="K910" s="263"/>
      <c r="L910" s="263"/>
      <c r="M910" s="263"/>
      <c r="N910" s="263"/>
      <c r="O910" s="263"/>
      <c r="P910" s="263"/>
      <c r="Q910" s="264"/>
      <c r="R910" s="263"/>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row>
    <row r="911" spans="1:44" ht="15.75" customHeight="1">
      <c r="A911" s="264"/>
      <c r="B911" s="264"/>
      <c r="C911" s="265"/>
      <c r="D911" s="264"/>
      <c r="E911" s="264"/>
      <c r="F911" s="265"/>
      <c r="G911" s="264"/>
      <c r="H911" s="263"/>
      <c r="I911" s="263"/>
      <c r="J911" s="263"/>
      <c r="K911" s="263"/>
      <c r="L911" s="263"/>
      <c r="M911" s="263"/>
      <c r="N911" s="263"/>
      <c r="O911" s="263"/>
      <c r="P911" s="263"/>
      <c r="Q911" s="264"/>
      <c r="R911" s="263"/>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row>
    <row r="912" spans="1:44" ht="15.75" customHeight="1">
      <c r="A912" s="264"/>
      <c r="B912" s="264"/>
      <c r="C912" s="265"/>
      <c r="D912" s="264"/>
      <c r="E912" s="264"/>
      <c r="F912" s="265"/>
      <c r="G912" s="264"/>
      <c r="H912" s="263"/>
      <c r="I912" s="263"/>
      <c r="J912" s="263"/>
      <c r="K912" s="263"/>
      <c r="L912" s="263"/>
      <c r="M912" s="263"/>
      <c r="N912" s="263"/>
      <c r="O912" s="263"/>
      <c r="P912" s="263"/>
      <c r="Q912" s="264"/>
      <c r="R912" s="263"/>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row>
    <row r="913" spans="1:44" ht="15.75" customHeight="1">
      <c r="A913" s="264"/>
      <c r="B913" s="264"/>
      <c r="C913" s="265"/>
      <c r="D913" s="264"/>
      <c r="E913" s="264"/>
      <c r="F913" s="265"/>
      <c r="G913" s="264"/>
      <c r="H913" s="263"/>
      <c r="I913" s="263"/>
      <c r="J913" s="263"/>
      <c r="K913" s="263"/>
      <c r="L913" s="263"/>
      <c r="M913" s="263"/>
      <c r="N913" s="263"/>
      <c r="O913" s="263"/>
      <c r="P913" s="263"/>
      <c r="Q913" s="264"/>
      <c r="R913" s="263"/>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row>
    <row r="914" spans="1:44" ht="15.75" customHeight="1">
      <c r="A914" s="264"/>
      <c r="B914" s="264"/>
      <c r="C914" s="265"/>
      <c r="D914" s="264"/>
      <c r="E914" s="264"/>
      <c r="F914" s="265"/>
      <c r="G914" s="264"/>
      <c r="H914" s="263"/>
      <c r="I914" s="263"/>
      <c r="J914" s="263"/>
      <c r="K914" s="263"/>
      <c r="L914" s="263"/>
      <c r="M914" s="263"/>
      <c r="N914" s="263"/>
      <c r="O914" s="263"/>
      <c r="P914" s="263"/>
      <c r="Q914" s="264"/>
      <c r="R914" s="263"/>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row>
    <row r="915" spans="1:44" ht="15.75" customHeight="1">
      <c r="A915" s="264"/>
      <c r="B915" s="264"/>
      <c r="C915" s="265"/>
      <c r="D915" s="264"/>
      <c r="E915" s="264"/>
      <c r="F915" s="265"/>
      <c r="G915" s="264"/>
      <c r="H915" s="263"/>
      <c r="I915" s="263"/>
      <c r="J915" s="263"/>
      <c r="K915" s="263"/>
      <c r="L915" s="263"/>
      <c r="M915" s="263"/>
      <c r="N915" s="263"/>
      <c r="O915" s="263"/>
      <c r="P915" s="263"/>
      <c r="Q915" s="264"/>
      <c r="R915" s="263"/>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row>
    <row r="916" spans="1:44" ht="15.75" customHeight="1">
      <c r="A916" s="264"/>
      <c r="B916" s="264"/>
      <c r="C916" s="265"/>
      <c r="D916" s="264"/>
      <c r="E916" s="264"/>
      <c r="F916" s="265"/>
      <c r="G916" s="264"/>
      <c r="H916" s="263"/>
      <c r="I916" s="263"/>
      <c r="J916" s="263"/>
      <c r="K916" s="263"/>
      <c r="L916" s="263"/>
      <c r="M916" s="263"/>
      <c r="N916" s="263"/>
      <c r="O916" s="263"/>
      <c r="P916" s="263"/>
      <c r="Q916" s="264"/>
      <c r="R916" s="263"/>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row>
    <row r="917" spans="1:44" ht="15.75" customHeight="1">
      <c r="A917" s="264"/>
      <c r="B917" s="264"/>
      <c r="C917" s="265"/>
      <c r="D917" s="264"/>
      <c r="E917" s="264"/>
      <c r="F917" s="265"/>
      <c r="G917" s="264"/>
      <c r="H917" s="263"/>
      <c r="I917" s="263"/>
      <c r="J917" s="263"/>
      <c r="K917" s="263"/>
      <c r="L917" s="263"/>
      <c r="M917" s="263"/>
      <c r="N917" s="263"/>
      <c r="O917" s="263"/>
      <c r="P917" s="263"/>
      <c r="Q917" s="264"/>
      <c r="R917" s="263"/>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row>
    <row r="918" spans="1:44" ht="15.75" customHeight="1">
      <c r="A918" s="264"/>
      <c r="B918" s="264"/>
      <c r="C918" s="265"/>
      <c r="D918" s="264"/>
      <c r="E918" s="264"/>
      <c r="F918" s="265"/>
      <c r="G918" s="264"/>
      <c r="H918" s="263"/>
      <c r="I918" s="263"/>
      <c r="J918" s="263"/>
      <c r="K918" s="263"/>
      <c r="L918" s="263"/>
      <c r="M918" s="263"/>
      <c r="N918" s="263"/>
      <c r="O918" s="263"/>
      <c r="P918" s="263"/>
      <c r="Q918" s="264"/>
      <c r="R918" s="263"/>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row>
    <row r="919" spans="1:44" ht="15.75" customHeight="1">
      <c r="A919" s="264"/>
      <c r="B919" s="264"/>
      <c r="C919" s="265"/>
      <c r="D919" s="264"/>
      <c r="E919" s="264"/>
      <c r="F919" s="265"/>
      <c r="G919" s="264"/>
      <c r="H919" s="263"/>
      <c r="I919" s="263"/>
      <c r="J919" s="263"/>
      <c r="K919" s="263"/>
      <c r="L919" s="263"/>
      <c r="M919" s="263"/>
      <c r="N919" s="263"/>
      <c r="O919" s="263"/>
      <c r="P919" s="263"/>
      <c r="Q919" s="264"/>
      <c r="R919" s="263"/>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row>
    <row r="920" spans="1:44" ht="15.75" customHeight="1">
      <c r="A920" s="264"/>
      <c r="B920" s="264"/>
      <c r="C920" s="265"/>
      <c r="D920" s="264"/>
      <c r="E920" s="264"/>
      <c r="F920" s="265"/>
      <c r="G920" s="264"/>
      <c r="H920" s="263"/>
      <c r="I920" s="263"/>
      <c r="J920" s="263"/>
      <c r="K920" s="263"/>
      <c r="L920" s="263"/>
      <c r="M920" s="263"/>
      <c r="N920" s="263"/>
      <c r="O920" s="263"/>
      <c r="P920" s="263"/>
      <c r="Q920" s="264"/>
      <c r="R920" s="263"/>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row>
    <row r="921" spans="1:44" ht="15.75" customHeight="1">
      <c r="A921" s="264"/>
      <c r="B921" s="264"/>
      <c r="C921" s="265"/>
      <c r="D921" s="264"/>
      <c r="E921" s="264"/>
      <c r="F921" s="265"/>
      <c r="G921" s="264"/>
      <c r="H921" s="263"/>
      <c r="I921" s="263"/>
      <c r="J921" s="263"/>
      <c r="K921" s="263"/>
      <c r="L921" s="263"/>
      <c r="M921" s="263"/>
      <c r="N921" s="263"/>
      <c r="O921" s="263"/>
      <c r="P921" s="263"/>
      <c r="Q921" s="264"/>
      <c r="R921" s="263"/>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row>
    <row r="922" spans="1:44" ht="15.75" customHeight="1">
      <c r="A922" s="264"/>
      <c r="B922" s="264"/>
      <c r="C922" s="265"/>
      <c r="D922" s="264"/>
      <c r="E922" s="264"/>
      <c r="F922" s="265"/>
      <c r="G922" s="264"/>
      <c r="H922" s="263"/>
      <c r="I922" s="263"/>
      <c r="J922" s="263"/>
      <c r="K922" s="263"/>
      <c r="L922" s="263"/>
      <c r="M922" s="263"/>
      <c r="N922" s="263"/>
      <c r="O922" s="263"/>
      <c r="P922" s="263"/>
      <c r="Q922" s="264"/>
      <c r="R922" s="263"/>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row>
    <row r="923" spans="1:44" ht="15.75" customHeight="1">
      <c r="A923" s="264"/>
      <c r="B923" s="264"/>
      <c r="C923" s="265"/>
      <c r="D923" s="264"/>
      <c r="E923" s="264"/>
      <c r="F923" s="265"/>
      <c r="G923" s="264"/>
      <c r="H923" s="263"/>
      <c r="I923" s="263"/>
      <c r="J923" s="263"/>
      <c r="K923" s="263"/>
      <c r="L923" s="263"/>
      <c r="M923" s="263"/>
      <c r="N923" s="263"/>
      <c r="O923" s="263"/>
      <c r="P923" s="263"/>
      <c r="Q923" s="264"/>
      <c r="R923" s="263"/>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row>
    <row r="924" spans="1:44" ht="15.75" customHeight="1">
      <c r="A924" s="264"/>
      <c r="B924" s="264"/>
      <c r="C924" s="265"/>
      <c r="D924" s="264"/>
      <c r="E924" s="264"/>
      <c r="F924" s="265"/>
      <c r="G924" s="264"/>
      <c r="H924" s="263"/>
      <c r="I924" s="263"/>
      <c r="J924" s="263"/>
      <c r="K924" s="263"/>
      <c r="L924" s="263"/>
      <c r="M924" s="263"/>
      <c r="N924" s="263"/>
      <c r="O924" s="263"/>
      <c r="P924" s="263"/>
      <c r="Q924" s="264"/>
      <c r="R924" s="263"/>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row>
    <row r="925" spans="1:44" ht="15.75" customHeight="1">
      <c r="A925" s="264"/>
      <c r="B925" s="264"/>
      <c r="C925" s="265"/>
      <c r="D925" s="264"/>
      <c r="E925" s="264"/>
      <c r="F925" s="265"/>
      <c r="G925" s="264"/>
      <c r="H925" s="263"/>
      <c r="I925" s="263"/>
      <c r="J925" s="263"/>
      <c r="K925" s="263"/>
      <c r="L925" s="263"/>
      <c r="M925" s="263"/>
      <c r="N925" s="263"/>
      <c r="O925" s="263"/>
      <c r="P925" s="263"/>
      <c r="Q925" s="264"/>
      <c r="R925" s="263"/>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row>
    <row r="926" spans="1:44" ht="15.75" customHeight="1">
      <c r="A926" s="264"/>
      <c r="B926" s="264"/>
      <c r="C926" s="265"/>
      <c r="D926" s="264"/>
      <c r="E926" s="264"/>
      <c r="F926" s="265"/>
      <c r="G926" s="264"/>
      <c r="H926" s="263"/>
      <c r="I926" s="263"/>
      <c r="J926" s="263"/>
      <c r="K926" s="263"/>
      <c r="L926" s="263"/>
      <c r="M926" s="263"/>
      <c r="N926" s="263"/>
      <c r="O926" s="263"/>
      <c r="P926" s="263"/>
      <c r="Q926" s="264"/>
      <c r="R926" s="263"/>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row>
    <row r="927" spans="1:44" ht="15.75" customHeight="1">
      <c r="A927" s="264"/>
      <c r="B927" s="264"/>
      <c r="C927" s="265"/>
      <c r="D927" s="264"/>
      <c r="E927" s="264"/>
      <c r="F927" s="265"/>
      <c r="G927" s="264"/>
      <c r="H927" s="263"/>
      <c r="I927" s="263"/>
      <c r="J927" s="263"/>
      <c r="K927" s="263"/>
      <c r="L927" s="263"/>
      <c r="M927" s="263"/>
      <c r="N927" s="263"/>
      <c r="O927" s="263"/>
      <c r="P927" s="263"/>
      <c r="Q927" s="264"/>
      <c r="R927" s="263"/>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row>
    <row r="928" spans="1:44" ht="15.75" customHeight="1">
      <c r="A928" s="264"/>
      <c r="B928" s="264"/>
      <c r="C928" s="265"/>
      <c r="D928" s="264"/>
      <c r="E928" s="264"/>
      <c r="F928" s="265"/>
      <c r="G928" s="264"/>
      <c r="H928" s="263"/>
      <c r="I928" s="263"/>
      <c r="J928" s="263"/>
      <c r="K928" s="263"/>
      <c r="L928" s="263"/>
      <c r="M928" s="263"/>
      <c r="N928" s="263"/>
      <c r="O928" s="263"/>
      <c r="P928" s="263"/>
      <c r="Q928" s="264"/>
      <c r="R928" s="263"/>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row>
    <row r="929" spans="1:44" ht="15.75" customHeight="1">
      <c r="A929" s="264"/>
      <c r="B929" s="264"/>
      <c r="C929" s="265"/>
      <c r="D929" s="264"/>
      <c r="E929" s="264"/>
      <c r="F929" s="265"/>
      <c r="G929" s="264"/>
      <c r="H929" s="263"/>
      <c r="I929" s="263"/>
      <c r="J929" s="263"/>
      <c r="K929" s="263"/>
      <c r="L929" s="263"/>
      <c r="M929" s="263"/>
      <c r="N929" s="263"/>
      <c r="O929" s="263"/>
      <c r="P929" s="263"/>
      <c r="Q929" s="264"/>
      <c r="R929" s="263"/>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row>
    <row r="930" spans="1:44" ht="15.75" customHeight="1">
      <c r="A930" s="264"/>
      <c r="B930" s="264"/>
      <c r="C930" s="265"/>
      <c r="D930" s="264"/>
      <c r="E930" s="264"/>
      <c r="F930" s="265"/>
      <c r="G930" s="264"/>
      <c r="H930" s="263"/>
      <c r="I930" s="263"/>
      <c r="J930" s="263"/>
      <c r="K930" s="263"/>
      <c r="L930" s="263"/>
      <c r="M930" s="263"/>
      <c r="N930" s="263"/>
      <c r="O930" s="263"/>
      <c r="P930" s="263"/>
      <c r="Q930" s="264"/>
      <c r="R930" s="263"/>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row>
    <row r="931" spans="1:44" ht="15.75" customHeight="1">
      <c r="A931" s="264"/>
      <c r="B931" s="264"/>
      <c r="C931" s="265"/>
      <c r="D931" s="264"/>
      <c r="E931" s="264"/>
      <c r="F931" s="265"/>
      <c r="G931" s="264"/>
      <c r="H931" s="263"/>
      <c r="I931" s="263"/>
      <c r="J931" s="263"/>
      <c r="K931" s="263"/>
      <c r="L931" s="263"/>
      <c r="M931" s="263"/>
      <c r="N931" s="263"/>
      <c r="O931" s="263"/>
      <c r="P931" s="263"/>
      <c r="Q931" s="264"/>
      <c r="R931" s="263"/>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row>
    <row r="932" spans="1:44" ht="15.75" customHeight="1">
      <c r="A932" s="264"/>
      <c r="B932" s="264"/>
      <c r="C932" s="265"/>
      <c r="D932" s="264"/>
      <c r="E932" s="264"/>
      <c r="F932" s="265"/>
      <c r="G932" s="264"/>
      <c r="H932" s="263"/>
      <c r="I932" s="263"/>
      <c r="J932" s="263"/>
      <c r="K932" s="263"/>
      <c r="L932" s="263"/>
      <c r="M932" s="263"/>
      <c r="N932" s="263"/>
      <c r="O932" s="263"/>
      <c r="P932" s="263"/>
      <c r="Q932" s="264"/>
      <c r="R932" s="263"/>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row>
    <row r="933" spans="1:44" ht="15.75" customHeight="1">
      <c r="A933" s="264"/>
      <c r="B933" s="264"/>
      <c r="C933" s="265"/>
      <c r="D933" s="264"/>
      <c r="E933" s="264"/>
      <c r="F933" s="265"/>
      <c r="G933" s="264"/>
      <c r="H933" s="263"/>
      <c r="I933" s="263"/>
      <c r="J933" s="263"/>
      <c r="K933" s="263"/>
      <c r="L933" s="263"/>
      <c r="M933" s="263"/>
      <c r="N933" s="263"/>
      <c r="O933" s="263"/>
      <c r="P933" s="263"/>
      <c r="Q933" s="264"/>
      <c r="R933" s="263"/>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row>
    <row r="934" spans="1:44" ht="15.75" customHeight="1">
      <c r="A934" s="264"/>
      <c r="B934" s="264"/>
      <c r="C934" s="265"/>
      <c r="D934" s="264"/>
      <c r="E934" s="264"/>
      <c r="F934" s="265"/>
      <c r="G934" s="264"/>
      <c r="H934" s="263"/>
      <c r="I934" s="263"/>
      <c r="J934" s="263"/>
      <c r="K934" s="263"/>
      <c r="L934" s="263"/>
      <c r="M934" s="263"/>
      <c r="N934" s="263"/>
      <c r="O934" s="263"/>
      <c r="P934" s="263"/>
      <c r="Q934" s="264"/>
      <c r="R934" s="263"/>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row>
    <row r="935" spans="1:44" ht="15.75" customHeight="1">
      <c r="A935" s="264"/>
      <c r="B935" s="264"/>
      <c r="C935" s="265"/>
      <c r="D935" s="264"/>
      <c r="E935" s="264"/>
      <c r="F935" s="265"/>
      <c r="G935" s="264"/>
      <c r="H935" s="263"/>
      <c r="I935" s="263"/>
      <c r="J935" s="263"/>
      <c r="K935" s="263"/>
      <c r="L935" s="263"/>
      <c r="M935" s="263"/>
      <c r="N935" s="263"/>
      <c r="O935" s="263"/>
      <c r="P935" s="263"/>
      <c r="Q935" s="264"/>
      <c r="R935" s="263"/>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row>
    <row r="936" spans="1:44" ht="15.75" customHeight="1">
      <c r="A936" s="264"/>
      <c r="B936" s="264"/>
      <c r="C936" s="265"/>
      <c r="D936" s="264"/>
      <c r="E936" s="264"/>
      <c r="F936" s="265"/>
      <c r="G936" s="264"/>
      <c r="H936" s="263"/>
      <c r="I936" s="263"/>
      <c r="J936" s="263"/>
      <c r="K936" s="263"/>
      <c r="L936" s="263"/>
      <c r="M936" s="263"/>
      <c r="N936" s="263"/>
      <c r="O936" s="263"/>
      <c r="P936" s="263"/>
      <c r="Q936" s="264"/>
      <c r="R936" s="263"/>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row>
    <row r="937" spans="1:44" ht="15.75" customHeight="1">
      <c r="A937" s="264"/>
      <c r="B937" s="264"/>
      <c r="C937" s="265"/>
      <c r="D937" s="264"/>
      <c r="E937" s="264"/>
      <c r="F937" s="265"/>
      <c r="G937" s="264"/>
      <c r="H937" s="263"/>
      <c r="I937" s="263"/>
      <c r="J937" s="263"/>
      <c r="K937" s="263"/>
      <c r="L937" s="263"/>
      <c r="M937" s="263"/>
      <c r="N937" s="263"/>
      <c r="O937" s="263"/>
      <c r="P937" s="263"/>
      <c r="Q937" s="264"/>
      <c r="R937" s="263"/>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row>
    <row r="938" spans="1:44" ht="15.75" customHeight="1">
      <c r="A938" s="264"/>
      <c r="B938" s="264"/>
      <c r="C938" s="265"/>
      <c r="D938" s="264"/>
      <c r="E938" s="264"/>
      <c r="F938" s="265"/>
      <c r="G938" s="264"/>
      <c r="H938" s="263"/>
      <c r="I938" s="263"/>
      <c r="J938" s="263"/>
      <c r="K938" s="263"/>
      <c r="L938" s="263"/>
      <c r="M938" s="263"/>
      <c r="N938" s="263"/>
      <c r="O938" s="263"/>
      <c r="P938" s="263"/>
      <c r="Q938" s="264"/>
      <c r="R938" s="263"/>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row>
    <row r="939" spans="1:44" ht="15.75" customHeight="1">
      <c r="A939" s="264"/>
      <c r="B939" s="264"/>
      <c r="C939" s="265"/>
      <c r="D939" s="264"/>
      <c r="E939" s="264"/>
      <c r="F939" s="265"/>
      <c r="G939" s="264"/>
      <c r="H939" s="263"/>
      <c r="I939" s="263"/>
      <c r="J939" s="263"/>
      <c r="K939" s="263"/>
      <c r="L939" s="263"/>
      <c r="M939" s="263"/>
      <c r="N939" s="263"/>
      <c r="O939" s="263"/>
      <c r="P939" s="263"/>
      <c r="Q939" s="264"/>
      <c r="R939" s="263"/>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row>
    <row r="940" spans="1:44" ht="15.75" customHeight="1">
      <c r="A940" s="264"/>
      <c r="B940" s="264"/>
      <c r="C940" s="265"/>
      <c r="D940" s="264"/>
      <c r="E940" s="264"/>
      <c r="F940" s="265"/>
      <c r="G940" s="264"/>
      <c r="H940" s="263"/>
      <c r="I940" s="263"/>
      <c r="J940" s="263"/>
      <c r="K940" s="263"/>
      <c r="L940" s="263"/>
      <c r="M940" s="263"/>
      <c r="N940" s="263"/>
      <c r="O940" s="263"/>
      <c r="P940" s="263"/>
      <c r="Q940" s="264"/>
      <c r="R940" s="263"/>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row>
    <row r="941" spans="1:44" ht="15.75" customHeight="1">
      <c r="A941" s="264"/>
      <c r="B941" s="264"/>
      <c r="C941" s="265"/>
      <c r="D941" s="264"/>
      <c r="E941" s="264"/>
      <c r="F941" s="265"/>
      <c r="G941" s="264"/>
      <c r="H941" s="263"/>
      <c r="I941" s="263"/>
      <c r="J941" s="263"/>
      <c r="K941" s="263"/>
      <c r="L941" s="263"/>
      <c r="M941" s="263"/>
      <c r="N941" s="263"/>
      <c r="O941" s="263"/>
      <c r="P941" s="263"/>
      <c r="Q941" s="264"/>
      <c r="R941" s="263"/>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row>
    <row r="942" spans="1:44" ht="15.75" customHeight="1">
      <c r="A942" s="264"/>
      <c r="B942" s="264"/>
      <c r="C942" s="265"/>
      <c r="D942" s="264"/>
      <c r="E942" s="264"/>
      <c r="F942" s="265"/>
      <c r="G942" s="264"/>
      <c r="H942" s="263"/>
      <c r="I942" s="263"/>
      <c r="J942" s="263"/>
      <c r="K942" s="263"/>
      <c r="L942" s="263"/>
      <c r="M942" s="263"/>
      <c r="N942" s="263"/>
      <c r="O942" s="263"/>
      <c r="P942" s="263"/>
      <c r="Q942" s="264"/>
      <c r="R942" s="263"/>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row>
    <row r="943" spans="1:44" ht="15.75" customHeight="1">
      <c r="A943" s="264"/>
      <c r="B943" s="264"/>
      <c r="C943" s="265"/>
      <c r="D943" s="264"/>
      <c r="E943" s="264"/>
      <c r="F943" s="265"/>
      <c r="G943" s="264"/>
      <c r="H943" s="263"/>
      <c r="I943" s="263"/>
      <c r="J943" s="263"/>
      <c r="K943" s="263"/>
      <c r="L943" s="263"/>
      <c r="M943" s="263"/>
      <c r="N943" s="263"/>
      <c r="O943" s="263"/>
      <c r="P943" s="263"/>
      <c r="Q943" s="264"/>
      <c r="R943" s="263"/>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row>
    <row r="944" spans="1:44" ht="15.75" customHeight="1">
      <c r="A944" s="264"/>
      <c r="B944" s="264"/>
      <c r="C944" s="265"/>
      <c r="D944" s="264"/>
      <c r="E944" s="264"/>
      <c r="F944" s="265"/>
      <c r="G944" s="264"/>
      <c r="H944" s="263"/>
      <c r="I944" s="263"/>
      <c r="J944" s="263"/>
      <c r="K944" s="263"/>
      <c r="L944" s="263"/>
      <c r="M944" s="263"/>
      <c r="N944" s="263"/>
      <c r="O944" s="263"/>
      <c r="P944" s="263"/>
      <c r="Q944" s="264"/>
      <c r="R944" s="263"/>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row>
    <row r="945" spans="1:44" ht="15.75" customHeight="1">
      <c r="A945" s="264"/>
      <c r="B945" s="264"/>
      <c r="C945" s="265"/>
      <c r="D945" s="264"/>
      <c r="E945" s="264"/>
      <c r="F945" s="265"/>
      <c r="G945" s="264"/>
      <c r="H945" s="263"/>
      <c r="I945" s="263"/>
      <c r="J945" s="263"/>
      <c r="K945" s="263"/>
      <c r="L945" s="263"/>
      <c r="M945" s="263"/>
      <c r="N945" s="263"/>
      <c r="O945" s="263"/>
      <c r="P945" s="263"/>
      <c r="Q945" s="264"/>
      <c r="R945" s="263"/>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row>
    <row r="946" spans="1:44" ht="15.75" customHeight="1">
      <c r="A946" s="264"/>
      <c r="B946" s="264"/>
      <c r="C946" s="265"/>
      <c r="D946" s="264"/>
      <c r="E946" s="264"/>
      <c r="F946" s="265"/>
      <c r="G946" s="264"/>
      <c r="H946" s="263"/>
      <c r="I946" s="263"/>
      <c r="J946" s="263"/>
      <c r="K946" s="263"/>
      <c r="L946" s="263"/>
      <c r="M946" s="263"/>
      <c r="N946" s="263"/>
      <c r="O946" s="263"/>
      <c r="P946" s="263"/>
      <c r="Q946" s="264"/>
      <c r="R946" s="263"/>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row>
    <row r="947" spans="1:44" ht="15.75" customHeight="1">
      <c r="A947" s="264"/>
      <c r="B947" s="264"/>
      <c r="C947" s="265"/>
      <c r="D947" s="264"/>
      <c r="E947" s="264"/>
      <c r="F947" s="265"/>
      <c r="G947" s="264"/>
      <c r="H947" s="263"/>
      <c r="I947" s="263"/>
      <c r="J947" s="263"/>
      <c r="K947" s="263"/>
      <c r="L947" s="263"/>
      <c r="M947" s="263"/>
      <c r="N947" s="263"/>
      <c r="O947" s="263"/>
      <c r="P947" s="263"/>
      <c r="Q947" s="264"/>
      <c r="R947" s="263"/>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row>
    <row r="948" spans="1:44" ht="15.75" customHeight="1">
      <c r="A948" s="264"/>
      <c r="B948" s="264"/>
      <c r="C948" s="265"/>
      <c r="D948" s="264"/>
      <c r="E948" s="264"/>
      <c r="F948" s="265"/>
      <c r="G948" s="264"/>
      <c r="H948" s="263"/>
      <c r="I948" s="263"/>
      <c r="J948" s="263"/>
      <c r="K948" s="263"/>
      <c r="L948" s="263"/>
      <c r="M948" s="263"/>
      <c r="N948" s="263"/>
      <c r="O948" s="263"/>
      <c r="P948" s="263"/>
      <c r="Q948" s="264"/>
      <c r="R948" s="263"/>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row>
    <row r="949" spans="1:44" ht="15.75" customHeight="1">
      <c r="A949" s="264"/>
      <c r="B949" s="264"/>
      <c r="C949" s="265"/>
      <c r="D949" s="264"/>
      <c r="E949" s="264"/>
      <c r="F949" s="265"/>
      <c r="G949" s="264"/>
      <c r="H949" s="263"/>
      <c r="I949" s="263"/>
      <c r="J949" s="263"/>
      <c r="K949" s="263"/>
      <c r="L949" s="263"/>
      <c r="M949" s="263"/>
      <c r="N949" s="263"/>
      <c r="O949" s="263"/>
      <c r="P949" s="263"/>
      <c r="Q949" s="264"/>
      <c r="R949" s="263"/>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row>
    <row r="950" spans="1:44" ht="15.75" customHeight="1">
      <c r="A950" s="264"/>
      <c r="B950" s="264"/>
      <c r="C950" s="265"/>
      <c r="D950" s="264"/>
      <c r="E950" s="264"/>
      <c r="F950" s="265"/>
      <c r="G950" s="264"/>
      <c r="H950" s="263"/>
      <c r="I950" s="263"/>
      <c r="J950" s="263"/>
      <c r="K950" s="263"/>
      <c r="L950" s="263"/>
      <c r="M950" s="263"/>
      <c r="N950" s="263"/>
      <c r="O950" s="263"/>
      <c r="P950" s="263"/>
      <c r="Q950" s="264"/>
      <c r="R950" s="263"/>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row>
    <row r="951" spans="1:44" ht="15.75" customHeight="1">
      <c r="A951" s="264"/>
      <c r="B951" s="264"/>
      <c r="C951" s="265"/>
      <c r="D951" s="264"/>
      <c r="E951" s="264"/>
      <c r="F951" s="265"/>
      <c r="G951" s="264"/>
      <c r="H951" s="263"/>
      <c r="I951" s="263"/>
      <c r="J951" s="263"/>
      <c r="K951" s="263"/>
      <c r="L951" s="263"/>
      <c r="M951" s="263"/>
      <c r="N951" s="263"/>
      <c r="O951" s="263"/>
      <c r="P951" s="263"/>
      <c r="Q951" s="264"/>
      <c r="R951" s="263"/>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row>
    <row r="952" spans="1:44" ht="15.75" customHeight="1">
      <c r="A952" s="264"/>
      <c r="B952" s="264"/>
      <c r="C952" s="265"/>
      <c r="D952" s="264"/>
      <c r="E952" s="264"/>
      <c r="F952" s="265"/>
      <c r="G952" s="264"/>
      <c r="H952" s="263"/>
      <c r="I952" s="263"/>
      <c r="J952" s="263"/>
      <c r="K952" s="263"/>
      <c r="L952" s="263"/>
      <c r="M952" s="263"/>
      <c r="N952" s="263"/>
      <c r="O952" s="263"/>
      <c r="P952" s="263"/>
      <c r="Q952" s="264"/>
      <c r="R952" s="263"/>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row>
    <row r="953" spans="1:44" ht="15.75" customHeight="1">
      <c r="A953" s="264"/>
      <c r="B953" s="264"/>
      <c r="C953" s="265"/>
      <c r="D953" s="264"/>
      <c r="E953" s="264"/>
      <c r="F953" s="265"/>
      <c r="G953" s="264"/>
      <c r="H953" s="263"/>
      <c r="I953" s="263"/>
      <c r="J953" s="263"/>
      <c r="K953" s="263"/>
      <c r="L953" s="263"/>
      <c r="M953" s="263"/>
      <c r="N953" s="263"/>
      <c r="O953" s="263"/>
      <c r="P953" s="263"/>
      <c r="Q953" s="264"/>
      <c r="R953" s="263"/>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row>
    <row r="954" spans="1:44" ht="15.75" customHeight="1">
      <c r="A954" s="264"/>
      <c r="B954" s="264"/>
      <c r="C954" s="265"/>
      <c r="D954" s="264"/>
      <c r="E954" s="264"/>
      <c r="F954" s="265"/>
      <c r="G954" s="264"/>
      <c r="H954" s="263"/>
      <c r="I954" s="263"/>
      <c r="J954" s="263"/>
      <c r="K954" s="263"/>
      <c r="L954" s="263"/>
      <c r="M954" s="263"/>
      <c r="N954" s="263"/>
      <c r="O954" s="263"/>
      <c r="P954" s="263"/>
      <c r="Q954" s="264"/>
      <c r="R954" s="263"/>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row>
    <row r="955" spans="1:44" ht="15.75" customHeight="1">
      <c r="A955" s="264"/>
      <c r="B955" s="264"/>
      <c r="C955" s="265"/>
      <c r="D955" s="264"/>
      <c r="E955" s="264"/>
      <c r="F955" s="265"/>
      <c r="G955" s="264"/>
      <c r="H955" s="263"/>
      <c r="I955" s="263"/>
      <c r="J955" s="263"/>
      <c r="K955" s="263"/>
      <c r="L955" s="263"/>
      <c r="M955" s="263"/>
      <c r="N955" s="263"/>
      <c r="O955" s="263"/>
      <c r="P955" s="263"/>
      <c r="Q955" s="264"/>
      <c r="R955" s="263"/>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row>
    <row r="956" spans="1:44" ht="15.75" customHeight="1">
      <c r="A956" s="264"/>
      <c r="B956" s="264"/>
      <c r="C956" s="265"/>
      <c r="D956" s="264"/>
      <c r="E956" s="264"/>
      <c r="F956" s="265"/>
      <c r="G956" s="264"/>
      <c r="H956" s="263"/>
      <c r="I956" s="263"/>
      <c r="J956" s="263"/>
      <c r="K956" s="263"/>
      <c r="L956" s="263"/>
      <c r="M956" s="263"/>
      <c r="N956" s="263"/>
      <c r="O956" s="263"/>
      <c r="P956" s="263"/>
      <c r="Q956" s="264"/>
      <c r="R956" s="263"/>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4" ht="15.75" customHeight="1">
      <c r="A957" s="264"/>
      <c r="B957" s="264"/>
      <c r="C957" s="265"/>
      <c r="D957" s="264"/>
      <c r="E957" s="264"/>
      <c r="F957" s="265"/>
      <c r="G957" s="264"/>
      <c r="H957" s="263"/>
      <c r="I957" s="263"/>
      <c r="J957" s="263"/>
      <c r="K957" s="263"/>
      <c r="L957" s="263"/>
      <c r="M957" s="263"/>
      <c r="N957" s="263"/>
      <c r="O957" s="263"/>
      <c r="P957" s="263"/>
      <c r="Q957" s="264"/>
      <c r="R957" s="263"/>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4" ht="15.75" customHeight="1">
      <c r="A958" s="264"/>
      <c r="B958" s="264"/>
      <c r="C958" s="265"/>
      <c r="D958" s="264"/>
      <c r="E958" s="264"/>
      <c r="F958" s="265"/>
      <c r="G958" s="264"/>
      <c r="H958" s="263"/>
      <c r="I958" s="263"/>
      <c r="J958" s="263"/>
      <c r="K958" s="263"/>
      <c r="L958" s="263"/>
      <c r="M958" s="263"/>
      <c r="N958" s="263"/>
      <c r="O958" s="263"/>
      <c r="P958" s="263"/>
      <c r="Q958" s="264"/>
      <c r="R958" s="263"/>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4" ht="15.75" customHeight="1">
      <c r="A959" s="264"/>
      <c r="B959" s="264"/>
      <c r="C959" s="265"/>
      <c r="D959" s="264"/>
      <c r="E959" s="264"/>
      <c r="F959" s="265"/>
      <c r="G959" s="264"/>
      <c r="H959" s="263"/>
      <c r="I959" s="263"/>
      <c r="J959" s="263"/>
      <c r="K959" s="263"/>
      <c r="L959" s="263"/>
      <c r="M959" s="263"/>
      <c r="N959" s="263"/>
      <c r="O959" s="263"/>
      <c r="P959" s="263"/>
      <c r="Q959" s="264"/>
      <c r="R959" s="263"/>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4" ht="15.75" customHeight="1">
      <c r="A960" s="264"/>
      <c r="B960" s="264"/>
      <c r="C960" s="265"/>
      <c r="D960" s="264"/>
      <c r="E960" s="264"/>
      <c r="F960" s="265"/>
      <c r="G960" s="264"/>
      <c r="H960" s="263"/>
      <c r="I960" s="263"/>
      <c r="J960" s="263"/>
      <c r="K960" s="263"/>
      <c r="L960" s="263"/>
      <c r="M960" s="263"/>
      <c r="N960" s="263"/>
      <c r="O960" s="263"/>
      <c r="P960" s="263"/>
      <c r="Q960" s="264"/>
      <c r="R960" s="263"/>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ht="15.75" customHeight="1">
      <c r="A961" s="264"/>
      <c r="B961" s="264"/>
      <c r="C961" s="265"/>
      <c r="D961" s="264"/>
      <c r="E961" s="264"/>
      <c r="F961" s="265"/>
      <c r="G961" s="264"/>
      <c r="H961" s="263"/>
      <c r="I961" s="263"/>
      <c r="J961" s="263"/>
      <c r="K961" s="263"/>
      <c r="L961" s="263"/>
      <c r="M961" s="263"/>
      <c r="N961" s="263"/>
      <c r="O961" s="263"/>
      <c r="P961" s="263"/>
      <c r="Q961" s="264"/>
      <c r="R961" s="263"/>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ht="15.75" customHeight="1">
      <c r="A962" s="264"/>
      <c r="B962" s="264"/>
      <c r="C962" s="265"/>
      <c r="D962" s="264"/>
      <c r="E962" s="264"/>
      <c r="F962" s="265"/>
      <c r="G962" s="264"/>
      <c r="H962" s="263"/>
      <c r="I962" s="263"/>
      <c r="J962" s="263"/>
      <c r="K962" s="263"/>
      <c r="L962" s="263"/>
      <c r="M962" s="263"/>
      <c r="N962" s="263"/>
      <c r="O962" s="263"/>
      <c r="P962" s="263"/>
      <c r="Q962" s="264"/>
      <c r="R962" s="263"/>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ht="15.75" customHeight="1">
      <c r="A963" s="264"/>
      <c r="B963" s="264"/>
      <c r="C963" s="265"/>
      <c r="D963" s="264"/>
      <c r="E963" s="264"/>
      <c r="F963" s="265"/>
      <c r="G963" s="264"/>
      <c r="H963" s="263"/>
      <c r="I963" s="263"/>
      <c r="J963" s="263"/>
      <c r="K963" s="263"/>
      <c r="L963" s="263"/>
      <c r="M963" s="263"/>
      <c r="N963" s="263"/>
      <c r="O963" s="263"/>
      <c r="P963" s="263"/>
      <c r="Q963" s="264"/>
      <c r="R963" s="263"/>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ht="15.75" customHeight="1">
      <c r="A964" s="264"/>
      <c r="B964" s="264"/>
      <c r="C964" s="265"/>
      <c r="D964" s="264"/>
      <c r="E964" s="264"/>
      <c r="F964" s="265"/>
      <c r="G964" s="264"/>
      <c r="H964" s="263"/>
      <c r="I964" s="263"/>
      <c r="J964" s="263"/>
      <c r="K964" s="263"/>
      <c r="L964" s="263"/>
      <c r="M964" s="263"/>
      <c r="N964" s="263"/>
      <c r="O964" s="263"/>
      <c r="P964" s="263"/>
      <c r="Q964" s="264"/>
      <c r="R964" s="263"/>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ht="15.75" customHeight="1">
      <c r="A965" s="264"/>
      <c r="B965" s="264"/>
      <c r="C965" s="265"/>
      <c r="D965" s="264"/>
      <c r="E965" s="264"/>
      <c r="F965" s="265"/>
      <c r="G965" s="264"/>
      <c r="H965" s="263"/>
      <c r="I965" s="263"/>
      <c r="J965" s="263"/>
      <c r="K965" s="263"/>
      <c r="L965" s="263"/>
      <c r="M965" s="263"/>
      <c r="N965" s="263"/>
      <c r="O965" s="263"/>
      <c r="P965" s="263"/>
      <c r="Q965" s="264"/>
      <c r="R965" s="263"/>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ht="15.75" customHeight="1">
      <c r="A966" s="264"/>
      <c r="B966" s="264"/>
      <c r="C966" s="265"/>
      <c r="D966" s="264"/>
      <c r="E966" s="264"/>
      <c r="F966" s="265"/>
      <c r="G966" s="264"/>
      <c r="H966" s="263"/>
      <c r="I966" s="263"/>
      <c r="J966" s="263"/>
      <c r="K966" s="263"/>
      <c r="L966" s="263"/>
      <c r="M966" s="263"/>
      <c r="N966" s="263"/>
      <c r="O966" s="263"/>
      <c r="P966" s="263"/>
      <c r="Q966" s="264"/>
      <c r="R966" s="263"/>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ht="15.75" customHeight="1">
      <c r="A967" s="264"/>
      <c r="B967" s="264"/>
      <c r="C967" s="265"/>
      <c r="D967" s="264"/>
      <c r="E967" s="264"/>
      <c r="F967" s="265"/>
      <c r="G967" s="264"/>
      <c r="H967" s="263"/>
      <c r="I967" s="263"/>
      <c r="J967" s="263"/>
      <c r="K967" s="263"/>
      <c r="L967" s="263"/>
      <c r="M967" s="263"/>
      <c r="N967" s="263"/>
      <c r="O967" s="263"/>
      <c r="P967" s="263"/>
      <c r="Q967" s="264"/>
      <c r="R967" s="263"/>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ht="15.75" customHeight="1">
      <c r="A968" s="264"/>
      <c r="B968" s="264"/>
      <c r="C968" s="265"/>
      <c r="D968" s="264"/>
      <c r="E968" s="264"/>
      <c r="F968" s="265"/>
      <c r="G968" s="264"/>
      <c r="H968" s="263"/>
      <c r="I968" s="263"/>
      <c r="J968" s="263"/>
      <c r="K968" s="263"/>
      <c r="L968" s="263"/>
      <c r="M968" s="263"/>
      <c r="N968" s="263"/>
      <c r="O968" s="263"/>
      <c r="P968" s="263"/>
      <c r="Q968" s="264"/>
      <c r="R968" s="263"/>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ht="15.75" customHeight="1">
      <c r="A969" s="264"/>
      <c r="B969" s="264"/>
      <c r="C969" s="265"/>
      <c r="D969" s="264"/>
      <c r="E969" s="264"/>
      <c r="F969" s="265"/>
      <c r="G969" s="264"/>
      <c r="H969" s="263"/>
      <c r="I969" s="263"/>
      <c r="J969" s="263"/>
      <c r="K969" s="263"/>
      <c r="L969" s="263"/>
      <c r="M969" s="263"/>
      <c r="N969" s="263"/>
      <c r="O969" s="263"/>
      <c r="P969" s="263"/>
      <c r="Q969" s="264"/>
      <c r="R969" s="263"/>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ht="15.75" customHeight="1">
      <c r="A970" s="264"/>
      <c r="B970" s="264"/>
      <c r="C970" s="265"/>
      <c r="D970" s="264"/>
      <c r="E970" s="264"/>
      <c r="F970" s="265"/>
      <c r="G970" s="264"/>
      <c r="H970" s="263"/>
      <c r="I970" s="263"/>
      <c r="J970" s="263"/>
      <c r="K970" s="263"/>
      <c r="L970" s="263"/>
      <c r="M970" s="263"/>
      <c r="N970" s="263"/>
      <c r="O970" s="263"/>
      <c r="P970" s="263"/>
      <c r="Q970" s="264"/>
      <c r="R970" s="263"/>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ht="15.75" customHeight="1">
      <c r="A971" s="264"/>
      <c r="B971" s="264"/>
      <c r="C971" s="265"/>
      <c r="D971" s="264"/>
      <c r="E971" s="264"/>
      <c r="F971" s="265"/>
      <c r="G971" s="264"/>
      <c r="H971" s="263"/>
      <c r="I971" s="263"/>
      <c r="J971" s="263"/>
      <c r="K971" s="263"/>
      <c r="L971" s="263"/>
      <c r="M971" s="263"/>
      <c r="N971" s="263"/>
      <c r="O971" s="263"/>
      <c r="P971" s="263"/>
      <c r="Q971" s="264"/>
      <c r="R971" s="263"/>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ht="15.75" customHeight="1">
      <c r="A972" s="264"/>
      <c r="B972" s="264"/>
      <c r="C972" s="265"/>
      <c r="D972" s="264"/>
      <c r="E972" s="264"/>
      <c r="F972" s="265"/>
      <c r="G972" s="264"/>
      <c r="H972" s="263"/>
      <c r="I972" s="263"/>
      <c r="J972" s="263"/>
      <c r="K972" s="263"/>
      <c r="L972" s="263"/>
      <c r="M972" s="263"/>
      <c r="N972" s="263"/>
      <c r="O972" s="263"/>
      <c r="P972" s="263"/>
      <c r="Q972" s="264"/>
      <c r="R972" s="263"/>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ht="15.75" customHeight="1">
      <c r="A973" s="264"/>
      <c r="B973" s="264"/>
      <c r="C973" s="265"/>
      <c r="D973" s="264"/>
      <c r="E973" s="264"/>
      <c r="F973" s="265"/>
      <c r="G973" s="264"/>
      <c r="H973" s="263"/>
      <c r="I973" s="263"/>
      <c r="J973" s="263"/>
      <c r="K973" s="263"/>
      <c r="L973" s="263"/>
      <c r="M973" s="263"/>
      <c r="N973" s="263"/>
      <c r="O973" s="263"/>
      <c r="P973" s="263"/>
      <c r="Q973" s="264"/>
      <c r="R973" s="263"/>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ht="15.75" customHeight="1">
      <c r="A974" s="264"/>
      <c r="B974" s="264"/>
      <c r="C974" s="265"/>
      <c r="D974" s="264"/>
      <c r="E974" s="264"/>
      <c r="F974" s="265"/>
      <c r="G974" s="264"/>
      <c r="H974" s="263"/>
      <c r="I974" s="263"/>
      <c r="J974" s="263"/>
      <c r="K974" s="263"/>
      <c r="L974" s="263"/>
      <c r="M974" s="263"/>
      <c r="N974" s="263"/>
      <c r="O974" s="263"/>
      <c r="P974" s="263"/>
      <c r="Q974" s="264"/>
      <c r="R974" s="263"/>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ht="15.75" customHeight="1">
      <c r="A975" s="264"/>
      <c r="B975" s="264"/>
      <c r="C975" s="265"/>
      <c r="D975" s="264"/>
      <c r="E975" s="264"/>
      <c r="F975" s="265"/>
      <c r="G975" s="264"/>
      <c r="H975" s="263"/>
      <c r="I975" s="263"/>
      <c r="J975" s="263"/>
      <c r="K975" s="263"/>
      <c r="L975" s="263"/>
      <c r="M975" s="263"/>
      <c r="N975" s="263"/>
      <c r="O975" s="263"/>
      <c r="P975" s="263"/>
      <c r="Q975" s="264"/>
      <c r="R975" s="263"/>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ht="15.75" customHeight="1">
      <c r="A976" s="264"/>
      <c r="B976" s="264"/>
      <c r="C976" s="265"/>
      <c r="D976" s="264"/>
      <c r="E976" s="264"/>
      <c r="F976" s="265"/>
      <c r="G976" s="264"/>
      <c r="H976" s="263"/>
      <c r="I976" s="263"/>
      <c r="J976" s="263"/>
      <c r="K976" s="263"/>
      <c r="L976" s="263"/>
      <c r="M976" s="263"/>
      <c r="N976" s="263"/>
      <c r="O976" s="263"/>
      <c r="P976" s="263"/>
      <c r="Q976" s="264"/>
      <c r="R976" s="263"/>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44" ht="15.75" customHeight="1">
      <c r="A977" s="264"/>
      <c r="B977" s="264"/>
      <c r="C977" s="265"/>
      <c r="D977" s="264"/>
      <c r="E977" s="264"/>
      <c r="F977" s="265"/>
      <c r="G977" s="264"/>
      <c r="H977" s="263"/>
      <c r="I977" s="263"/>
      <c r="J977" s="263"/>
      <c r="K977" s="263"/>
      <c r="L977" s="263"/>
      <c r="M977" s="263"/>
      <c r="N977" s="263"/>
      <c r="O977" s="263"/>
      <c r="P977" s="263"/>
      <c r="Q977" s="264"/>
      <c r="R977" s="263"/>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44" ht="15.75" customHeight="1">
      <c r="A978" s="264"/>
      <c r="B978" s="264"/>
      <c r="C978" s="265"/>
      <c r="D978" s="264"/>
      <c r="E978" s="264"/>
      <c r="F978" s="265"/>
      <c r="G978" s="264"/>
      <c r="H978" s="263"/>
      <c r="I978" s="263"/>
      <c r="J978" s="263"/>
      <c r="K978" s="263"/>
      <c r="L978" s="263"/>
      <c r="M978" s="263"/>
      <c r="N978" s="263"/>
      <c r="O978" s="263"/>
      <c r="P978" s="263"/>
      <c r="Q978" s="264"/>
      <c r="R978" s="263"/>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44" ht="15.75" customHeight="1">
      <c r="A979" s="264"/>
      <c r="B979" s="264"/>
      <c r="C979" s="265"/>
      <c r="D979" s="264"/>
      <c r="E979" s="264"/>
      <c r="F979" s="265"/>
      <c r="G979" s="264"/>
      <c r="H979" s="263"/>
      <c r="I979" s="263"/>
      <c r="J979" s="263"/>
      <c r="K979" s="263"/>
      <c r="L979" s="263"/>
      <c r="M979" s="263"/>
      <c r="N979" s="263"/>
      <c r="O979" s="263"/>
      <c r="P979" s="263"/>
      <c r="Q979" s="264"/>
      <c r="R979" s="263"/>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44" ht="15.75" customHeight="1">
      <c r="A980" s="264"/>
      <c r="B980" s="264"/>
      <c r="C980" s="265"/>
      <c r="D980" s="264"/>
      <c r="E980" s="264"/>
      <c r="F980" s="265"/>
      <c r="G980" s="264"/>
      <c r="H980" s="263"/>
      <c r="I980" s="263"/>
      <c r="J980" s="263"/>
      <c r="K980" s="263"/>
      <c r="L980" s="263"/>
      <c r="M980" s="263"/>
      <c r="N980" s="263"/>
      <c r="O980" s="263"/>
      <c r="P980" s="263"/>
      <c r="Q980" s="264"/>
      <c r="R980" s="263"/>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44" ht="15.75" customHeight="1">
      <c r="A981" s="264"/>
      <c r="B981" s="264"/>
      <c r="C981" s="265"/>
      <c r="D981" s="264"/>
      <c r="E981" s="264"/>
      <c r="F981" s="265"/>
      <c r="G981" s="264"/>
      <c r="H981" s="263"/>
      <c r="I981" s="263"/>
      <c r="J981" s="263"/>
      <c r="K981" s="263"/>
      <c r="L981" s="263"/>
      <c r="M981" s="263"/>
      <c r="N981" s="263"/>
      <c r="O981" s="263"/>
      <c r="P981" s="263"/>
      <c r="Q981" s="264"/>
      <c r="R981" s="263"/>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44" ht="15.75" customHeight="1">
      <c r="A982" s="264"/>
      <c r="B982" s="264"/>
      <c r="C982" s="265"/>
      <c r="D982" s="264"/>
      <c r="E982" s="264"/>
      <c r="F982" s="265"/>
      <c r="G982" s="264"/>
      <c r="H982" s="263"/>
      <c r="I982" s="263"/>
      <c r="J982" s="263"/>
      <c r="K982" s="263"/>
      <c r="L982" s="263"/>
      <c r="M982" s="263"/>
      <c r="N982" s="263"/>
      <c r="O982" s="263"/>
      <c r="P982" s="263"/>
      <c r="Q982" s="264"/>
      <c r="R982" s="263"/>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44" ht="15.75" customHeight="1">
      <c r="A983" s="264"/>
      <c r="B983" s="264"/>
      <c r="C983" s="265"/>
      <c r="D983" s="264"/>
      <c r="E983" s="264"/>
      <c r="F983" s="265"/>
      <c r="G983" s="264"/>
      <c r="H983" s="263"/>
      <c r="I983" s="263"/>
      <c r="J983" s="263"/>
      <c r="K983" s="263"/>
      <c r="L983" s="263"/>
      <c r="M983" s="263"/>
      <c r="N983" s="263"/>
      <c r="O983" s="263"/>
      <c r="P983" s="263"/>
      <c r="Q983" s="264"/>
      <c r="R983" s="263"/>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44" ht="15.75" customHeight="1">
      <c r="A984" s="264"/>
      <c r="B984" s="264"/>
      <c r="C984" s="265"/>
      <c r="D984" s="264"/>
      <c r="E984" s="264"/>
      <c r="F984" s="265"/>
      <c r="G984" s="264"/>
      <c r="H984" s="263"/>
      <c r="I984" s="263"/>
      <c r="J984" s="263"/>
      <c r="K984" s="263"/>
      <c r="L984" s="263"/>
      <c r="M984" s="263"/>
      <c r="N984" s="263"/>
      <c r="O984" s="263"/>
      <c r="P984" s="263"/>
      <c r="Q984" s="264"/>
      <c r="R984" s="263"/>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44" ht="15.75" customHeight="1">
      <c r="A985" s="264"/>
      <c r="B985" s="264"/>
      <c r="C985" s="265"/>
      <c r="D985" s="264"/>
      <c r="E985" s="264"/>
      <c r="F985" s="265"/>
      <c r="G985" s="264"/>
      <c r="H985" s="263"/>
      <c r="I985" s="263"/>
      <c r="J985" s="263"/>
      <c r="K985" s="263"/>
      <c r="L985" s="263"/>
      <c r="M985" s="263"/>
      <c r="N985" s="263"/>
      <c r="O985" s="263"/>
      <c r="P985" s="263"/>
      <c r="Q985" s="264"/>
      <c r="R985" s="263"/>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row>
    <row r="986" spans="1:44" ht="15.75" customHeight="1">
      <c r="A986" s="264"/>
      <c r="B986" s="264"/>
      <c r="C986" s="265"/>
      <c r="D986" s="264"/>
      <c r="E986" s="264"/>
      <c r="F986" s="265"/>
      <c r="G986" s="264"/>
      <c r="H986" s="263"/>
      <c r="I986" s="263"/>
      <c r="J986" s="263"/>
      <c r="K986" s="263"/>
      <c r="L986" s="263"/>
      <c r="M986" s="263"/>
      <c r="N986" s="263"/>
      <c r="O986" s="263"/>
      <c r="P986" s="263"/>
      <c r="Q986" s="264"/>
      <c r="R986" s="263"/>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row>
    <row r="987" spans="1:44" ht="15.75" customHeight="1">
      <c r="A987" s="264"/>
      <c r="B987" s="264"/>
      <c r="C987" s="265"/>
      <c r="D987" s="264"/>
      <c r="E987" s="264"/>
      <c r="F987" s="265"/>
      <c r="G987" s="264"/>
      <c r="H987" s="263"/>
      <c r="I987" s="263"/>
      <c r="J987" s="263"/>
      <c r="K987" s="263"/>
      <c r="L987" s="263"/>
      <c r="M987" s="263"/>
      <c r="N987" s="263"/>
      <c r="O987" s="263"/>
      <c r="P987" s="263"/>
      <c r="Q987" s="264"/>
      <c r="R987" s="263"/>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row>
    <row r="988" spans="1:44" ht="15.75" customHeight="1">
      <c r="A988" s="264"/>
      <c r="B988" s="264"/>
      <c r="C988" s="265"/>
      <c r="D988" s="264"/>
      <c r="E988" s="264"/>
      <c r="F988" s="265"/>
      <c r="G988" s="264"/>
      <c r="H988" s="263"/>
      <c r="I988" s="263"/>
      <c r="J988" s="263"/>
      <c r="K988" s="263"/>
      <c r="L988" s="263"/>
      <c r="M988" s="263"/>
      <c r="N988" s="263"/>
      <c r="O988" s="263"/>
      <c r="P988" s="263"/>
      <c r="Q988" s="264"/>
      <c r="R988" s="263"/>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row>
    <row r="989" spans="1:44" ht="15.75" customHeight="1">
      <c r="A989" s="264"/>
      <c r="B989" s="264"/>
      <c r="C989" s="265"/>
      <c r="D989" s="264"/>
      <c r="E989" s="264"/>
      <c r="F989" s="265"/>
      <c r="G989" s="264"/>
      <c r="H989" s="263"/>
      <c r="I989" s="263"/>
      <c r="J989" s="263"/>
      <c r="K989" s="263"/>
      <c r="L989" s="263"/>
      <c r="M989" s="263"/>
      <c r="N989" s="263"/>
      <c r="O989" s="263"/>
      <c r="P989" s="263"/>
      <c r="Q989" s="264"/>
      <c r="R989" s="263"/>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row>
    <row r="990" spans="1:44" ht="15.75" customHeight="1">
      <c r="A990" s="264"/>
      <c r="B990" s="264"/>
      <c r="C990" s="265"/>
      <c r="D990" s="264"/>
      <c r="E990" s="264"/>
      <c r="F990" s="265"/>
      <c r="G990" s="264"/>
      <c r="H990" s="263"/>
      <c r="I990" s="263"/>
      <c r="J990" s="263"/>
      <c r="K990" s="263"/>
      <c r="L990" s="263"/>
      <c r="M990" s="263"/>
      <c r="N990" s="263"/>
      <c r="O990" s="263"/>
      <c r="P990" s="263"/>
      <c r="Q990" s="264"/>
      <c r="R990" s="263"/>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row>
    <row r="991" spans="1:44" ht="15.75" customHeight="1">
      <c r="A991" s="264"/>
      <c r="B991" s="264"/>
      <c r="C991" s="265"/>
      <c r="D991" s="264"/>
      <c r="E991" s="264"/>
      <c r="F991" s="265"/>
      <c r="G991" s="264"/>
      <c r="H991" s="263"/>
      <c r="I991" s="263"/>
      <c r="J991" s="263"/>
      <c r="K991" s="263"/>
      <c r="L991" s="263"/>
      <c r="M991" s="263"/>
      <c r="N991" s="263"/>
      <c r="O991" s="263"/>
      <c r="P991" s="263"/>
      <c r="Q991" s="264"/>
      <c r="R991" s="263"/>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row>
    <row r="992" spans="1:44" ht="15.75" customHeight="1">
      <c r="A992" s="264"/>
      <c r="B992" s="264"/>
      <c r="C992" s="265"/>
      <c r="D992" s="264"/>
      <c r="E992" s="264"/>
      <c r="F992" s="265"/>
      <c r="G992" s="264"/>
      <c r="H992" s="263"/>
      <c r="I992" s="263"/>
      <c r="J992" s="263"/>
      <c r="K992" s="263"/>
      <c r="L992" s="263"/>
      <c r="M992" s="263"/>
      <c r="N992" s="263"/>
      <c r="O992" s="263"/>
      <c r="P992" s="263"/>
      <c r="Q992" s="264"/>
      <c r="R992" s="263"/>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row>
    <row r="993" spans="1:44" ht="15.75" customHeight="1">
      <c r="A993" s="264"/>
      <c r="B993" s="264"/>
      <c r="C993" s="265"/>
      <c r="D993" s="264"/>
      <c r="E993" s="264"/>
      <c r="F993" s="265"/>
      <c r="G993" s="264"/>
      <c r="H993" s="263"/>
      <c r="I993" s="263"/>
      <c r="J993" s="263"/>
      <c r="K993" s="263"/>
      <c r="L993" s="263"/>
      <c r="M993" s="263"/>
      <c r="N993" s="263"/>
      <c r="O993" s="263"/>
      <c r="P993" s="263"/>
      <c r="Q993" s="264"/>
      <c r="R993" s="263"/>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row>
    <row r="994" spans="1:44" ht="15.75" customHeight="1">
      <c r="A994" s="264"/>
      <c r="B994" s="264"/>
      <c r="C994" s="265"/>
      <c r="D994" s="264"/>
      <c r="E994" s="264"/>
      <c r="F994" s="265"/>
      <c r="G994" s="264"/>
      <c r="H994" s="263"/>
      <c r="I994" s="263"/>
      <c r="J994" s="263"/>
      <c r="K994" s="263"/>
      <c r="L994" s="263"/>
      <c r="M994" s="263"/>
      <c r="N994" s="263"/>
      <c r="O994" s="263"/>
      <c r="P994" s="263"/>
      <c r="Q994" s="264"/>
      <c r="R994" s="263"/>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row>
    <row r="995" spans="1:44" ht="15.75" customHeight="1">
      <c r="A995" s="264"/>
      <c r="B995" s="264"/>
      <c r="C995" s="265"/>
      <c r="D995" s="264"/>
      <c r="E995" s="264"/>
      <c r="F995" s="265"/>
      <c r="G995" s="264"/>
      <c r="H995" s="263"/>
      <c r="I995" s="263"/>
      <c r="J995" s="263"/>
      <c r="K995" s="263"/>
      <c r="L995" s="263"/>
      <c r="M995" s="263"/>
      <c r="N995" s="263"/>
      <c r="O995" s="263"/>
      <c r="P995" s="263"/>
      <c r="Q995" s="264"/>
      <c r="R995" s="263"/>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row>
    <row r="996" spans="1:44" ht="15.75" customHeight="1">
      <c r="A996" s="264"/>
      <c r="B996" s="264"/>
      <c r="C996" s="265"/>
      <c r="D996" s="264"/>
      <c r="E996" s="264"/>
      <c r="F996" s="265"/>
      <c r="G996" s="264"/>
      <c r="H996" s="263"/>
      <c r="I996" s="263"/>
      <c r="J996" s="263"/>
      <c r="K996" s="263"/>
      <c r="L996" s="263"/>
      <c r="M996" s="263"/>
      <c r="N996" s="263"/>
      <c r="O996" s="263"/>
      <c r="P996" s="263"/>
      <c r="Q996" s="264"/>
      <c r="R996" s="263"/>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row>
    <row r="997" spans="1:44" ht="15.75" customHeight="1">
      <c r="A997" s="264"/>
      <c r="B997" s="264"/>
      <c r="C997" s="265"/>
      <c r="D997" s="264"/>
      <c r="E997" s="264"/>
      <c r="F997" s="265"/>
      <c r="G997" s="264"/>
      <c r="H997" s="263"/>
      <c r="I997" s="263"/>
      <c r="J997" s="263"/>
      <c r="K997" s="263"/>
      <c r="L997" s="263"/>
      <c r="M997" s="263"/>
      <c r="N997" s="263"/>
      <c r="O997" s="263"/>
      <c r="P997" s="263"/>
      <c r="Q997" s="264"/>
      <c r="R997" s="263"/>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row>
    <row r="998" spans="1:44" ht="15.75" customHeight="1">
      <c r="A998" s="264"/>
      <c r="B998" s="264"/>
      <c r="C998" s="265"/>
      <c r="D998" s="264"/>
      <c r="E998" s="264"/>
      <c r="F998" s="265"/>
      <c r="G998" s="264"/>
      <c r="H998" s="263"/>
      <c r="I998" s="263"/>
      <c r="J998" s="263"/>
      <c r="K998" s="263"/>
      <c r="L998" s="263"/>
      <c r="M998" s="263"/>
      <c r="N998" s="263"/>
      <c r="O998" s="263"/>
      <c r="P998" s="263"/>
      <c r="Q998" s="264"/>
      <c r="R998" s="263"/>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row>
    <row r="999" spans="1:44" ht="15.75" customHeight="1">
      <c r="A999" s="264"/>
      <c r="B999" s="264"/>
      <c r="C999" s="265"/>
      <c r="D999" s="264"/>
      <c r="E999" s="264"/>
      <c r="F999" s="265"/>
      <c r="G999" s="264"/>
      <c r="H999" s="263"/>
      <c r="I999" s="263"/>
      <c r="J999" s="263"/>
      <c r="K999" s="263"/>
      <c r="L999" s="263"/>
      <c r="M999" s="263"/>
      <c r="N999" s="263"/>
      <c r="O999" s="263"/>
      <c r="P999" s="263"/>
      <c r="Q999" s="264"/>
      <c r="R999" s="263"/>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row>
    <row r="1000" spans="1:44" ht="15.75" customHeight="1">
      <c r="A1000" s="264"/>
      <c r="B1000" s="264"/>
      <c r="C1000" s="265"/>
      <c r="D1000" s="264"/>
      <c r="E1000" s="264"/>
      <c r="F1000" s="265"/>
      <c r="G1000" s="264"/>
      <c r="H1000" s="263"/>
      <c r="I1000" s="263"/>
      <c r="J1000" s="263"/>
      <c r="K1000" s="263"/>
      <c r="L1000" s="263"/>
      <c r="M1000" s="263"/>
      <c r="N1000" s="263"/>
      <c r="O1000" s="263"/>
      <c r="P1000" s="263"/>
      <c r="Q1000" s="264"/>
      <c r="R1000" s="263"/>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row>
    <row r="1001" spans="1:44" ht="15.75" customHeight="1">
      <c r="A1001" s="264"/>
      <c r="B1001" s="264"/>
      <c r="C1001" s="265"/>
      <c r="D1001" s="264"/>
      <c r="E1001" s="264"/>
      <c r="F1001" s="265"/>
      <c r="G1001" s="264"/>
      <c r="H1001" s="263"/>
      <c r="I1001" s="263"/>
      <c r="J1001" s="263"/>
      <c r="K1001" s="263"/>
      <c r="L1001" s="263"/>
      <c r="M1001" s="263"/>
      <c r="N1001" s="263"/>
      <c r="O1001" s="263"/>
      <c r="P1001" s="263"/>
      <c r="Q1001" s="264"/>
      <c r="R1001" s="263"/>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row>
    <row r="1002" spans="1:44" ht="15.75" customHeight="1">
      <c r="A1002" s="264"/>
      <c r="B1002" s="264"/>
      <c r="C1002" s="265"/>
      <c r="D1002" s="264"/>
      <c r="E1002" s="264"/>
      <c r="F1002" s="265"/>
      <c r="G1002" s="264"/>
      <c r="H1002" s="263"/>
      <c r="I1002" s="263"/>
      <c r="J1002" s="263"/>
      <c r="K1002" s="263"/>
      <c r="L1002" s="263"/>
      <c r="M1002" s="263"/>
      <c r="N1002" s="263"/>
      <c r="O1002" s="263"/>
      <c r="P1002" s="263"/>
      <c r="Q1002" s="264"/>
      <c r="R1002" s="263"/>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row>
    <row r="1003" spans="1:44" ht="15.75" customHeight="1">
      <c r="A1003" s="264"/>
      <c r="B1003" s="264"/>
      <c r="C1003" s="265"/>
      <c r="D1003" s="264"/>
      <c r="E1003" s="264"/>
      <c r="F1003" s="265"/>
      <c r="G1003" s="264"/>
      <c r="H1003" s="263"/>
      <c r="I1003" s="263"/>
      <c r="J1003" s="263"/>
      <c r="K1003" s="263"/>
      <c r="L1003" s="263"/>
      <c r="M1003" s="263"/>
      <c r="N1003" s="263"/>
      <c r="O1003" s="263"/>
      <c r="P1003" s="263"/>
      <c r="Q1003" s="264"/>
      <c r="R1003" s="263"/>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row>
    <row r="1004" spans="1:44" ht="15.75" customHeight="1">
      <c r="A1004" s="264"/>
      <c r="B1004" s="264"/>
      <c r="C1004" s="265"/>
      <c r="D1004" s="264"/>
      <c r="E1004" s="264"/>
      <c r="F1004" s="265"/>
      <c r="G1004" s="264"/>
      <c r="H1004" s="263"/>
      <c r="I1004" s="263"/>
      <c r="J1004" s="263"/>
      <c r="K1004" s="263"/>
      <c r="L1004" s="263"/>
      <c r="M1004" s="263"/>
      <c r="N1004" s="263"/>
      <c r="O1004" s="263"/>
      <c r="P1004" s="263"/>
      <c r="Q1004" s="264"/>
      <c r="R1004" s="263"/>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row>
    <row r="1005" spans="1:44" ht="15.75" customHeight="1">
      <c r="A1005" s="264"/>
      <c r="B1005" s="264"/>
      <c r="C1005" s="265"/>
      <c r="D1005" s="264"/>
      <c r="E1005" s="264"/>
      <c r="F1005" s="265"/>
      <c r="G1005" s="264"/>
      <c r="H1005" s="263"/>
      <c r="I1005" s="263"/>
      <c r="J1005" s="263"/>
      <c r="K1005" s="263"/>
      <c r="L1005" s="263"/>
      <c r="M1005" s="263"/>
      <c r="N1005" s="263"/>
      <c r="O1005" s="263"/>
      <c r="P1005" s="263"/>
      <c r="Q1005" s="264"/>
      <c r="R1005" s="263"/>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row>
    <row r="1006" spans="1:44" ht="15.75" customHeight="1">
      <c r="A1006" s="264"/>
      <c r="B1006" s="264"/>
      <c r="C1006" s="265"/>
      <c r="D1006" s="264"/>
      <c r="E1006" s="264"/>
      <c r="F1006" s="265"/>
      <c r="G1006" s="264"/>
      <c r="H1006" s="263"/>
      <c r="I1006" s="263"/>
      <c r="J1006" s="263"/>
      <c r="K1006" s="263"/>
      <c r="L1006" s="263"/>
      <c r="M1006" s="263"/>
      <c r="N1006" s="263"/>
      <c r="O1006" s="263"/>
      <c r="P1006" s="263"/>
      <c r="Q1006" s="264"/>
      <c r="R1006" s="263"/>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row>
    <row r="1007" spans="1:44" ht="15.75" customHeight="1">
      <c r="A1007" s="264"/>
      <c r="B1007" s="264"/>
      <c r="C1007" s="265"/>
      <c r="D1007" s="264"/>
      <c r="E1007" s="264"/>
      <c r="F1007" s="265"/>
      <c r="G1007" s="264"/>
      <c r="H1007" s="263"/>
      <c r="I1007" s="263"/>
      <c r="J1007" s="263"/>
      <c r="K1007" s="263"/>
      <c r="L1007" s="263"/>
      <c r="M1007" s="263"/>
      <c r="N1007" s="263"/>
      <c r="O1007" s="263"/>
      <c r="P1007" s="263"/>
      <c r="Q1007" s="264"/>
      <c r="R1007" s="263"/>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row>
    <row r="1008" spans="1:44" ht="15.75" customHeight="1">
      <c r="A1008" s="264"/>
      <c r="B1008" s="264"/>
      <c r="C1008" s="265"/>
      <c r="D1008" s="264"/>
      <c r="E1008" s="264"/>
      <c r="F1008" s="265"/>
      <c r="G1008" s="264"/>
      <c r="H1008" s="263"/>
      <c r="I1008" s="263"/>
      <c r="J1008" s="263"/>
      <c r="K1008" s="263"/>
      <c r="L1008" s="263"/>
      <c r="M1008" s="263"/>
      <c r="N1008" s="263"/>
      <c r="O1008" s="263"/>
      <c r="P1008" s="263"/>
      <c r="Q1008" s="264"/>
      <c r="R1008" s="263"/>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row>
    <row r="1009" spans="1:44" ht="15.75" customHeight="1">
      <c r="A1009" s="264"/>
      <c r="B1009" s="264"/>
      <c r="C1009" s="265"/>
      <c r="D1009" s="264"/>
      <c r="E1009" s="264"/>
      <c r="F1009" s="265"/>
      <c r="G1009" s="264"/>
      <c r="H1009" s="263"/>
      <c r="I1009" s="263"/>
      <c r="J1009" s="263"/>
      <c r="K1009" s="263"/>
      <c r="L1009" s="263"/>
      <c r="M1009" s="263"/>
      <c r="N1009" s="263"/>
      <c r="O1009" s="263"/>
      <c r="P1009" s="263"/>
      <c r="Q1009" s="264"/>
      <c r="R1009" s="263"/>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row>
  </sheetData>
  <mergeCells count="23">
    <mergeCell ref="B56:M56"/>
    <mergeCell ref="C35:E35"/>
    <mergeCell ref="C40:E40"/>
    <mergeCell ref="C41:E41"/>
    <mergeCell ref="C42:E42"/>
    <mergeCell ref="C43:E43"/>
    <mergeCell ref="C44:E44"/>
    <mergeCell ref="C45:E45"/>
    <mergeCell ref="C31:E31"/>
    <mergeCell ref="C32:E32"/>
    <mergeCell ref="C33:E33"/>
    <mergeCell ref="C34:E34"/>
    <mergeCell ref="B54:H55"/>
    <mergeCell ref="B13:B15"/>
    <mergeCell ref="C13:E14"/>
    <mergeCell ref="F13:I14"/>
    <mergeCell ref="J13:L14"/>
    <mergeCell ref="C30:E30"/>
    <mergeCell ref="B2:Q3"/>
    <mergeCell ref="B4:Q4"/>
    <mergeCell ref="B5:Q5"/>
    <mergeCell ref="C7:G8"/>
    <mergeCell ref="C9:C10"/>
  </mergeCells>
  <conditionalFormatting sqref="L16:L27">
    <cfRule type="cellIs" dxfId="20" priority="1" operator="equal">
      <formula>"NÃO REALIZADO"</formula>
    </cfRule>
  </conditionalFormatting>
  <conditionalFormatting sqref="L16:L27">
    <cfRule type="cellIs" dxfId="19" priority="2" operator="equal">
      <formula>"EM ELABORAÇÃO"</formula>
    </cfRule>
  </conditionalFormatting>
  <conditionalFormatting sqref="L16:L27">
    <cfRule type="containsText" dxfId="18" priority="3" operator="containsText" text="&quot;REALIZADO&quot;">
      <formula>NOT(ISERROR(SEARCH(("""REALIZADO"""),(L16))))</formula>
    </cfRule>
  </conditionalFormatting>
  <dataValidations count="4">
    <dataValidation type="list" allowBlank="1" showInputMessage="1" showErrorMessage="1" prompt=" - " sqref="L16:L27" xr:uid="{00000000-0002-0000-0500-000000000000}">
      <formula1>$X$12:$X$14</formula1>
    </dataValidation>
    <dataValidation type="list" allowBlank="1" showInputMessage="1" showErrorMessage="1" prompt=" - " sqref="F16:G27" xr:uid="{00000000-0002-0000-0500-000001000000}">
      <formula1>$R$12:$R$15</formula1>
    </dataValidation>
    <dataValidation type="list" allowBlank="1" showInputMessage="1" showErrorMessage="1" prompt=" - " sqref="E16:E27" xr:uid="{00000000-0002-0000-0500-000002000000}">
      <formula1>$U$12:$U$15</formula1>
    </dataValidation>
    <dataValidation type="list" allowBlank="1" showInputMessage="1" showErrorMessage="1" prompt=" - " sqref="J16:J27" xr:uid="{00000000-0002-0000-0500-000003000000}">
      <formula1>$W$12:$W$15</formula1>
    </dataValidation>
  </dataValidation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986"/>
  <sheetViews>
    <sheetView topLeftCell="A4" workbookViewId="0">
      <selection activeCell="B82" sqref="B82:G82"/>
    </sheetView>
  </sheetViews>
  <sheetFormatPr defaultColWidth="14.42578125" defaultRowHeight="15" customHeight="1"/>
  <cols>
    <col min="1" max="1" width="8.7109375" customWidth="1"/>
    <col min="2" max="2" width="95" customWidth="1"/>
    <col min="3" max="3" width="24.85546875" customWidth="1"/>
    <col min="4" max="4" width="22.28515625" customWidth="1"/>
    <col min="5" max="5" width="28" customWidth="1"/>
    <col min="6" max="6" width="65.85546875" customWidth="1"/>
    <col min="7" max="7" width="56.5703125" customWidth="1"/>
    <col min="8" max="8" width="2.5703125" hidden="1" customWidth="1"/>
    <col min="9"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200"/>
      <c r="B1" s="350"/>
      <c r="C1" s="200"/>
      <c r="D1" s="200"/>
      <c r="E1" s="200"/>
      <c r="F1" s="274"/>
      <c r="G1" s="266"/>
      <c r="H1" s="203"/>
      <c r="I1" s="203"/>
      <c r="J1" s="203"/>
      <c r="K1" s="203"/>
      <c r="L1" s="203"/>
      <c r="M1" s="203"/>
      <c r="N1" s="203"/>
      <c r="O1" s="203"/>
      <c r="P1" s="203"/>
      <c r="Q1" s="203"/>
      <c r="R1" s="200"/>
      <c r="S1" s="200"/>
      <c r="T1" s="200"/>
      <c r="U1" s="200"/>
      <c r="V1" s="200"/>
      <c r="W1" s="200"/>
      <c r="X1" s="200"/>
      <c r="Y1" s="200"/>
      <c r="Z1" s="200"/>
      <c r="AA1" s="200"/>
      <c r="AB1" s="200"/>
      <c r="AC1" s="200"/>
      <c r="AD1" s="200"/>
      <c r="AE1" s="200"/>
      <c r="AF1" s="200"/>
      <c r="AG1" s="200"/>
    </row>
    <row r="2" spans="1:33" ht="18.75" customHeight="1">
      <c r="A2" s="200"/>
      <c r="B2" s="485" t="s">
        <v>58</v>
      </c>
      <c r="C2" s="439"/>
      <c r="D2" s="439"/>
      <c r="E2" s="439"/>
      <c r="F2" s="439"/>
      <c r="G2" s="436"/>
      <c r="H2" s="203"/>
      <c r="I2" s="203"/>
      <c r="J2" s="203"/>
      <c r="K2" s="203"/>
      <c r="L2" s="203"/>
      <c r="M2" s="203"/>
      <c r="N2" s="203"/>
      <c r="O2" s="203"/>
      <c r="P2" s="203"/>
      <c r="Q2" s="203"/>
      <c r="R2" s="200"/>
      <c r="S2" s="200"/>
      <c r="T2" s="200"/>
      <c r="U2" s="200"/>
      <c r="V2" s="200"/>
      <c r="W2" s="200"/>
      <c r="X2" s="200"/>
      <c r="Y2" s="200"/>
      <c r="Z2" s="200"/>
      <c r="AA2" s="200"/>
      <c r="AB2" s="200"/>
      <c r="AC2" s="200"/>
      <c r="AD2" s="200"/>
      <c r="AE2" s="200"/>
      <c r="AF2" s="200"/>
      <c r="AG2" s="200"/>
    </row>
    <row r="3" spans="1:33" ht="40.5" customHeight="1">
      <c r="A3" s="200"/>
      <c r="B3" s="423"/>
      <c r="C3" s="440"/>
      <c r="D3" s="440"/>
      <c r="E3" s="440"/>
      <c r="F3" s="440"/>
      <c r="G3" s="437"/>
      <c r="H3" s="203"/>
      <c r="I3" s="203"/>
      <c r="J3" s="203"/>
      <c r="K3" s="203"/>
      <c r="L3" s="203"/>
      <c r="M3" s="203"/>
      <c r="N3" s="203"/>
      <c r="O3" s="203"/>
      <c r="P3" s="203"/>
      <c r="Q3" s="203"/>
      <c r="R3" s="200"/>
      <c r="S3" s="200"/>
      <c r="T3" s="200"/>
      <c r="U3" s="200"/>
      <c r="V3" s="200"/>
      <c r="W3" s="200"/>
      <c r="X3" s="200"/>
      <c r="Y3" s="200"/>
      <c r="Z3" s="200"/>
      <c r="AA3" s="200"/>
      <c r="AB3" s="200"/>
      <c r="AC3" s="200"/>
      <c r="AD3" s="200"/>
      <c r="AE3" s="200"/>
      <c r="AF3" s="200"/>
      <c r="AG3" s="200"/>
    </row>
    <row r="4" spans="1:33" ht="27" customHeight="1">
      <c r="A4" s="200"/>
      <c r="B4" s="486" t="s">
        <v>59</v>
      </c>
      <c r="C4" s="439"/>
      <c r="D4" s="439"/>
      <c r="E4" s="439"/>
      <c r="F4" s="439"/>
      <c r="G4" s="436"/>
      <c r="H4" s="203"/>
      <c r="I4" s="203"/>
      <c r="J4" s="203"/>
      <c r="K4" s="203"/>
      <c r="L4" s="203"/>
      <c r="M4" s="203"/>
      <c r="N4" s="203"/>
      <c r="O4" s="203"/>
      <c r="P4" s="203"/>
      <c r="Q4" s="203"/>
      <c r="R4" s="200"/>
      <c r="S4" s="200"/>
      <c r="T4" s="200"/>
      <c r="U4" s="200"/>
      <c r="V4" s="200"/>
      <c r="W4" s="200"/>
      <c r="X4" s="200"/>
      <c r="Y4" s="200"/>
      <c r="Z4" s="200"/>
      <c r="AA4" s="200"/>
      <c r="AB4" s="200"/>
      <c r="AC4" s="200"/>
      <c r="AD4" s="200"/>
      <c r="AE4" s="200"/>
      <c r="AF4" s="200"/>
      <c r="AG4" s="200"/>
    </row>
    <row r="5" spans="1:33" ht="34.5" customHeight="1">
      <c r="A5" s="200"/>
      <c r="B5" s="423"/>
      <c r="C5" s="440"/>
      <c r="D5" s="440"/>
      <c r="E5" s="440"/>
      <c r="F5" s="440"/>
      <c r="G5" s="437"/>
      <c r="H5" s="203"/>
      <c r="I5" s="203"/>
      <c r="J5" s="203"/>
      <c r="K5" s="203"/>
      <c r="L5" s="203"/>
      <c r="M5" s="203"/>
      <c r="N5" s="203"/>
      <c r="O5" s="203"/>
      <c r="P5" s="203"/>
      <c r="Q5" s="203"/>
      <c r="R5" s="200"/>
      <c r="S5" s="200"/>
      <c r="T5" s="200"/>
      <c r="U5" s="200"/>
      <c r="V5" s="200"/>
      <c r="W5" s="200"/>
      <c r="X5" s="200"/>
      <c r="Y5" s="200"/>
      <c r="Z5" s="200"/>
      <c r="AA5" s="200"/>
      <c r="AB5" s="200"/>
      <c r="AC5" s="200"/>
      <c r="AD5" s="200"/>
      <c r="AE5" s="200"/>
      <c r="AF5" s="200"/>
      <c r="AG5" s="200"/>
    </row>
    <row r="6" spans="1:33" ht="18" customHeight="1">
      <c r="A6" s="200"/>
      <c r="B6" s="351"/>
      <c r="C6" s="300"/>
      <c r="D6" s="300"/>
      <c r="E6" s="352"/>
      <c r="F6" s="302"/>
      <c r="G6" s="302"/>
      <c r="H6" s="203"/>
      <c r="I6" s="203"/>
      <c r="J6" s="203"/>
      <c r="K6" s="203"/>
      <c r="L6" s="203"/>
      <c r="M6" s="203"/>
      <c r="N6" s="203"/>
      <c r="O6" s="203"/>
      <c r="P6" s="203"/>
      <c r="Q6" s="203"/>
      <c r="R6" s="200"/>
      <c r="S6" s="200"/>
      <c r="T6" s="200"/>
      <c r="U6" s="200"/>
      <c r="V6" s="200"/>
      <c r="W6" s="200"/>
      <c r="X6" s="200"/>
      <c r="Y6" s="200"/>
      <c r="Z6" s="200"/>
      <c r="AA6" s="200"/>
      <c r="AB6" s="200"/>
      <c r="AC6" s="200"/>
      <c r="AD6" s="200"/>
      <c r="AE6" s="200"/>
      <c r="AF6" s="200"/>
      <c r="AG6" s="200"/>
    </row>
    <row r="7" spans="1:33" ht="73.5" customHeight="1">
      <c r="A7" s="200"/>
      <c r="B7" s="487" t="s">
        <v>476</v>
      </c>
      <c r="C7" s="443"/>
      <c r="D7" s="443"/>
      <c r="E7" s="443"/>
      <c r="F7" s="443"/>
      <c r="G7" s="431"/>
      <c r="H7" s="203"/>
      <c r="I7" s="203"/>
      <c r="J7" s="203"/>
      <c r="K7" s="203"/>
      <c r="L7" s="203"/>
      <c r="M7" s="203"/>
      <c r="N7" s="203"/>
      <c r="O7" s="203"/>
      <c r="P7" s="203"/>
      <c r="Q7" s="203"/>
      <c r="R7" s="200"/>
      <c r="S7" s="200"/>
      <c r="T7" s="303"/>
      <c r="U7" s="304"/>
      <c r="V7" s="200"/>
      <c r="W7" s="200"/>
      <c r="X7" s="200"/>
      <c r="Y7" s="200"/>
      <c r="Z7" s="200"/>
      <c r="AA7" s="200"/>
      <c r="AB7" s="200"/>
      <c r="AC7" s="200"/>
      <c r="AD7" s="200"/>
      <c r="AE7" s="200"/>
      <c r="AF7" s="200"/>
      <c r="AG7" s="200"/>
    </row>
    <row r="8" spans="1:33" ht="52.5" customHeight="1">
      <c r="A8" s="200"/>
      <c r="B8" s="487" t="s">
        <v>611</v>
      </c>
      <c r="C8" s="443"/>
      <c r="D8" s="431"/>
      <c r="E8" s="444"/>
      <c r="F8" s="443"/>
      <c r="G8" s="431"/>
      <c r="H8" s="203"/>
      <c r="I8" s="303"/>
      <c r="J8" s="303"/>
      <c r="K8" s="303"/>
      <c r="L8" s="303"/>
      <c r="M8" s="303"/>
      <c r="N8" s="303"/>
      <c r="O8" s="303"/>
      <c r="P8" s="303"/>
      <c r="Q8" s="203"/>
      <c r="R8" s="200"/>
      <c r="S8" s="200"/>
      <c r="T8" s="303"/>
      <c r="U8" s="210" t="s">
        <v>12</v>
      </c>
      <c r="V8" s="200"/>
      <c r="W8" s="200"/>
      <c r="X8" s="200"/>
      <c r="Y8" s="200"/>
      <c r="Z8" s="200"/>
      <c r="AA8" s="200"/>
      <c r="AB8" s="200"/>
      <c r="AC8" s="200"/>
      <c r="AD8" s="200"/>
      <c r="AE8" s="200"/>
      <c r="AF8" s="200"/>
      <c r="AG8" s="200"/>
    </row>
    <row r="9" spans="1:33" ht="21.75" customHeight="1">
      <c r="A9" s="200"/>
      <c r="B9" s="350"/>
      <c r="C9" s="200"/>
      <c r="D9" s="200"/>
      <c r="E9" s="200"/>
      <c r="F9" s="274"/>
      <c r="G9" s="266"/>
      <c r="H9" s="203"/>
      <c r="I9" s="203"/>
      <c r="J9" s="203"/>
      <c r="K9" s="203"/>
      <c r="L9" s="203"/>
      <c r="M9" s="203"/>
      <c r="N9" s="203"/>
      <c r="O9" s="203"/>
      <c r="P9" s="203"/>
      <c r="Q9" s="203"/>
      <c r="R9" s="200"/>
      <c r="S9" s="200"/>
      <c r="T9" s="200"/>
      <c r="U9" s="210" t="s">
        <v>13</v>
      </c>
      <c r="V9" s="200"/>
      <c r="W9" s="200"/>
      <c r="X9" s="200"/>
      <c r="Y9" s="200"/>
      <c r="Z9" s="200"/>
      <c r="AA9" s="200"/>
      <c r="AB9" s="200"/>
      <c r="AC9" s="200"/>
      <c r="AD9" s="200"/>
      <c r="AE9" s="200"/>
      <c r="AF9" s="200"/>
      <c r="AG9" s="200"/>
    </row>
    <row r="10" spans="1:33" ht="15" customHeight="1">
      <c r="A10" s="200"/>
      <c r="B10" s="350"/>
      <c r="C10" s="210"/>
      <c r="D10" s="210"/>
      <c r="E10" s="210"/>
      <c r="F10" s="274"/>
      <c r="G10" s="266"/>
      <c r="H10" s="203"/>
      <c r="I10" s="203"/>
      <c r="J10" s="203"/>
      <c r="K10" s="203"/>
      <c r="L10" s="203"/>
      <c r="M10" s="203"/>
      <c r="N10" s="203"/>
      <c r="O10" s="203"/>
      <c r="P10" s="203"/>
      <c r="Q10" s="203"/>
      <c r="R10" s="200"/>
      <c r="S10" s="200"/>
      <c r="T10" s="200"/>
      <c r="U10" s="210" t="s">
        <v>14</v>
      </c>
      <c r="V10" s="200"/>
      <c r="W10" s="200"/>
      <c r="X10" s="200"/>
      <c r="Y10" s="200"/>
      <c r="Z10" s="200"/>
      <c r="AA10" s="200"/>
      <c r="AB10" s="200"/>
      <c r="AC10" s="200"/>
      <c r="AD10" s="200"/>
      <c r="AE10" s="200"/>
      <c r="AF10" s="200"/>
      <c r="AG10" s="200"/>
    </row>
    <row r="11" spans="1:33" ht="84.75" customHeight="1">
      <c r="A11" s="232"/>
      <c r="B11" s="118" t="s">
        <v>62</v>
      </c>
      <c r="C11" s="99" t="s">
        <v>63</v>
      </c>
      <c r="D11" s="99" t="s">
        <v>64</v>
      </c>
      <c r="E11" s="21" t="s">
        <v>65</v>
      </c>
      <c r="F11" s="99" t="s">
        <v>66</v>
      </c>
      <c r="G11" s="96"/>
      <c r="H11" s="232"/>
      <c r="I11" s="232"/>
      <c r="J11" s="232"/>
      <c r="K11" s="232"/>
      <c r="L11" s="232"/>
      <c r="M11" s="232"/>
      <c r="N11" s="232"/>
      <c r="O11" s="232"/>
      <c r="P11" s="232"/>
      <c r="Q11" s="264"/>
      <c r="R11" s="264" t="s">
        <v>67</v>
      </c>
      <c r="S11" s="232"/>
      <c r="T11" s="306"/>
      <c r="U11" s="210" t="s">
        <v>68</v>
      </c>
      <c r="V11" s="232"/>
      <c r="W11" s="232"/>
      <c r="X11" s="232"/>
      <c r="Y11" s="232"/>
      <c r="Z11" s="232"/>
      <c r="AA11" s="232"/>
      <c r="AB11" s="232"/>
      <c r="AC11" s="232"/>
      <c r="AD11" s="232"/>
      <c r="AE11" s="8"/>
      <c r="AF11" s="8"/>
      <c r="AG11" s="8"/>
    </row>
    <row r="12" spans="1:33" ht="78" customHeight="1">
      <c r="A12" s="25">
        <v>1</v>
      </c>
      <c r="B12" s="225" t="s">
        <v>477</v>
      </c>
      <c r="C12" s="26">
        <v>45413</v>
      </c>
      <c r="D12" s="27" t="s">
        <v>70</v>
      </c>
      <c r="E12" s="119" t="s">
        <v>67</v>
      </c>
      <c r="F12" s="120" t="s">
        <v>478</v>
      </c>
      <c r="G12" s="31"/>
      <c r="H12" s="203"/>
      <c r="I12" s="203"/>
      <c r="J12" s="203"/>
      <c r="K12" s="203"/>
      <c r="L12" s="203"/>
      <c r="M12" s="203"/>
      <c r="N12" s="203"/>
      <c r="O12" s="203"/>
      <c r="P12" s="203"/>
      <c r="Q12" s="271"/>
      <c r="R12" s="271" t="s">
        <v>71</v>
      </c>
      <c r="S12" s="203"/>
      <c r="T12" s="310"/>
      <c r="U12" s="210" t="s">
        <v>16</v>
      </c>
      <c r="V12" s="203"/>
      <c r="W12" s="203"/>
      <c r="X12" s="203"/>
      <c r="Y12" s="203"/>
      <c r="Z12" s="203"/>
      <c r="AA12" s="203"/>
      <c r="AB12" s="203"/>
      <c r="AC12" s="203"/>
      <c r="AD12" s="203"/>
      <c r="AE12" s="8"/>
      <c r="AF12" s="8"/>
      <c r="AG12" s="8"/>
    </row>
    <row r="13" spans="1:33" ht="70.5" customHeight="1">
      <c r="A13" s="25">
        <v>2</v>
      </c>
      <c r="B13" s="308" t="s">
        <v>479</v>
      </c>
      <c r="C13" s="26">
        <v>45413</v>
      </c>
      <c r="D13" s="27" t="s">
        <v>70</v>
      </c>
      <c r="E13" s="119" t="s">
        <v>73</v>
      </c>
      <c r="F13" s="309" t="s">
        <v>480</v>
      </c>
      <c r="G13" s="31"/>
      <c r="H13" s="203"/>
      <c r="I13" s="203"/>
      <c r="J13" s="203"/>
      <c r="K13" s="203"/>
      <c r="L13" s="203"/>
      <c r="M13" s="203"/>
      <c r="N13" s="203"/>
      <c r="O13" s="203"/>
      <c r="P13" s="203"/>
      <c r="Q13" s="271"/>
      <c r="R13" s="271"/>
      <c r="S13" s="203"/>
      <c r="T13" s="310"/>
      <c r="U13" s="210"/>
      <c r="V13" s="203"/>
      <c r="W13" s="203"/>
      <c r="X13" s="203"/>
      <c r="Y13" s="203"/>
      <c r="Z13" s="203"/>
      <c r="AA13" s="203"/>
      <c r="AB13" s="203"/>
      <c r="AC13" s="203"/>
      <c r="AD13" s="203"/>
      <c r="AE13" s="8"/>
      <c r="AF13" s="8"/>
      <c r="AG13" s="8"/>
    </row>
    <row r="14" spans="1:33" ht="47.25" customHeight="1">
      <c r="A14" s="25">
        <v>3</v>
      </c>
      <c r="B14" s="308" t="s">
        <v>481</v>
      </c>
      <c r="C14" s="26">
        <v>44531</v>
      </c>
      <c r="D14" s="27" t="s">
        <v>70</v>
      </c>
      <c r="E14" s="119" t="s">
        <v>67</v>
      </c>
      <c r="F14" s="309"/>
      <c r="G14" s="31"/>
      <c r="H14" s="203"/>
      <c r="I14" s="203"/>
      <c r="J14" s="203"/>
      <c r="K14" s="203"/>
      <c r="L14" s="203"/>
      <c r="M14" s="203"/>
      <c r="N14" s="203"/>
      <c r="O14" s="203"/>
      <c r="P14" s="203"/>
      <c r="Q14" s="271"/>
      <c r="R14" s="271"/>
      <c r="S14" s="203"/>
      <c r="T14" s="310"/>
      <c r="U14" s="210"/>
      <c r="V14" s="203"/>
      <c r="W14" s="203"/>
      <c r="X14" s="203"/>
      <c r="Y14" s="203"/>
      <c r="Z14" s="203"/>
      <c r="AA14" s="203"/>
      <c r="AB14" s="203"/>
      <c r="AC14" s="203"/>
      <c r="AD14" s="203"/>
      <c r="AE14" s="8"/>
      <c r="AF14" s="8"/>
      <c r="AG14" s="8"/>
    </row>
    <row r="15" spans="1:33" ht="93.75" customHeight="1">
      <c r="A15" s="25">
        <v>4</v>
      </c>
      <c r="B15" s="308" t="s">
        <v>482</v>
      </c>
      <c r="C15" s="26">
        <v>45413</v>
      </c>
      <c r="D15" s="27" t="s">
        <v>70</v>
      </c>
      <c r="E15" s="119" t="s">
        <v>67</v>
      </c>
      <c r="F15" s="309"/>
      <c r="G15" s="31"/>
      <c r="H15" s="203"/>
      <c r="I15" s="203"/>
      <c r="J15" s="203"/>
      <c r="K15" s="203"/>
      <c r="L15" s="203"/>
      <c r="M15" s="203"/>
      <c r="N15" s="203"/>
      <c r="O15" s="203"/>
      <c r="P15" s="203"/>
      <c r="Q15" s="271"/>
      <c r="R15" s="271"/>
      <c r="S15" s="203"/>
      <c r="T15" s="310"/>
      <c r="U15" s="210"/>
      <c r="V15" s="203"/>
      <c r="W15" s="203"/>
      <c r="X15" s="203"/>
      <c r="Y15" s="203"/>
      <c r="Z15" s="203"/>
      <c r="AA15" s="203"/>
      <c r="AB15" s="203"/>
      <c r="AC15" s="203"/>
      <c r="AD15" s="203"/>
      <c r="AE15" s="8"/>
      <c r="AF15" s="8"/>
      <c r="AG15" s="8"/>
    </row>
    <row r="16" spans="1:33" ht="54" customHeight="1">
      <c r="A16" s="25">
        <v>5</v>
      </c>
      <c r="B16" s="308" t="s">
        <v>483</v>
      </c>
      <c r="C16" s="26">
        <v>44531</v>
      </c>
      <c r="D16" s="27" t="s">
        <v>70</v>
      </c>
      <c r="E16" s="119" t="s">
        <v>67</v>
      </c>
      <c r="F16" s="309" t="s">
        <v>484</v>
      </c>
      <c r="G16" s="31"/>
      <c r="H16" s="203"/>
      <c r="I16" s="203"/>
      <c r="J16" s="203"/>
      <c r="K16" s="203"/>
      <c r="L16" s="203"/>
      <c r="M16" s="203"/>
      <c r="N16" s="203"/>
      <c r="O16" s="203"/>
      <c r="P16" s="203"/>
      <c r="Q16" s="271"/>
      <c r="R16" s="271"/>
      <c r="S16" s="203"/>
      <c r="T16" s="310"/>
      <c r="U16" s="210"/>
      <c r="V16" s="203"/>
      <c r="W16" s="203"/>
      <c r="X16" s="203"/>
      <c r="Y16" s="203"/>
      <c r="Z16" s="203"/>
      <c r="AA16" s="203"/>
      <c r="AB16" s="203"/>
      <c r="AC16" s="203"/>
      <c r="AD16" s="203"/>
      <c r="AE16" s="8"/>
      <c r="AF16" s="8"/>
      <c r="AG16" s="8"/>
    </row>
    <row r="17" spans="1:33" ht="57" customHeight="1">
      <c r="A17" s="25">
        <v>6</v>
      </c>
      <c r="B17" s="308" t="s">
        <v>485</v>
      </c>
      <c r="C17" s="26">
        <v>44531</v>
      </c>
      <c r="D17" s="27" t="s">
        <v>70</v>
      </c>
      <c r="E17" s="119" t="s">
        <v>67</v>
      </c>
      <c r="F17" s="309" t="s">
        <v>486</v>
      </c>
      <c r="G17" s="31"/>
      <c r="H17" s="203"/>
      <c r="I17" s="203"/>
      <c r="J17" s="203"/>
      <c r="K17" s="203"/>
      <c r="L17" s="203"/>
      <c r="M17" s="203"/>
      <c r="N17" s="203"/>
      <c r="O17" s="203"/>
      <c r="P17" s="203"/>
      <c r="Q17" s="271"/>
      <c r="R17" s="271"/>
      <c r="S17" s="203"/>
      <c r="T17" s="310"/>
      <c r="U17" s="210"/>
      <c r="V17" s="203"/>
      <c r="W17" s="203"/>
      <c r="X17" s="203"/>
      <c r="Y17" s="203"/>
      <c r="Z17" s="203"/>
      <c r="AA17" s="203"/>
      <c r="AB17" s="203"/>
      <c r="AC17" s="203"/>
      <c r="AD17" s="203"/>
      <c r="AE17" s="8"/>
      <c r="AF17" s="8"/>
      <c r="AG17" s="8"/>
    </row>
    <row r="18" spans="1:33" ht="105" customHeight="1">
      <c r="A18" s="25">
        <v>7</v>
      </c>
      <c r="B18" s="308" t="s">
        <v>487</v>
      </c>
      <c r="C18" s="26">
        <v>45413</v>
      </c>
      <c r="D18" s="27" t="s">
        <v>70</v>
      </c>
      <c r="E18" s="119" t="s">
        <v>67</v>
      </c>
      <c r="F18" s="309" t="s">
        <v>488</v>
      </c>
      <c r="G18" s="31"/>
      <c r="H18" s="203"/>
      <c r="I18" s="203"/>
      <c r="J18" s="203"/>
      <c r="K18" s="203"/>
      <c r="L18" s="203"/>
      <c r="M18" s="203"/>
      <c r="N18" s="203"/>
      <c r="O18" s="203"/>
      <c r="P18" s="203"/>
      <c r="Q18" s="271"/>
      <c r="R18" s="271" t="s">
        <v>73</v>
      </c>
      <c r="S18" s="203"/>
      <c r="T18" s="310"/>
      <c r="U18" s="210" t="s">
        <v>20</v>
      </c>
      <c r="V18" s="203"/>
      <c r="W18" s="203"/>
      <c r="X18" s="203"/>
      <c r="Y18" s="203"/>
      <c r="Z18" s="203"/>
      <c r="AA18" s="203"/>
      <c r="AB18" s="203"/>
      <c r="AC18" s="203"/>
      <c r="AD18" s="203"/>
      <c r="AE18" s="8"/>
      <c r="AF18" s="8"/>
      <c r="AG18" s="8"/>
    </row>
    <row r="19" spans="1:33" ht="105" customHeight="1">
      <c r="A19" s="25">
        <v>8</v>
      </c>
      <c r="B19" s="308" t="s">
        <v>489</v>
      </c>
      <c r="C19" s="26">
        <v>45413</v>
      </c>
      <c r="D19" s="27" t="s">
        <v>70</v>
      </c>
      <c r="E19" s="89" t="s">
        <v>67</v>
      </c>
      <c r="F19" s="309" t="s">
        <v>490</v>
      </c>
      <c r="G19" s="266"/>
      <c r="H19" s="203"/>
      <c r="I19" s="203"/>
      <c r="J19" s="203"/>
      <c r="K19" s="203"/>
      <c r="L19" s="203"/>
      <c r="M19" s="203"/>
      <c r="N19" s="203"/>
      <c r="O19" s="203"/>
      <c r="P19" s="200"/>
      <c r="Q19" s="200"/>
      <c r="R19" s="200"/>
      <c r="S19" s="200"/>
      <c r="T19" s="310"/>
      <c r="U19" s="210"/>
      <c r="V19" s="200"/>
      <c r="W19" s="200"/>
      <c r="X19" s="200"/>
      <c r="Y19" s="200"/>
      <c r="Z19" s="200"/>
      <c r="AA19" s="200"/>
      <c r="AB19" s="200"/>
      <c r="AC19" s="200"/>
      <c r="AD19" s="200"/>
      <c r="AE19" s="8"/>
      <c r="AF19" s="8"/>
      <c r="AG19" s="8"/>
    </row>
    <row r="20" spans="1:33" ht="35.25" customHeight="1">
      <c r="A20" s="107"/>
      <c r="B20" s="353"/>
      <c r="C20" s="103"/>
      <c r="D20" s="103"/>
      <c r="E20" s="121"/>
      <c r="F20" s="105"/>
      <c r="G20" s="266"/>
      <c r="H20" s="203"/>
      <c r="I20" s="200"/>
      <c r="J20" s="200"/>
      <c r="K20" s="200"/>
      <c r="L20" s="200"/>
      <c r="M20" s="200"/>
      <c r="N20" s="200"/>
      <c r="O20" s="200"/>
      <c r="P20" s="200"/>
      <c r="Q20" s="200"/>
      <c r="R20" s="200"/>
      <c r="S20" s="200"/>
      <c r="T20" s="200"/>
      <c r="U20" s="210"/>
      <c r="V20" s="200"/>
      <c r="W20" s="200"/>
      <c r="X20" s="200"/>
      <c r="Y20" s="200"/>
      <c r="Z20" s="200"/>
      <c r="AA20" s="200"/>
      <c r="AB20" s="200"/>
      <c r="AC20" s="200"/>
      <c r="AD20" s="200"/>
      <c r="AE20" s="107"/>
      <c r="AF20" s="8"/>
      <c r="AG20" s="8"/>
    </row>
    <row r="21" spans="1:33" ht="35.25" customHeight="1">
      <c r="A21" s="107"/>
      <c r="B21" s="353"/>
      <c r="C21" s="103"/>
      <c r="D21" s="103"/>
      <c r="E21" s="121"/>
      <c r="F21" s="105"/>
      <c r="G21" s="266"/>
      <c r="H21" s="203"/>
      <c r="I21" s="200"/>
      <c r="J21" s="200"/>
      <c r="K21" s="200"/>
      <c r="L21" s="200"/>
      <c r="M21" s="200"/>
      <c r="N21" s="200"/>
      <c r="O21" s="200"/>
      <c r="P21" s="200"/>
      <c r="Q21" s="200"/>
      <c r="R21" s="200"/>
      <c r="S21" s="200"/>
      <c r="T21" s="200"/>
      <c r="U21" s="210"/>
      <c r="V21" s="200"/>
      <c r="W21" s="200"/>
      <c r="X21" s="200"/>
      <c r="Y21" s="200"/>
      <c r="Z21" s="200"/>
      <c r="AA21" s="200"/>
      <c r="AB21" s="200"/>
      <c r="AC21" s="200"/>
      <c r="AD21" s="200"/>
      <c r="AE21" s="107"/>
      <c r="AF21" s="8"/>
      <c r="AG21" s="8"/>
    </row>
    <row r="22" spans="1:33" ht="35.25" customHeight="1">
      <c r="A22" s="107"/>
      <c r="B22" s="353"/>
      <c r="C22" s="103"/>
      <c r="D22" s="103"/>
      <c r="E22" s="121"/>
      <c r="F22" s="105"/>
      <c r="G22" s="266"/>
      <c r="H22" s="203"/>
      <c r="I22" s="200"/>
      <c r="J22" s="200"/>
      <c r="K22" s="200"/>
      <c r="L22" s="200"/>
      <c r="M22" s="200"/>
      <c r="N22" s="200"/>
      <c r="O22" s="200"/>
      <c r="P22" s="200"/>
      <c r="Q22" s="200"/>
      <c r="R22" s="200"/>
      <c r="S22" s="200"/>
      <c r="T22" s="200"/>
      <c r="U22" s="210"/>
      <c r="V22" s="200"/>
      <c r="W22" s="200"/>
      <c r="X22" s="200"/>
      <c r="Y22" s="200"/>
      <c r="Z22" s="200"/>
      <c r="AA22" s="200"/>
      <c r="AB22" s="200"/>
      <c r="AC22" s="200"/>
      <c r="AD22" s="200"/>
      <c r="AE22" s="107"/>
      <c r="AF22" s="8"/>
      <c r="AG22" s="8"/>
    </row>
    <row r="23" spans="1:33" ht="35.25" customHeight="1">
      <c r="A23" s="200"/>
      <c r="B23" s="354" t="s">
        <v>442</v>
      </c>
      <c r="C23" s="210"/>
      <c r="D23" s="210"/>
      <c r="E23" s="203"/>
      <c r="F23" s="266"/>
      <c r="G23" s="266"/>
      <c r="H23" s="203"/>
      <c r="I23" s="200"/>
      <c r="J23" s="200"/>
      <c r="K23" s="200"/>
      <c r="L23" s="200"/>
      <c r="M23" s="200"/>
      <c r="N23" s="200"/>
      <c r="O23" s="200"/>
      <c r="P23" s="200"/>
      <c r="Q23" s="200"/>
      <c r="R23" s="200"/>
      <c r="S23" s="200"/>
      <c r="T23" s="200"/>
      <c r="U23" s="210" t="s">
        <v>22</v>
      </c>
      <c r="V23" s="200"/>
      <c r="W23" s="200"/>
      <c r="X23" s="200"/>
      <c r="Y23" s="200"/>
      <c r="Z23" s="200"/>
      <c r="AA23" s="200"/>
      <c r="AB23" s="200"/>
      <c r="AC23" s="200"/>
      <c r="AD23" s="200"/>
      <c r="AE23" s="200"/>
      <c r="AF23" s="8"/>
      <c r="AG23" s="8"/>
    </row>
    <row r="24" spans="1:33" ht="35.25" customHeight="1">
      <c r="A24" s="200"/>
      <c r="B24" s="354"/>
      <c r="C24" s="210"/>
      <c r="D24" s="210"/>
      <c r="E24" s="203"/>
      <c r="F24" s="266"/>
      <c r="G24" s="266"/>
      <c r="H24" s="203"/>
      <c r="I24" s="200"/>
      <c r="J24" s="200"/>
      <c r="K24" s="200"/>
      <c r="L24" s="200"/>
      <c r="M24" s="200"/>
      <c r="N24" s="200"/>
      <c r="O24" s="200"/>
      <c r="P24" s="200"/>
      <c r="Q24" s="200"/>
      <c r="R24" s="200"/>
      <c r="S24" s="200"/>
      <c r="T24" s="200"/>
      <c r="U24" s="210"/>
      <c r="V24" s="200"/>
      <c r="W24" s="200"/>
      <c r="X24" s="200"/>
      <c r="Y24" s="200"/>
      <c r="Z24" s="200"/>
      <c r="AA24" s="200"/>
      <c r="AB24" s="200"/>
      <c r="AC24" s="200"/>
      <c r="AD24" s="200"/>
      <c r="AE24" s="200"/>
      <c r="AF24" s="8"/>
      <c r="AG24" s="8"/>
    </row>
    <row r="25" spans="1:33" ht="66" customHeight="1">
      <c r="A25" s="200"/>
      <c r="B25" s="488" t="s">
        <v>443</v>
      </c>
      <c r="C25" s="425"/>
      <c r="D25" s="425"/>
      <c r="E25" s="425"/>
      <c r="F25" s="425"/>
      <c r="G25" s="266"/>
      <c r="H25" s="203"/>
      <c r="I25" s="200"/>
      <c r="J25" s="200"/>
      <c r="K25" s="200"/>
      <c r="L25" s="200"/>
      <c r="M25" s="200"/>
      <c r="N25" s="200"/>
      <c r="O25" s="200"/>
      <c r="P25" s="200"/>
      <c r="Q25" s="200"/>
      <c r="R25" s="200"/>
      <c r="S25" s="200"/>
      <c r="T25" s="200"/>
      <c r="U25" s="210" t="s">
        <v>444</v>
      </c>
      <c r="V25" s="200"/>
      <c r="W25" s="200"/>
      <c r="X25" s="200"/>
      <c r="Y25" s="200"/>
      <c r="Z25" s="200"/>
      <c r="AA25" s="200"/>
      <c r="AB25" s="200"/>
      <c r="AC25" s="200"/>
      <c r="AD25" s="200"/>
      <c r="AE25" s="200"/>
      <c r="AF25" s="8"/>
      <c r="AG25" s="8"/>
    </row>
    <row r="26" spans="1:33" ht="45.75" customHeight="1">
      <c r="A26" s="200"/>
      <c r="B26" s="355" t="s">
        <v>195</v>
      </c>
      <c r="C26" s="210"/>
      <c r="D26" s="314"/>
      <c r="E26" s="203"/>
      <c r="F26" s="266"/>
      <c r="G26" s="266"/>
      <c r="H26" s="203"/>
      <c r="I26" s="200"/>
      <c r="J26" s="200"/>
      <c r="K26" s="200"/>
      <c r="L26" s="200"/>
      <c r="M26" s="200"/>
      <c r="N26" s="200"/>
      <c r="O26" s="200"/>
      <c r="P26" s="200"/>
      <c r="Q26" s="200"/>
      <c r="R26" s="200"/>
      <c r="S26" s="200"/>
      <c r="T26" s="200"/>
      <c r="U26" s="210" t="s">
        <v>24</v>
      </c>
      <c r="V26" s="200"/>
      <c r="W26" s="200"/>
      <c r="X26" s="200"/>
      <c r="Y26" s="200"/>
      <c r="Z26" s="200"/>
      <c r="AA26" s="200"/>
      <c r="AB26" s="200"/>
      <c r="AC26" s="200"/>
      <c r="AD26" s="200"/>
      <c r="AE26" s="200"/>
      <c r="AF26" s="8"/>
      <c r="AG26" s="8"/>
    </row>
    <row r="27" spans="1:33" ht="28.5" customHeight="1">
      <c r="A27" s="200"/>
      <c r="B27" s="356"/>
      <c r="C27" s="210"/>
      <c r="D27" s="314"/>
      <c r="E27" s="203"/>
      <c r="F27" s="266"/>
      <c r="G27" s="266"/>
      <c r="H27" s="203"/>
      <c r="I27" s="200"/>
      <c r="J27" s="200"/>
      <c r="K27" s="200"/>
      <c r="L27" s="200"/>
      <c r="M27" s="200"/>
      <c r="N27" s="200"/>
      <c r="O27" s="200"/>
      <c r="P27" s="200"/>
      <c r="Q27" s="200"/>
      <c r="R27" s="200"/>
      <c r="S27" s="200"/>
      <c r="T27" s="200"/>
      <c r="U27" s="8"/>
      <c r="V27" s="200"/>
      <c r="W27" s="200"/>
      <c r="X27" s="200"/>
      <c r="Y27" s="200"/>
      <c r="Z27" s="200"/>
      <c r="AA27" s="200"/>
      <c r="AB27" s="200"/>
      <c r="AC27" s="200"/>
      <c r="AD27" s="200"/>
      <c r="AE27" s="200"/>
      <c r="AF27" s="8"/>
      <c r="AG27" s="8"/>
    </row>
    <row r="28" spans="1:33" ht="28.5" customHeight="1">
      <c r="A28" s="200"/>
      <c r="B28" s="357"/>
      <c r="C28" s="315"/>
      <c r="D28" s="315"/>
      <c r="E28" s="210"/>
      <c r="F28" s="274"/>
      <c r="G28" s="266"/>
      <c r="H28" s="203"/>
      <c r="I28" s="203"/>
      <c r="J28" s="203"/>
      <c r="K28" s="203"/>
      <c r="L28" s="203"/>
      <c r="M28" s="203"/>
      <c r="N28" s="203"/>
      <c r="O28" s="203"/>
      <c r="P28" s="203"/>
      <c r="Q28" s="203"/>
      <c r="R28" s="200"/>
      <c r="S28" s="200"/>
      <c r="T28" s="200"/>
      <c r="U28" s="8"/>
      <c r="V28" s="200"/>
      <c r="W28" s="200"/>
      <c r="X28" s="200"/>
      <c r="Y28" s="200"/>
      <c r="Z28" s="200"/>
      <c r="AA28" s="200"/>
      <c r="AB28" s="200"/>
      <c r="AC28" s="200"/>
      <c r="AD28" s="200"/>
      <c r="AE28" s="200"/>
      <c r="AF28" s="200"/>
      <c r="AG28" s="200"/>
    </row>
    <row r="29" spans="1:33" ht="33.75" customHeight="1">
      <c r="A29" s="200"/>
      <c r="B29" s="358" t="s">
        <v>196</v>
      </c>
      <c r="C29" s="316"/>
      <c r="D29" s="316"/>
      <c r="E29" s="210"/>
      <c r="F29" s="274"/>
      <c r="G29" s="266"/>
      <c r="H29" s="203"/>
      <c r="I29" s="203"/>
      <c r="J29" s="203"/>
      <c r="K29" s="203"/>
      <c r="L29" s="203"/>
      <c r="M29" s="203"/>
      <c r="N29" s="203"/>
      <c r="O29" s="203"/>
      <c r="P29" s="203"/>
      <c r="Q29" s="203"/>
      <c r="R29" s="200"/>
      <c r="S29" s="200"/>
      <c r="T29" s="200"/>
      <c r="U29" s="8"/>
      <c r="V29" s="200"/>
      <c r="W29" s="200"/>
      <c r="X29" s="200"/>
      <c r="Y29" s="200"/>
      <c r="Z29" s="200"/>
      <c r="AA29" s="200"/>
      <c r="AB29" s="200"/>
      <c r="AC29" s="200"/>
      <c r="AD29" s="200"/>
      <c r="AE29" s="200"/>
      <c r="AF29" s="200"/>
      <c r="AG29" s="200"/>
    </row>
    <row r="30" spans="1:33" ht="74.25" customHeight="1">
      <c r="A30" s="200"/>
      <c r="B30" s="122" t="s">
        <v>197</v>
      </c>
      <c r="C30" s="50" t="s">
        <v>198</v>
      </c>
      <c r="D30" s="50" t="s">
        <v>199</v>
      </c>
      <c r="E30" s="210"/>
      <c r="F30" s="274"/>
      <c r="G30" s="266"/>
      <c r="H30" s="203"/>
      <c r="I30" s="203"/>
      <c r="J30" s="203"/>
      <c r="K30" s="203"/>
      <c r="L30" s="203"/>
      <c r="M30" s="203"/>
      <c r="N30" s="203"/>
      <c r="O30" s="203"/>
      <c r="P30" s="203"/>
      <c r="Q30" s="203"/>
      <c r="R30" s="200"/>
      <c r="S30" s="200"/>
      <c r="T30" s="200"/>
      <c r="U30" s="8"/>
      <c r="V30" s="200"/>
      <c r="W30" s="200"/>
      <c r="X30" s="200"/>
      <c r="Y30" s="200"/>
      <c r="Z30" s="200"/>
      <c r="AA30" s="200"/>
      <c r="AB30" s="200"/>
      <c r="AC30" s="200"/>
      <c r="AD30" s="200"/>
      <c r="AE30" s="200"/>
      <c r="AF30" s="200"/>
      <c r="AG30" s="200"/>
    </row>
    <row r="31" spans="1:33" ht="58.5" customHeight="1">
      <c r="A31" s="200"/>
      <c r="B31" s="123">
        <f>COUNTA(B12:B19)</f>
        <v>8</v>
      </c>
      <c r="C31" s="108">
        <f>COUNTIFS($E12:$E19,"REALIZADO")</f>
        <v>7</v>
      </c>
      <c r="D31" s="109">
        <f>C31/B31</f>
        <v>0.875</v>
      </c>
      <c r="E31" s="210"/>
      <c r="F31" s="274"/>
      <c r="G31" s="266"/>
      <c r="H31" s="203"/>
      <c r="I31" s="203"/>
      <c r="J31" s="203"/>
      <c r="K31" s="203"/>
      <c r="L31" s="203"/>
      <c r="M31" s="203"/>
      <c r="N31" s="203"/>
      <c r="O31" s="203"/>
      <c r="P31" s="203"/>
      <c r="Q31" s="203"/>
      <c r="R31" s="200"/>
      <c r="S31" s="200"/>
      <c r="T31" s="200"/>
      <c r="U31" s="8"/>
      <c r="V31" s="200"/>
      <c r="W31" s="200"/>
      <c r="X31" s="200"/>
      <c r="Y31" s="200"/>
      <c r="Z31" s="200"/>
      <c r="AA31" s="200"/>
      <c r="AB31" s="200"/>
      <c r="AC31" s="200"/>
      <c r="AD31" s="200"/>
      <c r="AE31" s="200"/>
      <c r="AF31" s="200"/>
      <c r="AG31" s="200"/>
    </row>
    <row r="32" spans="1:33" ht="45" customHeight="1">
      <c r="A32" s="200"/>
      <c r="B32" s="359"/>
      <c r="C32" s="317"/>
      <c r="D32" s="318"/>
      <c r="E32" s="210"/>
      <c r="F32" s="274"/>
      <c r="G32" s="266"/>
      <c r="H32" s="203"/>
      <c r="I32" s="203"/>
      <c r="J32" s="203"/>
      <c r="K32" s="203"/>
      <c r="L32" s="203"/>
      <c r="M32" s="203"/>
      <c r="N32" s="203"/>
      <c r="O32" s="203"/>
      <c r="P32" s="203"/>
      <c r="Q32" s="203"/>
      <c r="R32" s="200"/>
      <c r="S32" s="200"/>
      <c r="T32" s="200"/>
      <c r="U32" s="8"/>
      <c r="V32" s="200"/>
      <c r="W32" s="200"/>
      <c r="X32" s="200"/>
      <c r="Y32" s="200"/>
      <c r="Z32" s="200"/>
      <c r="AA32" s="200"/>
      <c r="AB32" s="200"/>
      <c r="AC32" s="200"/>
      <c r="AD32" s="200"/>
      <c r="AE32" s="200"/>
      <c r="AF32" s="200"/>
      <c r="AG32" s="200"/>
    </row>
    <row r="33" spans="1:33" ht="58.5" customHeight="1">
      <c r="A33" s="200"/>
      <c r="B33" s="359"/>
      <c r="C33" s="317"/>
      <c r="D33" s="318"/>
      <c r="E33" s="210"/>
      <c r="F33" s="274"/>
      <c r="G33" s="266"/>
      <c r="H33" s="203"/>
      <c r="I33" s="203"/>
      <c r="J33" s="203"/>
      <c r="K33" s="203"/>
      <c r="L33" s="203"/>
      <c r="M33" s="203"/>
      <c r="N33" s="203"/>
      <c r="O33" s="203"/>
      <c r="P33" s="203"/>
      <c r="Q33" s="203"/>
      <c r="R33" s="200"/>
      <c r="S33" s="200"/>
      <c r="T33" s="200"/>
      <c r="U33" s="8"/>
      <c r="V33" s="200"/>
      <c r="W33" s="200"/>
      <c r="X33" s="200"/>
      <c r="Y33" s="200"/>
      <c r="Z33" s="200"/>
      <c r="AA33" s="200"/>
      <c r="AB33" s="200"/>
      <c r="AC33" s="200"/>
      <c r="AD33" s="200"/>
      <c r="AE33" s="200"/>
      <c r="AF33" s="200"/>
      <c r="AG33" s="200"/>
    </row>
    <row r="34" spans="1:33" ht="18.75" customHeight="1">
      <c r="A34" s="200"/>
      <c r="B34" s="483" t="s">
        <v>200</v>
      </c>
      <c r="C34" s="446"/>
      <c r="D34" s="446"/>
      <c r="E34" s="446"/>
      <c r="F34" s="447"/>
      <c r="G34" s="266"/>
      <c r="H34" s="203"/>
      <c r="I34" s="203"/>
      <c r="J34" s="203"/>
      <c r="K34" s="203"/>
      <c r="L34" s="203"/>
      <c r="M34" s="203"/>
      <c r="N34" s="203"/>
      <c r="O34" s="203"/>
      <c r="P34" s="203"/>
      <c r="Q34" s="203"/>
      <c r="R34" s="200"/>
      <c r="S34" s="200"/>
      <c r="T34" s="200"/>
      <c r="U34" s="8"/>
      <c r="V34" s="200"/>
      <c r="W34" s="200"/>
      <c r="X34" s="200"/>
      <c r="Y34" s="200"/>
      <c r="Z34" s="200"/>
      <c r="AA34" s="200"/>
      <c r="AB34" s="200"/>
      <c r="AC34" s="200"/>
      <c r="AD34" s="200"/>
      <c r="AE34" s="200"/>
      <c r="AF34" s="200"/>
      <c r="AG34" s="200"/>
    </row>
    <row r="35" spans="1:33" ht="58.5" customHeight="1">
      <c r="A35" s="200"/>
      <c r="B35" s="448"/>
      <c r="C35" s="434"/>
      <c r="D35" s="434"/>
      <c r="E35" s="434"/>
      <c r="F35" s="449"/>
      <c r="G35" s="266"/>
      <c r="H35" s="203"/>
      <c r="I35" s="203"/>
      <c r="J35" s="203"/>
      <c r="K35" s="203"/>
      <c r="L35" s="203"/>
      <c r="M35" s="203"/>
      <c r="N35" s="203"/>
      <c r="O35" s="203"/>
      <c r="P35" s="203"/>
      <c r="Q35" s="203"/>
      <c r="R35" s="200"/>
      <c r="S35" s="200"/>
      <c r="T35" s="200"/>
      <c r="U35" s="8"/>
      <c r="V35" s="200"/>
      <c r="W35" s="200"/>
      <c r="X35" s="200"/>
      <c r="Y35" s="200"/>
      <c r="Z35" s="200"/>
      <c r="AA35" s="200"/>
      <c r="AB35" s="200"/>
      <c r="AC35" s="200"/>
      <c r="AD35" s="200"/>
      <c r="AE35" s="200"/>
      <c r="AF35" s="200"/>
      <c r="AG35" s="200"/>
    </row>
    <row r="36" spans="1:33" ht="19.5" customHeight="1">
      <c r="A36" s="200"/>
      <c r="B36" s="450"/>
      <c r="C36" s="451"/>
      <c r="D36" s="451"/>
      <c r="E36" s="451"/>
      <c r="F36" s="452"/>
      <c r="G36" s="266"/>
      <c r="H36" s="203"/>
      <c r="I36" s="203"/>
      <c r="J36" s="203"/>
      <c r="K36" s="203"/>
      <c r="L36" s="203"/>
      <c r="M36" s="203"/>
      <c r="N36" s="203"/>
      <c r="O36" s="203"/>
      <c r="P36" s="203"/>
      <c r="Q36" s="203"/>
      <c r="R36" s="200"/>
      <c r="S36" s="200"/>
      <c r="T36" s="200"/>
      <c r="U36" s="200"/>
      <c r="V36" s="200"/>
      <c r="W36" s="200"/>
      <c r="X36" s="200"/>
      <c r="Y36" s="200"/>
      <c r="Z36" s="200"/>
      <c r="AA36" s="200"/>
      <c r="AB36" s="200"/>
      <c r="AC36" s="200"/>
      <c r="AD36" s="200"/>
      <c r="AE36" s="200"/>
      <c r="AF36" s="200"/>
      <c r="AG36" s="200"/>
    </row>
    <row r="37" spans="1:33" ht="18.75" customHeight="1">
      <c r="A37" s="475"/>
      <c r="B37" s="356"/>
      <c r="C37" s="200"/>
      <c r="D37" s="200"/>
      <c r="E37" s="322"/>
      <c r="F37" s="322"/>
      <c r="G37" s="322"/>
      <c r="H37" s="322"/>
      <c r="I37" s="322"/>
      <c r="J37" s="322"/>
      <c r="K37" s="322"/>
      <c r="L37" s="322"/>
      <c r="M37" s="322"/>
      <c r="N37" s="322"/>
      <c r="O37" s="322"/>
      <c r="P37" s="322"/>
      <c r="Q37" s="203"/>
      <c r="R37" s="200"/>
      <c r="S37" s="200"/>
      <c r="T37" s="200"/>
      <c r="U37" s="200"/>
      <c r="V37" s="200"/>
      <c r="W37" s="200"/>
      <c r="X37" s="200"/>
      <c r="Y37" s="200"/>
      <c r="Z37" s="200"/>
      <c r="AA37" s="200"/>
      <c r="AB37" s="200"/>
      <c r="AC37" s="200"/>
      <c r="AD37" s="200"/>
      <c r="AE37" s="200"/>
      <c r="AF37" s="200"/>
      <c r="AG37" s="200"/>
    </row>
    <row r="38" spans="1:33" ht="42.75" customHeight="1">
      <c r="A38" s="425"/>
      <c r="B38" s="484" t="s">
        <v>201</v>
      </c>
      <c r="C38" s="425"/>
      <c r="D38" s="200"/>
      <c r="E38" s="322"/>
      <c r="F38" s="322"/>
      <c r="G38" s="322"/>
      <c r="H38" s="322"/>
      <c r="I38" s="322"/>
      <c r="J38" s="322"/>
      <c r="K38" s="322"/>
      <c r="L38" s="322"/>
      <c r="M38" s="322"/>
      <c r="N38" s="322"/>
      <c r="O38" s="322"/>
      <c r="P38" s="322"/>
      <c r="Q38" s="203"/>
      <c r="R38" s="200"/>
      <c r="S38" s="200"/>
      <c r="T38" s="200"/>
      <c r="U38" s="200"/>
      <c r="V38" s="200"/>
      <c r="W38" s="200"/>
      <c r="X38" s="200"/>
      <c r="Y38" s="200"/>
      <c r="Z38" s="200"/>
      <c r="AA38" s="200"/>
      <c r="AB38" s="200"/>
      <c r="AC38" s="200"/>
      <c r="AD38" s="200"/>
      <c r="AE38" s="200"/>
      <c r="AF38" s="200"/>
      <c r="AG38" s="200"/>
    </row>
    <row r="39" spans="1:33" ht="28.5" customHeight="1">
      <c r="A39" s="425"/>
      <c r="B39" s="489" t="s">
        <v>202</v>
      </c>
      <c r="C39" s="439"/>
      <c r="D39" s="439"/>
      <c r="E39" s="439"/>
      <c r="F39" s="439"/>
      <c r="G39" s="436"/>
      <c r="H39" s="322"/>
      <c r="I39" s="322"/>
      <c r="J39" s="322"/>
      <c r="K39" s="322"/>
      <c r="L39" s="322"/>
      <c r="M39" s="322"/>
      <c r="N39" s="322"/>
      <c r="O39" s="322"/>
      <c r="P39" s="322"/>
      <c r="Q39" s="203"/>
      <c r="R39" s="200"/>
      <c r="S39" s="200"/>
      <c r="T39" s="200"/>
      <c r="U39" s="200"/>
      <c r="V39" s="200"/>
      <c r="W39" s="200"/>
      <c r="X39" s="200"/>
      <c r="Y39" s="200"/>
      <c r="Z39" s="200"/>
      <c r="AA39" s="200"/>
      <c r="AB39" s="200"/>
      <c r="AC39" s="200"/>
      <c r="AD39" s="200"/>
      <c r="AE39" s="200"/>
      <c r="AF39" s="200"/>
      <c r="AG39" s="200"/>
    </row>
    <row r="40" spans="1:33" ht="18.75" customHeight="1">
      <c r="A40" s="425"/>
      <c r="B40" s="422"/>
      <c r="C40" s="434"/>
      <c r="D40" s="434"/>
      <c r="E40" s="434"/>
      <c r="F40" s="434"/>
      <c r="G40" s="456"/>
      <c r="H40" s="322"/>
      <c r="I40" s="322"/>
      <c r="J40" s="322"/>
      <c r="K40" s="322"/>
      <c r="L40" s="322"/>
      <c r="M40" s="322"/>
      <c r="N40" s="322"/>
      <c r="O40" s="322"/>
      <c r="P40" s="322"/>
      <c r="Q40" s="203"/>
      <c r="R40" s="200"/>
      <c r="S40" s="200"/>
      <c r="T40" s="200"/>
      <c r="U40" s="200"/>
      <c r="V40" s="200"/>
      <c r="W40" s="200"/>
      <c r="X40" s="200"/>
      <c r="Y40" s="200"/>
      <c r="Z40" s="200"/>
      <c r="AA40" s="200"/>
      <c r="AB40" s="200"/>
      <c r="AC40" s="200"/>
      <c r="AD40" s="200"/>
      <c r="AE40" s="200"/>
      <c r="AF40" s="200"/>
      <c r="AG40" s="200"/>
    </row>
    <row r="41" spans="1:33" ht="18.75" customHeight="1">
      <c r="A41" s="425"/>
      <c r="B41" s="422"/>
      <c r="C41" s="434"/>
      <c r="D41" s="434"/>
      <c r="E41" s="434"/>
      <c r="F41" s="434"/>
      <c r="G41" s="456"/>
      <c r="H41" s="322"/>
      <c r="I41" s="322"/>
      <c r="J41" s="322"/>
      <c r="K41" s="322"/>
      <c r="L41" s="322"/>
      <c r="M41" s="322"/>
      <c r="N41" s="322"/>
      <c r="O41" s="322"/>
      <c r="P41" s="322"/>
      <c r="Q41" s="203"/>
      <c r="R41" s="200"/>
      <c r="S41" s="200"/>
      <c r="T41" s="200"/>
      <c r="U41" s="200"/>
      <c r="V41" s="200"/>
      <c r="W41" s="200"/>
      <c r="X41" s="200"/>
      <c r="Y41" s="200"/>
      <c r="Z41" s="200"/>
      <c r="AA41" s="200"/>
      <c r="AB41" s="200"/>
      <c r="AC41" s="200"/>
      <c r="AD41" s="200"/>
      <c r="AE41" s="200"/>
      <c r="AF41" s="200"/>
      <c r="AG41" s="200"/>
    </row>
    <row r="42" spans="1:33" ht="18.75" customHeight="1">
      <c r="A42" s="425"/>
      <c r="B42" s="423"/>
      <c r="C42" s="440"/>
      <c r="D42" s="440"/>
      <c r="E42" s="440"/>
      <c r="F42" s="440"/>
      <c r="G42" s="437"/>
      <c r="H42" s="322"/>
      <c r="I42" s="322"/>
      <c r="J42" s="322"/>
      <c r="K42" s="322"/>
      <c r="L42" s="322"/>
      <c r="M42" s="322"/>
      <c r="N42" s="322"/>
      <c r="O42" s="322"/>
      <c r="P42" s="322"/>
      <c r="Q42" s="203"/>
      <c r="R42" s="200"/>
      <c r="S42" s="200"/>
      <c r="T42" s="200"/>
      <c r="U42" s="200"/>
      <c r="V42" s="200"/>
      <c r="W42" s="200"/>
      <c r="X42" s="200"/>
      <c r="Y42" s="200"/>
      <c r="Z42" s="200"/>
      <c r="AA42" s="200"/>
      <c r="AB42" s="200"/>
      <c r="AC42" s="200"/>
      <c r="AD42" s="200"/>
      <c r="AE42" s="200"/>
      <c r="AF42" s="200"/>
      <c r="AG42" s="200"/>
    </row>
    <row r="43" spans="1:33" ht="102.75" customHeight="1">
      <c r="A43" s="425"/>
      <c r="B43" s="492" t="s">
        <v>491</v>
      </c>
      <c r="C43" s="425"/>
      <c r="D43" s="425"/>
      <c r="E43" s="425"/>
      <c r="F43" s="229"/>
      <c r="G43" s="323"/>
      <c r="H43" s="203"/>
      <c r="I43" s="203"/>
      <c r="J43" s="203"/>
      <c r="K43" s="203"/>
      <c r="L43" s="203"/>
      <c r="M43" s="203"/>
      <c r="N43" s="203"/>
      <c r="O43" s="203"/>
      <c r="P43" s="203"/>
      <c r="Q43" s="203"/>
      <c r="R43" s="200"/>
      <c r="S43" s="200"/>
      <c r="T43" s="200"/>
      <c r="U43" s="200"/>
      <c r="V43" s="200"/>
      <c r="W43" s="200"/>
      <c r="X43" s="200"/>
      <c r="Y43" s="200"/>
      <c r="Z43" s="200"/>
      <c r="AA43" s="200"/>
      <c r="AB43" s="200"/>
      <c r="AC43" s="200"/>
      <c r="AD43" s="200"/>
      <c r="AE43" s="200"/>
      <c r="AF43" s="200"/>
      <c r="AG43" s="200"/>
    </row>
    <row r="44" spans="1:33" ht="15.75" customHeight="1">
      <c r="A44" s="200"/>
      <c r="B44" s="360"/>
      <c r="C44" s="325"/>
      <c r="D44" s="325"/>
      <c r="E44" s="361"/>
      <c r="F44" s="327"/>
      <c r="G44" s="328"/>
      <c r="H44" s="203"/>
      <c r="I44" s="203"/>
      <c r="J44" s="203"/>
      <c r="K44" s="203"/>
      <c r="L44" s="203"/>
      <c r="M44" s="203"/>
      <c r="N44" s="203"/>
      <c r="O44" s="203"/>
      <c r="P44" s="203"/>
      <c r="Q44" s="203"/>
      <c r="R44" s="200"/>
      <c r="S44" s="200"/>
      <c r="T44" s="200"/>
      <c r="U44" s="200"/>
      <c r="V44" s="200"/>
      <c r="W44" s="200"/>
      <c r="X44" s="200"/>
      <c r="Y44" s="200"/>
      <c r="Z44" s="200"/>
      <c r="AA44" s="200"/>
      <c r="AB44" s="200"/>
      <c r="AC44" s="200"/>
      <c r="AD44" s="200"/>
      <c r="AE44" s="200"/>
      <c r="AF44" s="200"/>
      <c r="AG44" s="200"/>
    </row>
    <row r="45" spans="1:33" ht="15.75" customHeight="1">
      <c r="A45" s="200"/>
      <c r="B45" s="360"/>
      <c r="C45" s="325"/>
      <c r="D45" s="325"/>
      <c r="E45" s="361"/>
      <c r="F45" s="327"/>
      <c r="G45" s="328"/>
      <c r="H45" s="203"/>
      <c r="I45" s="203"/>
      <c r="J45" s="203"/>
      <c r="K45" s="203"/>
      <c r="L45" s="203"/>
      <c r="M45" s="203"/>
      <c r="N45" s="203"/>
      <c r="O45" s="203"/>
      <c r="P45" s="203"/>
      <c r="Q45" s="203"/>
      <c r="R45" s="200"/>
      <c r="S45" s="200"/>
      <c r="T45" s="200"/>
      <c r="U45" s="200"/>
      <c r="V45" s="200"/>
      <c r="W45" s="200"/>
      <c r="X45" s="200"/>
      <c r="Y45" s="200"/>
      <c r="Z45" s="200"/>
      <c r="AA45" s="200"/>
      <c r="AB45" s="200"/>
      <c r="AC45" s="200"/>
      <c r="AD45" s="200"/>
      <c r="AE45" s="200"/>
      <c r="AF45" s="200"/>
      <c r="AG45" s="200"/>
    </row>
    <row r="46" spans="1:33" ht="15.75" customHeight="1">
      <c r="A46" s="200"/>
      <c r="B46" s="362"/>
      <c r="C46" s="246"/>
      <c r="D46" s="246"/>
      <c r="E46" s="247"/>
      <c r="F46" s="229"/>
      <c r="G46" s="323"/>
      <c r="H46" s="203"/>
      <c r="I46" s="203"/>
      <c r="J46" s="203"/>
      <c r="K46" s="203"/>
      <c r="L46" s="203"/>
      <c r="M46" s="203"/>
      <c r="N46" s="203"/>
      <c r="O46" s="203"/>
      <c r="P46" s="203"/>
      <c r="Q46" s="203"/>
      <c r="R46" s="200"/>
      <c r="S46" s="200"/>
      <c r="T46" s="200"/>
      <c r="U46" s="200"/>
      <c r="V46" s="200"/>
      <c r="W46" s="200"/>
      <c r="X46" s="200"/>
      <c r="Y46" s="200"/>
      <c r="Z46" s="200"/>
      <c r="AA46" s="200"/>
      <c r="AB46" s="200"/>
      <c r="AC46" s="200"/>
      <c r="AD46" s="200"/>
      <c r="AE46" s="200"/>
      <c r="AF46" s="200"/>
      <c r="AG46" s="200"/>
    </row>
    <row r="47" spans="1:33" ht="15.75" customHeight="1">
      <c r="A47" s="200"/>
      <c r="B47" s="362"/>
      <c r="C47" s="246"/>
      <c r="D47" s="246"/>
      <c r="E47" s="247"/>
      <c r="F47" s="229"/>
      <c r="G47" s="323"/>
      <c r="H47" s="203"/>
      <c r="I47" s="203"/>
      <c r="J47" s="203"/>
      <c r="K47" s="203"/>
      <c r="L47" s="203"/>
      <c r="M47" s="203"/>
      <c r="N47" s="203"/>
      <c r="O47" s="203"/>
      <c r="P47" s="203"/>
      <c r="Q47" s="203"/>
      <c r="R47" s="200"/>
      <c r="S47" s="200"/>
      <c r="T47" s="200"/>
      <c r="U47" s="200"/>
      <c r="V47" s="200"/>
      <c r="W47" s="200"/>
      <c r="X47" s="200"/>
      <c r="Y47" s="200"/>
      <c r="Z47" s="200"/>
      <c r="AA47" s="200"/>
      <c r="AB47" s="200"/>
      <c r="AC47" s="200"/>
      <c r="AD47" s="200"/>
      <c r="AE47" s="200"/>
      <c r="AF47" s="200"/>
      <c r="AG47" s="200"/>
    </row>
    <row r="48" spans="1:33" ht="15.75" customHeight="1">
      <c r="A48" s="200"/>
      <c r="B48" s="362"/>
      <c r="C48" s="246"/>
      <c r="D48" s="246"/>
      <c r="E48" s="247"/>
      <c r="F48" s="229"/>
      <c r="G48" s="323"/>
      <c r="H48" s="203"/>
      <c r="I48" s="203"/>
      <c r="J48" s="203"/>
      <c r="K48" s="203"/>
      <c r="L48" s="203"/>
      <c r="M48" s="203"/>
      <c r="N48" s="203"/>
      <c r="O48" s="203"/>
      <c r="P48" s="203"/>
      <c r="Q48" s="203"/>
      <c r="R48" s="200"/>
      <c r="S48" s="200"/>
      <c r="T48" s="200"/>
      <c r="U48" s="200"/>
      <c r="V48" s="200"/>
      <c r="W48" s="200"/>
      <c r="X48" s="200"/>
      <c r="Y48" s="200"/>
      <c r="Z48" s="200"/>
      <c r="AA48" s="200"/>
      <c r="AB48" s="200"/>
      <c r="AC48" s="200"/>
      <c r="AD48" s="200"/>
      <c r="AE48" s="200"/>
      <c r="AF48" s="200"/>
      <c r="AG48" s="200"/>
    </row>
    <row r="49" spans="1:33" ht="15.75" customHeight="1">
      <c r="A49" s="200"/>
      <c r="B49" s="362"/>
      <c r="C49" s="246"/>
      <c r="D49" s="246"/>
      <c r="E49" s="247"/>
      <c r="F49" s="229"/>
      <c r="G49" s="323"/>
      <c r="H49" s="203"/>
      <c r="I49" s="203"/>
      <c r="J49" s="203"/>
      <c r="K49" s="203"/>
      <c r="L49" s="203"/>
      <c r="M49" s="203"/>
      <c r="N49" s="203"/>
      <c r="O49" s="203"/>
      <c r="P49" s="203"/>
      <c r="Q49" s="203"/>
      <c r="R49" s="200"/>
      <c r="S49" s="200"/>
      <c r="T49" s="200"/>
      <c r="U49" s="200"/>
      <c r="V49" s="200"/>
      <c r="W49" s="200"/>
      <c r="X49" s="200"/>
      <c r="Y49" s="200"/>
      <c r="Z49" s="200"/>
      <c r="AA49" s="200"/>
      <c r="AB49" s="200"/>
      <c r="AC49" s="200"/>
      <c r="AD49" s="200"/>
      <c r="AE49" s="200"/>
      <c r="AF49" s="200"/>
      <c r="AG49" s="200"/>
    </row>
    <row r="50" spans="1:33" ht="15.75" customHeight="1">
      <c r="A50" s="200"/>
      <c r="B50" s="363"/>
      <c r="C50" s="249"/>
      <c r="D50" s="249"/>
      <c r="E50" s="250"/>
      <c r="F50" s="333"/>
      <c r="G50" s="334"/>
      <c r="H50" s="203"/>
      <c r="I50" s="203"/>
      <c r="J50" s="203"/>
      <c r="K50" s="203"/>
      <c r="L50" s="203"/>
      <c r="M50" s="203"/>
      <c r="N50" s="203"/>
      <c r="O50" s="203"/>
      <c r="P50" s="203"/>
      <c r="Q50" s="203"/>
      <c r="R50" s="200"/>
      <c r="S50" s="200"/>
      <c r="T50" s="200"/>
      <c r="U50" s="200"/>
      <c r="V50" s="200"/>
      <c r="W50" s="200"/>
      <c r="X50" s="200"/>
      <c r="Y50" s="200"/>
      <c r="Z50" s="200"/>
      <c r="AA50" s="200"/>
      <c r="AB50" s="200"/>
      <c r="AC50" s="200"/>
      <c r="AD50" s="200"/>
      <c r="AE50" s="200"/>
      <c r="AF50" s="200"/>
      <c r="AG50" s="200"/>
    </row>
    <row r="51" spans="1:33" ht="15.75" customHeight="1">
      <c r="A51" s="200"/>
      <c r="B51" s="364"/>
      <c r="C51" s="253"/>
      <c r="D51" s="253"/>
      <c r="E51" s="253"/>
      <c r="F51" s="253"/>
      <c r="G51" s="253"/>
      <c r="H51" s="203"/>
      <c r="I51" s="203"/>
      <c r="J51" s="203"/>
      <c r="K51" s="203"/>
      <c r="L51" s="203"/>
      <c r="M51" s="203"/>
      <c r="N51" s="203"/>
      <c r="O51" s="203"/>
      <c r="P51" s="203"/>
      <c r="Q51" s="203"/>
      <c r="R51" s="200"/>
      <c r="S51" s="200"/>
      <c r="T51" s="200"/>
      <c r="U51" s="200"/>
      <c r="V51" s="200"/>
      <c r="W51" s="200"/>
      <c r="X51" s="200"/>
      <c r="Y51" s="200"/>
      <c r="Z51" s="200"/>
      <c r="AA51" s="200"/>
      <c r="AB51" s="200"/>
      <c r="AC51" s="200"/>
      <c r="AD51" s="200"/>
      <c r="AE51" s="200"/>
      <c r="AF51" s="200"/>
      <c r="AG51" s="200"/>
    </row>
    <row r="52" spans="1:33" ht="15.75" customHeight="1">
      <c r="A52" s="200"/>
      <c r="B52" s="364"/>
      <c r="C52" s="253"/>
      <c r="D52" s="253"/>
      <c r="E52" s="253"/>
      <c r="F52" s="253"/>
      <c r="G52" s="253"/>
      <c r="H52" s="203"/>
      <c r="I52" s="203"/>
      <c r="J52" s="203"/>
      <c r="K52" s="203"/>
      <c r="L52" s="203"/>
      <c r="M52" s="203"/>
      <c r="N52" s="203"/>
      <c r="O52" s="203"/>
      <c r="P52" s="203"/>
      <c r="Q52" s="203"/>
      <c r="R52" s="200"/>
      <c r="S52" s="200"/>
      <c r="T52" s="200"/>
      <c r="U52" s="200"/>
      <c r="V52" s="200"/>
      <c r="W52" s="200"/>
      <c r="X52" s="200"/>
      <c r="Y52" s="200"/>
      <c r="Z52" s="200"/>
      <c r="AA52" s="200"/>
      <c r="AB52" s="200"/>
      <c r="AC52" s="200"/>
      <c r="AD52" s="200"/>
      <c r="AE52" s="200"/>
      <c r="AF52" s="200"/>
      <c r="AG52" s="200"/>
    </row>
    <row r="53" spans="1:33" ht="15.75" customHeight="1">
      <c r="A53" s="200"/>
      <c r="B53" s="364"/>
      <c r="C53" s="253"/>
      <c r="D53" s="253"/>
      <c r="E53" s="253"/>
      <c r="F53" s="253"/>
      <c r="G53" s="253"/>
      <c r="H53" s="203"/>
      <c r="I53" s="203"/>
      <c r="J53" s="203"/>
      <c r="K53" s="203"/>
      <c r="L53" s="203"/>
      <c r="M53" s="203"/>
      <c r="N53" s="203"/>
      <c r="O53" s="203"/>
      <c r="P53" s="203"/>
      <c r="Q53" s="203"/>
      <c r="R53" s="200"/>
      <c r="S53" s="200"/>
      <c r="T53" s="200"/>
      <c r="U53" s="200"/>
      <c r="V53" s="200"/>
      <c r="W53" s="200"/>
      <c r="X53" s="200"/>
      <c r="Y53" s="200"/>
      <c r="Z53" s="200"/>
      <c r="AA53" s="200"/>
      <c r="AB53" s="200"/>
      <c r="AC53" s="200"/>
      <c r="AD53" s="200"/>
      <c r="AE53" s="200"/>
      <c r="AF53" s="200"/>
      <c r="AG53" s="200"/>
    </row>
    <row r="54" spans="1:33" ht="49.5" customHeight="1">
      <c r="A54" s="200"/>
      <c r="B54" s="484" t="s">
        <v>203</v>
      </c>
      <c r="C54" s="425"/>
      <c r="D54" s="425"/>
      <c r="E54" s="200"/>
      <c r="F54" s="274"/>
      <c r="G54" s="266"/>
      <c r="H54" s="203"/>
      <c r="I54" s="203"/>
      <c r="J54" s="203"/>
      <c r="K54" s="203"/>
      <c r="L54" s="203"/>
      <c r="M54" s="203"/>
      <c r="N54" s="203"/>
      <c r="O54" s="203"/>
      <c r="P54" s="203"/>
      <c r="Q54" s="203"/>
      <c r="R54" s="200"/>
      <c r="S54" s="200"/>
      <c r="T54" s="200"/>
      <c r="U54" s="200"/>
      <c r="V54" s="200"/>
      <c r="W54" s="200"/>
      <c r="X54" s="200"/>
      <c r="Y54" s="200"/>
      <c r="Z54" s="200"/>
      <c r="AA54" s="200"/>
      <c r="AB54" s="200"/>
      <c r="AC54" s="200"/>
      <c r="AD54" s="200"/>
      <c r="AE54" s="200"/>
      <c r="AF54" s="200"/>
      <c r="AG54" s="200"/>
    </row>
    <row r="55" spans="1:33" ht="15.75" customHeight="1">
      <c r="A55" s="200"/>
      <c r="B55" s="489" t="s">
        <v>204</v>
      </c>
      <c r="C55" s="439"/>
      <c r="D55" s="439"/>
      <c r="E55" s="439"/>
      <c r="F55" s="439"/>
      <c r="G55" s="436"/>
      <c r="H55" s="203"/>
      <c r="I55" s="203"/>
      <c r="J55" s="203"/>
      <c r="K55" s="203"/>
      <c r="L55" s="203"/>
      <c r="M55" s="203"/>
      <c r="N55" s="203"/>
      <c r="O55" s="203"/>
      <c r="P55" s="203"/>
      <c r="Q55" s="203"/>
      <c r="R55" s="200"/>
      <c r="S55" s="200"/>
      <c r="T55" s="200"/>
      <c r="U55" s="200"/>
      <c r="V55" s="200"/>
      <c r="W55" s="200"/>
      <c r="X55" s="200"/>
      <c r="Y55" s="200"/>
      <c r="Z55" s="200"/>
      <c r="AA55" s="200"/>
      <c r="AB55" s="200"/>
      <c r="AC55" s="200"/>
      <c r="AD55" s="200"/>
      <c r="AE55" s="200"/>
      <c r="AF55" s="200"/>
      <c r="AG55" s="200"/>
    </row>
    <row r="56" spans="1:33" ht="15.75" customHeight="1">
      <c r="A56" s="200"/>
      <c r="B56" s="422"/>
      <c r="C56" s="434"/>
      <c r="D56" s="434"/>
      <c r="E56" s="434"/>
      <c r="F56" s="434"/>
      <c r="G56" s="456"/>
      <c r="H56" s="203"/>
      <c r="I56" s="203"/>
      <c r="J56" s="203"/>
      <c r="K56" s="203"/>
      <c r="L56" s="203"/>
      <c r="M56" s="203"/>
      <c r="N56" s="203"/>
      <c r="O56" s="203"/>
      <c r="P56" s="203"/>
      <c r="Q56" s="203"/>
      <c r="R56" s="200"/>
      <c r="S56" s="200"/>
      <c r="T56" s="200"/>
      <c r="U56" s="200"/>
      <c r="V56" s="200"/>
      <c r="W56" s="200"/>
      <c r="X56" s="200"/>
      <c r="Y56" s="200"/>
      <c r="Z56" s="200"/>
      <c r="AA56" s="200"/>
      <c r="AB56" s="200"/>
      <c r="AC56" s="200"/>
      <c r="AD56" s="200"/>
      <c r="AE56" s="200"/>
      <c r="AF56" s="200"/>
      <c r="AG56" s="200"/>
    </row>
    <row r="57" spans="1:33" ht="15.75" customHeight="1">
      <c r="A57" s="200"/>
      <c r="B57" s="422"/>
      <c r="C57" s="434"/>
      <c r="D57" s="434"/>
      <c r="E57" s="434"/>
      <c r="F57" s="434"/>
      <c r="G57" s="456"/>
      <c r="H57" s="203"/>
      <c r="I57" s="203"/>
      <c r="J57" s="203"/>
      <c r="K57" s="203"/>
      <c r="L57" s="203"/>
      <c r="M57" s="203"/>
      <c r="N57" s="203"/>
      <c r="O57" s="203"/>
      <c r="P57" s="203"/>
      <c r="Q57" s="203"/>
      <c r="R57" s="200"/>
      <c r="S57" s="200"/>
      <c r="T57" s="200"/>
      <c r="U57" s="200"/>
      <c r="V57" s="200"/>
      <c r="W57" s="200"/>
      <c r="X57" s="200"/>
      <c r="Y57" s="200"/>
      <c r="Z57" s="200"/>
      <c r="AA57" s="200"/>
      <c r="AB57" s="200"/>
      <c r="AC57" s="200"/>
      <c r="AD57" s="200"/>
      <c r="AE57" s="200"/>
      <c r="AF57" s="200"/>
      <c r="AG57" s="200"/>
    </row>
    <row r="58" spans="1:33" ht="15.75" customHeight="1">
      <c r="A58" s="200"/>
      <c r="B58" s="422"/>
      <c r="C58" s="434"/>
      <c r="D58" s="434"/>
      <c r="E58" s="434"/>
      <c r="F58" s="434"/>
      <c r="G58" s="456"/>
      <c r="H58" s="203"/>
      <c r="I58" s="203"/>
      <c r="J58" s="203"/>
      <c r="K58" s="203"/>
      <c r="L58" s="203"/>
      <c r="M58" s="203"/>
      <c r="N58" s="203"/>
      <c r="O58" s="203"/>
      <c r="P58" s="203"/>
      <c r="Q58" s="203"/>
      <c r="R58" s="200"/>
      <c r="S58" s="200"/>
      <c r="T58" s="200"/>
      <c r="U58" s="200"/>
      <c r="V58" s="200"/>
      <c r="W58" s="200"/>
      <c r="X58" s="200"/>
      <c r="Y58" s="200"/>
      <c r="Z58" s="200"/>
      <c r="AA58" s="200"/>
      <c r="AB58" s="200"/>
      <c r="AC58" s="200"/>
      <c r="AD58" s="200"/>
      <c r="AE58" s="200"/>
      <c r="AF58" s="200"/>
      <c r="AG58" s="200"/>
    </row>
    <row r="59" spans="1:33" ht="17.25" customHeight="1">
      <c r="A59" s="200"/>
      <c r="B59" s="423"/>
      <c r="C59" s="440"/>
      <c r="D59" s="440"/>
      <c r="E59" s="440"/>
      <c r="F59" s="440"/>
      <c r="G59" s="437"/>
      <c r="H59" s="203"/>
      <c r="I59" s="203"/>
      <c r="J59" s="203"/>
      <c r="K59" s="203"/>
      <c r="L59" s="203"/>
      <c r="M59" s="203"/>
      <c r="N59" s="203"/>
      <c r="O59" s="203"/>
      <c r="P59" s="203"/>
      <c r="Q59" s="203"/>
      <c r="R59" s="200"/>
      <c r="S59" s="200"/>
      <c r="T59" s="200"/>
      <c r="U59" s="200"/>
      <c r="V59" s="200"/>
      <c r="W59" s="200"/>
      <c r="X59" s="200"/>
      <c r="Y59" s="200"/>
      <c r="Z59" s="200"/>
      <c r="AA59" s="200"/>
      <c r="AB59" s="200"/>
      <c r="AC59" s="200"/>
      <c r="AD59" s="200"/>
      <c r="AE59" s="200"/>
      <c r="AF59" s="200"/>
      <c r="AG59" s="200"/>
    </row>
    <row r="60" spans="1:33" ht="30" customHeight="1">
      <c r="A60" s="200"/>
      <c r="B60" s="124"/>
      <c r="C60" s="125"/>
      <c r="D60" s="125"/>
      <c r="E60" s="126"/>
      <c r="F60" s="125"/>
      <c r="G60" s="127"/>
      <c r="H60" s="203"/>
      <c r="I60" s="203"/>
      <c r="J60" s="203"/>
      <c r="K60" s="203"/>
      <c r="L60" s="203"/>
      <c r="M60" s="203"/>
      <c r="N60" s="203"/>
      <c r="O60" s="203"/>
      <c r="P60" s="203"/>
      <c r="Q60" s="203"/>
      <c r="R60" s="200"/>
      <c r="S60" s="200"/>
      <c r="T60" s="200"/>
      <c r="U60" s="200"/>
      <c r="V60" s="200"/>
      <c r="W60" s="200"/>
      <c r="X60" s="200"/>
      <c r="Y60" s="200"/>
      <c r="Z60" s="200"/>
      <c r="AA60" s="200"/>
      <c r="AB60" s="200"/>
      <c r="AC60" s="200"/>
      <c r="AD60" s="200"/>
      <c r="AE60" s="200"/>
      <c r="AF60" s="200"/>
      <c r="AG60" s="200"/>
    </row>
    <row r="61" spans="1:33" ht="35.25" customHeight="1">
      <c r="A61" s="200"/>
      <c r="B61" s="491" t="s">
        <v>492</v>
      </c>
      <c r="C61" s="425"/>
      <c r="D61" s="425"/>
      <c r="E61" s="425"/>
      <c r="F61" s="425"/>
      <c r="G61" s="456"/>
      <c r="H61" s="203"/>
      <c r="I61" s="203"/>
      <c r="J61" s="203"/>
      <c r="K61" s="203"/>
      <c r="L61" s="203"/>
      <c r="M61" s="203"/>
      <c r="N61" s="203"/>
      <c r="O61" s="203"/>
      <c r="P61" s="203"/>
      <c r="Q61" s="203"/>
      <c r="R61" s="200"/>
      <c r="S61" s="200"/>
      <c r="T61" s="200"/>
      <c r="U61" s="200"/>
      <c r="V61" s="200"/>
      <c r="W61" s="200"/>
      <c r="X61" s="200"/>
      <c r="Y61" s="200"/>
      <c r="Z61" s="200"/>
      <c r="AA61" s="200"/>
      <c r="AB61" s="200"/>
      <c r="AC61" s="200"/>
      <c r="AD61" s="200"/>
      <c r="AE61" s="200"/>
      <c r="AF61" s="200"/>
      <c r="AG61" s="200"/>
    </row>
    <row r="62" spans="1:33" ht="15.75" customHeight="1">
      <c r="A62" s="200"/>
      <c r="B62" s="422"/>
      <c r="C62" s="434"/>
      <c r="D62" s="434"/>
      <c r="E62" s="434"/>
      <c r="F62" s="434"/>
      <c r="G62" s="456"/>
      <c r="H62" s="203"/>
      <c r="I62" s="203"/>
      <c r="J62" s="203"/>
      <c r="K62" s="203"/>
      <c r="L62" s="203"/>
      <c r="M62" s="203"/>
      <c r="N62" s="203"/>
      <c r="O62" s="203"/>
      <c r="P62" s="203"/>
      <c r="Q62" s="203"/>
      <c r="R62" s="200"/>
      <c r="S62" s="200"/>
      <c r="T62" s="200"/>
      <c r="U62" s="200"/>
      <c r="V62" s="200"/>
      <c r="W62" s="200"/>
      <c r="X62" s="200"/>
      <c r="Y62" s="200"/>
      <c r="Z62" s="200"/>
      <c r="AA62" s="200"/>
      <c r="AB62" s="200"/>
      <c r="AC62" s="200"/>
      <c r="AD62" s="200"/>
      <c r="AE62" s="200"/>
      <c r="AF62" s="200"/>
      <c r="AG62" s="200"/>
    </row>
    <row r="63" spans="1:33" ht="15.75" customHeight="1">
      <c r="A63" s="200"/>
      <c r="B63" s="422"/>
      <c r="C63" s="434"/>
      <c r="D63" s="434"/>
      <c r="E63" s="434"/>
      <c r="F63" s="434"/>
      <c r="G63" s="456"/>
      <c r="H63" s="203"/>
      <c r="I63" s="203"/>
      <c r="J63" s="203"/>
      <c r="K63" s="203"/>
      <c r="L63" s="203"/>
      <c r="M63" s="203"/>
      <c r="N63" s="203"/>
      <c r="O63" s="203"/>
      <c r="P63" s="203"/>
      <c r="Q63" s="203"/>
      <c r="R63" s="200"/>
      <c r="S63" s="200"/>
      <c r="T63" s="200"/>
      <c r="U63" s="200"/>
      <c r="V63" s="200"/>
      <c r="W63" s="200"/>
      <c r="X63" s="200"/>
      <c r="Y63" s="200"/>
      <c r="Z63" s="200"/>
      <c r="AA63" s="200"/>
      <c r="AB63" s="200"/>
      <c r="AC63" s="200"/>
      <c r="AD63" s="200"/>
      <c r="AE63" s="200"/>
      <c r="AF63" s="200"/>
      <c r="AG63" s="200"/>
    </row>
    <row r="64" spans="1:33" ht="15.75" customHeight="1">
      <c r="A64" s="200"/>
      <c r="B64" s="422"/>
      <c r="C64" s="434"/>
      <c r="D64" s="434"/>
      <c r="E64" s="434"/>
      <c r="F64" s="434"/>
      <c r="G64" s="456"/>
      <c r="H64" s="203"/>
      <c r="I64" s="203"/>
      <c r="J64" s="203"/>
      <c r="K64" s="203"/>
      <c r="L64" s="203"/>
      <c r="M64" s="203"/>
      <c r="N64" s="203"/>
      <c r="O64" s="203"/>
      <c r="P64" s="203"/>
      <c r="Q64" s="203"/>
      <c r="R64" s="200"/>
      <c r="S64" s="200"/>
      <c r="T64" s="200"/>
      <c r="U64" s="200"/>
      <c r="V64" s="200"/>
      <c r="W64" s="200"/>
      <c r="X64" s="200"/>
      <c r="Y64" s="200"/>
      <c r="Z64" s="200"/>
      <c r="AA64" s="200"/>
      <c r="AB64" s="200"/>
      <c r="AC64" s="200"/>
      <c r="AD64" s="200"/>
      <c r="AE64" s="200"/>
      <c r="AF64" s="200"/>
      <c r="AG64" s="200"/>
    </row>
    <row r="65" spans="1:33" ht="15.75" customHeight="1">
      <c r="A65" s="200"/>
      <c r="B65" s="422"/>
      <c r="C65" s="434"/>
      <c r="D65" s="434"/>
      <c r="E65" s="434"/>
      <c r="F65" s="434"/>
      <c r="G65" s="456"/>
      <c r="H65" s="203"/>
      <c r="I65" s="203"/>
      <c r="J65" s="203"/>
      <c r="K65" s="203"/>
      <c r="L65" s="203"/>
      <c r="M65" s="203"/>
      <c r="N65" s="203"/>
      <c r="O65" s="203"/>
      <c r="P65" s="203"/>
      <c r="Q65" s="203"/>
      <c r="R65" s="200"/>
      <c r="S65" s="200"/>
      <c r="T65" s="200"/>
      <c r="U65" s="200"/>
      <c r="V65" s="200"/>
      <c r="W65" s="200"/>
      <c r="X65" s="200"/>
      <c r="Y65" s="200"/>
      <c r="Z65" s="200"/>
      <c r="AA65" s="200"/>
      <c r="AB65" s="200"/>
      <c r="AC65" s="200"/>
      <c r="AD65" s="200"/>
      <c r="AE65" s="200"/>
      <c r="AF65" s="200"/>
      <c r="AG65" s="200"/>
    </row>
    <row r="66" spans="1:33" ht="9" customHeight="1">
      <c r="A66" s="200"/>
      <c r="B66" s="422"/>
      <c r="C66" s="425"/>
      <c r="D66" s="425"/>
      <c r="E66" s="425"/>
      <c r="F66" s="425"/>
      <c r="G66" s="456"/>
      <c r="H66" s="203"/>
      <c r="I66" s="203"/>
      <c r="J66" s="203"/>
      <c r="K66" s="203"/>
      <c r="L66" s="203"/>
      <c r="M66" s="203"/>
      <c r="N66" s="203"/>
      <c r="O66" s="203"/>
      <c r="P66" s="203"/>
      <c r="Q66" s="203"/>
      <c r="R66" s="200"/>
      <c r="S66" s="200"/>
      <c r="T66" s="200"/>
      <c r="U66" s="200"/>
      <c r="V66" s="200"/>
      <c r="W66" s="200"/>
      <c r="X66" s="200"/>
      <c r="Y66" s="200"/>
      <c r="Z66" s="200"/>
      <c r="AA66" s="200"/>
      <c r="AB66" s="200"/>
      <c r="AC66" s="200"/>
      <c r="AD66" s="200"/>
      <c r="AE66" s="200"/>
      <c r="AF66" s="200"/>
      <c r="AG66" s="200"/>
    </row>
    <row r="67" spans="1:33" ht="33" customHeight="1">
      <c r="A67" s="200"/>
      <c r="B67" s="491"/>
      <c r="C67" s="425"/>
      <c r="D67" s="425"/>
      <c r="E67" s="425"/>
      <c r="F67" s="425"/>
      <c r="G67" s="456"/>
      <c r="H67" s="203"/>
      <c r="I67" s="203"/>
      <c r="J67" s="203"/>
      <c r="K67" s="203"/>
      <c r="L67" s="203"/>
      <c r="M67" s="203"/>
      <c r="N67" s="203"/>
      <c r="O67" s="203"/>
      <c r="P67" s="203"/>
      <c r="Q67" s="203"/>
      <c r="R67" s="200"/>
      <c r="S67" s="200"/>
      <c r="T67" s="200"/>
      <c r="U67" s="200"/>
      <c r="V67" s="200"/>
      <c r="W67" s="200"/>
      <c r="X67" s="200"/>
      <c r="Y67" s="200"/>
      <c r="Z67" s="200"/>
      <c r="AA67" s="200"/>
      <c r="AB67" s="200"/>
      <c r="AC67" s="200"/>
      <c r="AD67" s="200"/>
      <c r="AE67" s="200"/>
      <c r="AF67" s="200"/>
      <c r="AG67" s="200"/>
    </row>
    <row r="68" spans="1:33" ht="56.25" customHeight="1">
      <c r="A68" s="200"/>
      <c r="B68" s="491"/>
      <c r="C68" s="425"/>
      <c r="D68" s="425"/>
      <c r="E68" s="425"/>
      <c r="F68" s="425"/>
      <c r="G68" s="456"/>
      <c r="H68" s="203"/>
      <c r="I68" s="203"/>
      <c r="J68" s="203"/>
      <c r="K68" s="203"/>
      <c r="L68" s="203"/>
      <c r="M68" s="203"/>
      <c r="N68" s="203"/>
      <c r="O68" s="203"/>
      <c r="P68" s="203"/>
      <c r="Q68" s="203"/>
      <c r="R68" s="200"/>
      <c r="S68" s="200"/>
      <c r="T68" s="200"/>
      <c r="U68" s="200"/>
      <c r="V68" s="200"/>
      <c r="W68" s="200"/>
      <c r="X68" s="200"/>
      <c r="Y68" s="200"/>
      <c r="Z68" s="200"/>
      <c r="AA68" s="200"/>
      <c r="AB68" s="200"/>
      <c r="AC68" s="200"/>
      <c r="AD68" s="200"/>
      <c r="AE68" s="200"/>
      <c r="AF68" s="200"/>
      <c r="AG68" s="200"/>
    </row>
    <row r="69" spans="1:33" ht="34.5" customHeight="1">
      <c r="A69" s="200"/>
      <c r="B69" s="365"/>
      <c r="C69" s="258"/>
      <c r="D69" s="258"/>
      <c r="E69" s="366"/>
      <c r="F69" s="340"/>
      <c r="G69" s="341"/>
      <c r="H69" s="203"/>
      <c r="I69" s="203"/>
      <c r="J69" s="203"/>
      <c r="K69" s="203"/>
      <c r="L69" s="203"/>
      <c r="M69" s="203"/>
      <c r="N69" s="203"/>
      <c r="O69" s="203"/>
      <c r="P69" s="203"/>
      <c r="Q69" s="203"/>
      <c r="R69" s="200"/>
      <c r="S69" s="200"/>
      <c r="T69" s="200"/>
      <c r="U69" s="200"/>
      <c r="V69" s="200"/>
      <c r="W69" s="200"/>
      <c r="X69" s="200"/>
      <c r="Y69" s="200"/>
      <c r="Z69" s="200"/>
      <c r="AA69" s="200"/>
      <c r="AB69" s="200"/>
      <c r="AC69" s="200"/>
      <c r="AD69" s="200"/>
      <c r="AE69" s="200"/>
      <c r="AF69" s="200"/>
      <c r="AG69" s="200"/>
    </row>
    <row r="70" spans="1:33" ht="15.75" customHeight="1">
      <c r="A70" s="200"/>
      <c r="B70" s="350"/>
      <c r="C70" s="200"/>
      <c r="D70" s="200"/>
      <c r="E70" s="200"/>
      <c r="F70" s="274"/>
      <c r="G70" s="266"/>
      <c r="H70" s="203"/>
      <c r="I70" s="203"/>
      <c r="J70" s="203"/>
      <c r="K70" s="203"/>
      <c r="L70" s="203"/>
      <c r="M70" s="203"/>
      <c r="N70" s="203"/>
      <c r="O70" s="203"/>
      <c r="P70" s="203"/>
      <c r="Q70" s="203"/>
      <c r="R70" s="200"/>
      <c r="S70" s="200"/>
      <c r="T70" s="200"/>
      <c r="U70" s="200"/>
      <c r="V70" s="200"/>
      <c r="W70" s="200"/>
      <c r="X70" s="200"/>
      <c r="Y70" s="200"/>
      <c r="Z70" s="200"/>
      <c r="AA70" s="200"/>
      <c r="AB70" s="200"/>
      <c r="AC70" s="200"/>
      <c r="AD70" s="200"/>
      <c r="AE70" s="200"/>
      <c r="AF70" s="200"/>
      <c r="AG70" s="200"/>
    </row>
    <row r="71" spans="1:33" ht="15.75" customHeight="1">
      <c r="A71" s="200"/>
      <c r="B71" s="350"/>
      <c r="C71" s="200"/>
      <c r="D71" s="200"/>
      <c r="E71" s="200"/>
      <c r="F71" s="274"/>
      <c r="G71" s="266"/>
      <c r="H71" s="203"/>
      <c r="I71" s="203"/>
      <c r="J71" s="203"/>
      <c r="K71" s="203"/>
      <c r="L71" s="203"/>
      <c r="M71" s="203"/>
      <c r="N71" s="203"/>
      <c r="O71" s="203"/>
      <c r="P71" s="203"/>
      <c r="Q71" s="203"/>
      <c r="R71" s="200"/>
      <c r="S71" s="200"/>
      <c r="T71" s="200"/>
      <c r="U71" s="200"/>
      <c r="V71" s="200"/>
      <c r="W71" s="200"/>
      <c r="X71" s="200"/>
      <c r="Y71" s="200"/>
      <c r="Z71" s="200"/>
      <c r="AA71" s="200"/>
      <c r="AB71" s="200"/>
      <c r="AC71" s="200"/>
      <c r="AD71" s="200"/>
      <c r="AE71" s="200"/>
      <c r="AF71" s="200"/>
      <c r="AG71" s="200"/>
    </row>
    <row r="72" spans="1:33" ht="15.75" customHeight="1">
      <c r="A72" s="200"/>
      <c r="B72" s="350"/>
      <c r="C72" s="200"/>
      <c r="D72" s="200"/>
      <c r="E72" s="200"/>
      <c r="F72" s="274"/>
      <c r="G72" s="266"/>
      <c r="H72" s="203"/>
      <c r="I72" s="203"/>
      <c r="J72" s="203"/>
      <c r="K72" s="203"/>
      <c r="L72" s="203"/>
      <c r="M72" s="203"/>
      <c r="N72" s="203"/>
      <c r="O72" s="203"/>
      <c r="P72" s="203"/>
      <c r="Q72" s="203"/>
      <c r="R72" s="200"/>
      <c r="S72" s="200"/>
      <c r="T72" s="200"/>
      <c r="U72" s="200"/>
      <c r="V72" s="200"/>
      <c r="W72" s="200"/>
      <c r="X72" s="200"/>
      <c r="Y72" s="200"/>
      <c r="Z72" s="200"/>
      <c r="AA72" s="200"/>
      <c r="AB72" s="200"/>
      <c r="AC72" s="200"/>
      <c r="AD72" s="200"/>
      <c r="AE72" s="200"/>
      <c r="AF72" s="200"/>
      <c r="AG72" s="200"/>
    </row>
    <row r="73" spans="1:33" ht="22.5" customHeight="1">
      <c r="A73" s="200"/>
      <c r="B73" s="350"/>
      <c r="C73" s="200"/>
      <c r="D73" s="200"/>
      <c r="E73" s="200"/>
      <c r="F73" s="274"/>
      <c r="G73" s="266"/>
      <c r="H73" s="203"/>
      <c r="I73" s="203"/>
      <c r="J73" s="203"/>
      <c r="K73" s="203"/>
      <c r="L73" s="203"/>
      <c r="M73" s="203"/>
      <c r="N73" s="203"/>
      <c r="O73" s="203"/>
      <c r="P73" s="203"/>
      <c r="Q73" s="203"/>
      <c r="R73" s="200"/>
      <c r="S73" s="200"/>
      <c r="T73" s="200"/>
      <c r="U73" s="200"/>
      <c r="V73" s="200"/>
      <c r="W73" s="200"/>
      <c r="X73" s="200"/>
      <c r="Y73" s="200"/>
      <c r="Z73" s="200"/>
      <c r="AA73" s="200"/>
      <c r="AB73" s="200"/>
      <c r="AC73" s="200"/>
      <c r="AD73" s="200"/>
      <c r="AE73" s="200"/>
      <c r="AF73" s="200"/>
      <c r="AG73" s="200"/>
    </row>
    <row r="74" spans="1:33" ht="21.75" customHeight="1">
      <c r="A74" s="200"/>
      <c r="B74" s="484" t="s">
        <v>206</v>
      </c>
      <c r="C74" s="425"/>
      <c r="D74" s="425"/>
      <c r="E74" s="200"/>
      <c r="F74" s="274"/>
      <c r="G74" s="266"/>
      <c r="H74" s="203"/>
      <c r="I74" s="203"/>
      <c r="J74" s="203"/>
      <c r="K74" s="203"/>
      <c r="L74" s="203"/>
      <c r="M74" s="203"/>
      <c r="N74" s="203"/>
      <c r="O74" s="203"/>
      <c r="P74" s="203"/>
      <c r="Q74" s="203"/>
      <c r="R74" s="200"/>
      <c r="S74" s="200"/>
      <c r="T74" s="200"/>
      <c r="U74" s="200"/>
      <c r="V74" s="200"/>
      <c r="W74" s="200"/>
      <c r="X74" s="200"/>
      <c r="Y74" s="200"/>
      <c r="Z74" s="200"/>
      <c r="AA74" s="200"/>
      <c r="AB74" s="200"/>
      <c r="AC74" s="200"/>
      <c r="AD74" s="200"/>
      <c r="AE74" s="200"/>
      <c r="AF74" s="200"/>
      <c r="AG74" s="200"/>
    </row>
    <row r="75" spans="1:33" ht="27.75" customHeight="1">
      <c r="A75" s="200"/>
      <c r="B75" s="489" t="s">
        <v>207</v>
      </c>
      <c r="C75" s="439"/>
      <c r="D75" s="439"/>
      <c r="E75" s="439"/>
      <c r="F75" s="439"/>
      <c r="G75" s="436"/>
      <c r="H75" s="203"/>
      <c r="I75" s="203"/>
      <c r="J75" s="203"/>
      <c r="K75" s="203"/>
      <c r="L75" s="203"/>
      <c r="M75" s="203"/>
      <c r="N75" s="203"/>
      <c r="O75" s="203"/>
      <c r="P75" s="203"/>
      <c r="Q75" s="203"/>
      <c r="R75" s="200"/>
      <c r="S75" s="200"/>
      <c r="T75" s="200"/>
      <c r="U75" s="200"/>
      <c r="V75" s="200"/>
      <c r="W75" s="200"/>
      <c r="X75" s="200"/>
      <c r="Y75" s="200"/>
      <c r="Z75" s="200"/>
      <c r="AA75" s="200"/>
      <c r="AB75" s="200"/>
      <c r="AC75" s="200"/>
      <c r="AD75" s="200"/>
      <c r="AE75" s="200"/>
      <c r="AF75" s="200"/>
      <c r="AG75" s="200"/>
    </row>
    <row r="76" spans="1:33" ht="15.75" customHeight="1">
      <c r="A76" s="200"/>
      <c r="B76" s="422"/>
      <c r="C76" s="434"/>
      <c r="D76" s="434"/>
      <c r="E76" s="434"/>
      <c r="F76" s="434"/>
      <c r="G76" s="456"/>
      <c r="H76" s="203"/>
      <c r="I76" s="203"/>
      <c r="J76" s="203"/>
      <c r="K76" s="203"/>
      <c r="L76" s="203"/>
      <c r="M76" s="203"/>
      <c r="N76" s="203"/>
      <c r="O76" s="203"/>
      <c r="P76" s="203"/>
      <c r="Q76" s="203"/>
      <c r="R76" s="200"/>
      <c r="S76" s="200"/>
      <c r="T76" s="200"/>
      <c r="U76" s="200"/>
      <c r="V76" s="200"/>
      <c r="W76" s="200"/>
      <c r="X76" s="200"/>
      <c r="Y76" s="200"/>
      <c r="Z76" s="200"/>
      <c r="AA76" s="200"/>
      <c r="AB76" s="200"/>
      <c r="AC76" s="200"/>
      <c r="AD76" s="200"/>
      <c r="AE76" s="200"/>
      <c r="AF76" s="200"/>
      <c r="AG76" s="200"/>
    </row>
    <row r="77" spans="1:33" ht="15.75" customHeight="1">
      <c r="A77" s="200"/>
      <c r="B77" s="422"/>
      <c r="C77" s="434"/>
      <c r="D77" s="434"/>
      <c r="E77" s="434"/>
      <c r="F77" s="434"/>
      <c r="G77" s="456"/>
      <c r="H77" s="203"/>
      <c r="I77" s="203"/>
      <c r="J77" s="203"/>
      <c r="K77" s="203"/>
      <c r="L77" s="203"/>
      <c r="M77" s="203"/>
      <c r="N77" s="203"/>
      <c r="O77" s="203"/>
      <c r="P77" s="203"/>
      <c r="Q77" s="203"/>
      <c r="R77" s="200"/>
      <c r="S77" s="200"/>
      <c r="T77" s="200"/>
      <c r="U77" s="200"/>
      <c r="V77" s="200"/>
      <c r="W77" s="200"/>
      <c r="X77" s="200"/>
      <c r="Y77" s="200"/>
      <c r="Z77" s="200"/>
      <c r="AA77" s="200"/>
      <c r="AB77" s="200"/>
      <c r="AC77" s="200"/>
      <c r="AD77" s="200"/>
      <c r="AE77" s="200"/>
      <c r="AF77" s="200"/>
      <c r="AG77" s="200"/>
    </row>
    <row r="78" spans="1:33" ht="15.75" customHeight="1">
      <c r="A78" s="200"/>
      <c r="B78" s="422"/>
      <c r="C78" s="434"/>
      <c r="D78" s="434"/>
      <c r="E78" s="434"/>
      <c r="F78" s="434"/>
      <c r="G78" s="456"/>
      <c r="H78" s="203"/>
      <c r="I78" s="203"/>
      <c r="J78" s="203"/>
      <c r="K78" s="203"/>
      <c r="L78" s="203"/>
      <c r="M78" s="203"/>
      <c r="N78" s="203"/>
      <c r="O78" s="203"/>
      <c r="P78" s="203"/>
      <c r="Q78" s="203"/>
      <c r="R78" s="200"/>
      <c r="S78" s="200"/>
      <c r="T78" s="200"/>
      <c r="U78" s="200"/>
      <c r="V78" s="200"/>
      <c r="W78" s="200"/>
      <c r="X78" s="200"/>
      <c r="Y78" s="200"/>
      <c r="Z78" s="200"/>
      <c r="AA78" s="200"/>
      <c r="AB78" s="200"/>
      <c r="AC78" s="200"/>
      <c r="AD78" s="200"/>
      <c r="AE78" s="200"/>
      <c r="AF78" s="200"/>
      <c r="AG78" s="200"/>
    </row>
    <row r="79" spans="1:33" ht="15.75" customHeight="1">
      <c r="A79" s="200"/>
      <c r="B79" s="423"/>
      <c r="C79" s="440"/>
      <c r="D79" s="440"/>
      <c r="E79" s="440"/>
      <c r="F79" s="440"/>
      <c r="G79" s="437"/>
      <c r="H79" s="203"/>
      <c r="I79" s="203"/>
      <c r="J79" s="203"/>
      <c r="K79" s="203"/>
      <c r="L79" s="203"/>
      <c r="M79" s="203"/>
      <c r="N79" s="203"/>
      <c r="O79" s="203"/>
      <c r="P79" s="203"/>
      <c r="Q79" s="203"/>
      <c r="R79" s="200"/>
      <c r="S79" s="200"/>
      <c r="T79" s="200"/>
      <c r="U79" s="200"/>
      <c r="V79" s="200"/>
      <c r="W79" s="200"/>
      <c r="X79" s="200"/>
      <c r="Y79" s="200"/>
      <c r="Z79" s="200"/>
      <c r="AA79" s="200"/>
      <c r="AB79" s="200"/>
      <c r="AC79" s="200"/>
      <c r="AD79" s="200"/>
      <c r="AE79" s="200"/>
      <c r="AF79" s="200"/>
      <c r="AG79" s="200"/>
    </row>
    <row r="80" spans="1:33" ht="51" customHeight="1">
      <c r="A80" s="200"/>
      <c r="B80" s="124"/>
      <c r="C80" s="125"/>
      <c r="D80" s="125"/>
      <c r="E80" s="126"/>
      <c r="F80" s="125"/>
      <c r="G80" s="127"/>
      <c r="H80" s="203"/>
      <c r="I80" s="203"/>
      <c r="J80" s="203"/>
      <c r="K80" s="203"/>
      <c r="L80" s="203"/>
      <c r="M80" s="203"/>
      <c r="N80" s="203"/>
      <c r="O80" s="203"/>
      <c r="P80" s="203"/>
      <c r="Q80" s="203"/>
      <c r="R80" s="200"/>
      <c r="S80" s="200"/>
      <c r="T80" s="200"/>
      <c r="U80" s="200"/>
      <c r="V80" s="200"/>
      <c r="W80" s="200"/>
      <c r="X80" s="200"/>
      <c r="Y80" s="200"/>
      <c r="Z80" s="200"/>
      <c r="AA80" s="200"/>
      <c r="AB80" s="200"/>
      <c r="AC80" s="200"/>
      <c r="AD80" s="200"/>
      <c r="AE80" s="200"/>
      <c r="AF80" s="200"/>
      <c r="AG80" s="200"/>
    </row>
    <row r="81" spans="1:33" ht="51" customHeight="1">
      <c r="A81" s="200"/>
      <c r="B81" s="490" t="s">
        <v>481</v>
      </c>
      <c r="C81" s="434"/>
      <c r="D81" s="434"/>
      <c r="E81" s="434"/>
      <c r="F81" s="434"/>
      <c r="G81" s="434"/>
      <c r="H81" s="203"/>
      <c r="I81" s="203"/>
      <c r="J81" s="203"/>
      <c r="K81" s="203"/>
      <c r="L81" s="203"/>
      <c r="M81" s="203"/>
      <c r="N81" s="203"/>
      <c r="O81" s="203"/>
      <c r="P81" s="203"/>
      <c r="Q81" s="203"/>
      <c r="R81" s="200"/>
      <c r="S81" s="200"/>
      <c r="T81" s="200"/>
      <c r="U81" s="200"/>
      <c r="V81" s="200"/>
      <c r="W81" s="200"/>
      <c r="X81" s="200"/>
      <c r="Y81" s="200"/>
      <c r="Z81" s="200"/>
      <c r="AA81" s="200"/>
      <c r="AB81" s="200"/>
      <c r="AC81" s="200"/>
      <c r="AD81" s="200"/>
      <c r="AE81" s="200"/>
      <c r="AF81" s="200"/>
      <c r="AG81" s="200"/>
    </row>
    <row r="82" spans="1:33" ht="51" customHeight="1">
      <c r="A82" s="200"/>
      <c r="B82" s="490" t="s">
        <v>482</v>
      </c>
      <c r="C82" s="434"/>
      <c r="D82" s="434"/>
      <c r="E82" s="434"/>
      <c r="F82" s="434"/>
      <c r="G82" s="434"/>
      <c r="H82" s="203"/>
      <c r="I82" s="203"/>
      <c r="J82" s="203"/>
      <c r="K82" s="203"/>
      <c r="L82" s="203"/>
      <c r="M82" s="203"/>
      <c r="N82" s="203"/>
      <c r="O82" s="203"/>
      <c r="P82" s="203"/>
      <c r="Q82" s="203"/>
      <c r="R82" s="200"/>
      <c r="S82" s="200"/>
      <c r="T82" s="200"/>
      <c r="U82" s="200"/>
      <c r="V82" s="200"/>
      <c r="W82" s="200"/>
      <c r="X82" s="200"/>
      <c r="Y82" s="200"/>
      <c r="Z82" s="200"/>
      <c r="AA82" s="200"/>
      <c r="AB82" s="200"/>
      <c r="AC82" s="200"/>
      <c r="AD82" s="200"/>
      <c r="AE82" s="200"/>
      <c r="AF82" s="200"/>
      <c r="AG82" s="200"/>
    </row>
    <row r="83" spans="1:33" ht="51" customHeight="1">
      <c r="A83" s="200"/>
      <c r="B83" s="490" t="s">
        <v>483</v>
      </c>
      <c r="C83" s="434"/>
      <c r="D83" s="434"/>
      <c r="E83" s="434"/>
      <c r="F83" s="434"/>
      <c r="G83" s="434"/>
      <c r="H83" s="203"/>
      <c r="I83" s="203"/>
      <c r="J83" s="203"/>
      <c r="K83" s="203"/>
      <c r="L83" s="203"/>
      <c r="M83" s="203"/>
      <c r="N83" s="203"/>
      <c r="O83" s="203"/>
      <c r="P83" s="203"/>
      <c r="Q83" s="203"/>
      <c r="R83" s="200"/>
      <c r="S83" s="200"/>
      <c r="T83" s="200"/>
      <c r="U83" s="200"/>
      <c r="V83" s="200"/>
      <c r="W83" s="200"/>
      <c r="X83" s="200"/>
      <c r="Y83" s="200"/>
      <c r="Z83" s="200"/>
      <c r="AA83" s="200"/>
      <c r="AB83" s="200"/>
      <c r="AC83" s="200"/>
      <c r="AD83" s="200"/>
      <c r="AE83" s="200"/>
      <c r="AF83" s="200"/>
      <c r="AG83" s="200"/>
    </row>
    <row r="84" spans="1:33" ht="51" customHeight="1">
      <c r="A84" s="200"/>
      <c r="B84" s="490" t="s">
        <v>481</v>
      </c>
      <c r="C84" s="434"/>
      <c r="D84" s="434"/>
      <c r="E84" s="434"/>
      <c r="F84" s="434"/>
      <c r="G84" s="434"/>
      <c r="H84" s="203"/>
      <c r="I84" s="203"/>
      <c r="J84" s="203"/>
      <c r="K84" s="203"/>
      <c r="L84" s="203"/>
      <c r="M84" s="203"/>
      <c r="N84" s="203"/>
      <c r="O84" s="203"/>
      <c r="P84" s="203"/>
      <c r="Q84" s="203"/>
      <c r="R84" s="200"/>
      <c r="S84" s="200"/>
      <c r="T84" s="200"/>
      <c r="U84" s="200"/>
      <c r="V84" s="200"/>
      <c r="W84" s="200"/>
      <c r="X84" s="200"/>
      <c r="Y84" s="200"/>
      <c r="Z84" s="200"/>
      <c r="AA84" s="200"/>
      <c r="AB84" s="200"/>
      <c r="AC84" s="200"/>
      <c r="AD84" s="200"/>
      <c r="AE84" s="200"/>
      <c r="AF84" s="200"/>
      <c r="AG84" s="200"/>
    </row>
    <row r="85" spans="1:33" ht="51" hidden="1" customHeight="1">
      <c r="A85" s="200"/>
      <c r="B85" s="308" t="s">
        <v>482</v>
      </c>
      <c r="C85" s="308" t="s">
        <v>482</v>
      </c>
      <c r="D85" s="308" t="s">
        <v>482</v>
      </c>
      <c r="E85" s="308" t="s">
        <v>482</v>
      </c>
      <c r="F85" s="308" t="s">
        <v>482</v>
      </c>
      <c r="G85" s="308" t="s">
        <v>482</v>
      </c>
      <c r="H85" s="203"/>
      <c r="I85" s="203"/>
      <c r="J85" s="203"/>
      <c r="K85" s="203"/>
      <c r="L85" s="203"/>
      <c r="M85" s="203"/>
      <c r="N85" s="203"/>
      <c r="O85" s="203"/>
      <c r="P85" s="203"/>
      <c r="Q85" s="203"/>
      <c r="R85" s="200"/>
      <c r="S85" s="200"/>
      <c r="T85" s="200"/>
      <c r="U85" s="200"/>
      <c r="V85" s="200"/>
      <c r="W85" s="200"/>
      <c r="X85" s="200"/>
      <c r="Y85" s="200"/>
      <c r="Z85" s="200"/>
      <c r="AA85" s="200"/>
      <c r="AB85" s="200"/>
      <c r="AC85" s="200"/>
      <c r="AD85" s="200"/>
      <c r="AE85" s="200"/>
      <c r="AF85" s="200"/>
      <c r="AG85" s="200"/>
    </row>
    <row r="86" spans="1:33" ht="51" hidden="1" customHeight="1">
      <c r="A86" s="200"/>
      <c r="B86" s="308" t="s">
        <v>483</v>
      </c>
      <c r="C86" s="308" t="s">
        <v>483</v>
      </c>
      <c r="D86" s="308" t="s">
        <v>483</v>
      </c>
      <c r="E86" s="308" t="s">
        <v>483</v>
      </c>
      <c r="F86" s="308" t="s">
        <v>483</v>
      </c>
      <c r="G86" s="308" t="s">
        <v>483</v>
      </c>
      <c r="H86" s="203"/>
      <c r="I86" s="203"/>
      <c r="J86" s="203"/>
      <c r="K86" s="203"/>
      <c r="L86" s="203"/>
      <c r="M86" s="203"/>
      <c r="N86" s="203"/>
      <c r="O86" s="203"/>
      <c r="P86" s="203"/>
      <c r="Q86" s="203"/>
      <c r="R86" s="200"/>
      <c r="S86" s="200"/>
      <c r="T86" s="200"/>
      <c r="U86" s="200"/>
      <c r="V86" s="200"/>
      <c r="W86" s="200"/>
      <c r="X86" s="200"/>
      <c r="Y86" s="200"/>
      <c r="Z86" s="200"/>
      <c r="AA86" s="200"/>
      <c r="AB86" s="200"/>
      <c r="AC86" s="200"/>
      <c r="AD86" s="200"/>
      <c r="AE86" s="200"/>
      <c r="AF86" s="200"/>
      <c r="AG86" s="200"/>
    </row>
    <row r="87" spans="1:33" ht="51" customHeight="1">
      <c r="A87" s="200"/>
      <c r="B87" s="491"/>
      <c r="C87" s="425"/>
      <c r="D87" s="425"/>
      <c r="E87" s="425"/>
      <c r="F87" s="425"/>
      <c r="G87" s="456"/>
      <c r="H87" s="203"/>
      <c r="I87" s="203"/>
      <c r="J87" s="203"/>
      <c r="K87" s="203"/>
      <c r="L87" s="203"/>
      <c r="M87" s="203"/>
      <c r="N87" s="203"/>
      <c r="O87" s="203"/>
      <c r="P87" s="203"/>
      <c r="Q87" s="203"/>
      <c r="R87" s="200"/>
      <c r="S87" s="200"/>
      <c r="T87" s="200"/>
      <c r="U87" s="200"/>
      <c r="V87" s="200"/>
      <c r="W87" s="200"/>
      <c r="X87" s="200"/>
      <c r="Y87" s="200"/>
      <c r="Z87" s="200"/>
      <c r="AA87" s="200"/>
      <c r="AB87" s="200"/>
      <c r="AC87" s="200"/>
      <c r="AD87" s="200"/>
      <c r="AE87" s="200"/>
      <c r="AF87" s="200"/>
      <c r="AG87" s="200"/>
    </row>
    <row r="88" spans="1:33" ht="31.5" customHeight="1">
      <c r="A88" s="200"/>
      <c r="B88" s="491"/>
      <c r="C88" s="425"/>
      <c r="D88" s="425"/>
      <c r="E88" s="425"/>
      <c r="F88" s="425"/>
      <c r="G88" s="456"/>
      <c r="H88" s="203"/>
      <c r="I88" s="203"/>
      <c r="J88" s="203"/>
      <c r="K88" s="203"/>
      <c r="L88" s="203"/>
      <c r="M88" s="203"/>
      <c r="N88" s="203"/>
      <c r="O88" s="203"/>
      <c r="P88" s="203"/>
      <c r="Q88" s="203"/>
      <c r="R88" s="200"/>
      <c r="S88" s="200"/>
      <c r="T88" s="200"/>
      <c r="U88" s="200"/>
      <c r="V88" s="200"/>
      <c r="W88" s="200"/>
      <c r="X88" s="200"/>
      <c r="Y88" s="200"/>
      <c r="Z88" s="200"/>
      <c r="AA88" s="200"/>
      <c r="AB88" s="200"/>
      <c r="AC88" s="200"/>
      <c r="AD88" s="200"/>
      <c r="AE88" s="200"/>
      <c r="AF88" s="200"/>
      <c r="AG88" s="200"/>
    </row>
    <row r="89" spans="1:33" ht="50.25" customHeight="1">
      <c r="A89" s="200"/>
      <c r="B89" s="365"/>
      <c r="C89" s="258"/>
      <c r="D89" s="258"/>
      <c r="E89" s="366"/>
      <c r="F89" s="340"/>
      <c r="G89" s="341"/>
      <c r="H89" s="203"/>
      <c r="I89" s="203"/>
      <c r="J89" s="203"/>
      <c r="K89" s="203"/>
      <c r="L89" s="203"/>
      <c r="M89" s="203"/>
      <c r="N89" s="203"/>
      <c r="O89" s="203"/>
      <c r="P89" s="203"/>
      <c r="Q89" s="203"/>
      <c r="R89" s="200"/>
      <c r="S89" s="200"/>
      <c r="T89" s="200"/>
      <c r="U89" s="200"/>
      <c r="V89" s="200"/>
      <c r="W89" s="200"/>
      <c r="X89" s="200"/>
      <c r="Y89" s="200"/>
      <c r="Z89" s="200"/>
      <c r="AA89" s="200"/>
      <c r="AB89" s="200"/>
      <c r="AC89" s="200"/>
      <c r="AD89" s="200"/>
      <c r="AE89" s="200"/>
      <c r="AF89" s="200"/>
      <c r="AG89" s="200"/>
    </row>
    <row r="90" spans="1:33" ht="15.75" customHeight="1">
      <c r="A90" s="200"/>
      <c r="B90" s="350"/>
      <c r="C90" s="200"/>
      <c r="D90" s="200"/>
      <c r="E90" s="200"/>
      <c r="F90" s="274"/>
      <c r="G90" s="266"/>
      <c r="H90" s="203"/>
      <c r="I90" s="203"/>
      <c r="J90" s="203"/>
      <c r="K90" s="203"/>
      <c r="L90" s="203"/>
      <c r="M90" s="203"/>
      <c r="N90" s="203"/>
      <c r="O90" s="203"/>
      <c r="P90" s="203"/>
      <c r="Q90" s="203"/>
      <c r="R90" s="200"/>
      <c r="S90" s="200"/>
      <c r="T90" s="200"/>
      <c r="U90" s="200"/>
      <c r="V90" s="200"/>
      <c r="W90" s="200"/>
      <c r="X90" s="200"/>
      <c r="Y90" s="200"/>
      <c r="Z90" s="200"/>
      <c r="AA90" s="200"/>
      <c r="AB90" s="200"/>
      <c r="AC90" s="200"/>
      <c r="AD90" s="200"/>
      <c r="AE90" s="200"/>
      <c r="AF90" s="200"/>
      <c r="AG90" s="200"/>
    </row>
    <row r="91" spans="1:33" ht="15.75" customHeight="1">
      <c r="A91" s="200"/>
      <c r="B91" s="350"/>
      <c r="C91" s="200"/>
      <c r="D91" s="200"/>
      <c r="E91" s="200"/>
      <c r="F91" s="274"/>
      <c r="G91" s="266"/>
      <c r="H91" s="203"/>
      <c r="I91" s="203"/>
      <c r="J91" s="203"/>
      <c r="K91" s="203"/>
      <c r="L91" s="203"/>
      <c r="M91" s="203"/>
      <c r="N91" s="203"/>
      <c r="O91" s="203"/>
      <c r="P91" s="203"/>
      <c r="Q91" s="203"/>
      <c r="R91" s="200"/>
      <c r="S91" s="200"/>
      <c r="T91" s="200"/>
      <c r="U91" s="200"/>
      <c r="V91" s="200"/>
      <c r="W91" s="200"/>
      <c r="X91" s="200"/>
      <c r="Y91" s="200"/>
      <c r="Z91" s="200"/>
      <c r="AA91" s="200"/>
      <c r="AB91" s="200"/>
      <c r="AC91" s="200"/>
      <c r="AD91" s="200"/>
      <c r="AE91" s="200"/>
      <c r="AF91" s="200"/>
      <c r="AG91" s="200"/>
    </row>
    <row r="92" spans="1:33" ht="15.75" customHeight="1">
      <c r="A92" s="200"/>
      <c r="B92" s="350"/>
      <c r="C92" s="200"/>
      <c r="D92" s="200"/>
      <c r="E92" s="200"/>
      <c r="F92" s="274"/>
      <c r="G92" s="266"/>
      <c r="H92" s="203"/>
      <c r="I92" s="203"/>
      <c r="J92" s="203"/>
      <c r="K92" s="203"/>
      <c r="L92" s="203"/>
      <c r="M92" s="203"/>
      <c r="N92" s="203"/>
      <c r="O92" s="203"/>
      <c r="P92" s="203"/>
      <c r="Q92" s="203"/>
      <c r="R92" s="200"/>
      <c r="S92" s="200"/>
      <c r="T92" s="200"/>
      <c r="U92" s="200"/>
      <c r="V92" s="200"/>
      <c r="W92" s="200"/>
      <c r="X92" s="200"/>
      <c r="Y92" s="200"/>
      <c r="Z92" s="200"/>
      <c r="AA92" s="200"/>
      <c r="AB92" s="200"/>
      <c r="AC92" s="200"/>
      <c r="AD92" s="200"/>
      <c r="AE92" s="200"/>
      <c r="AF92" s="200"/>
      <c r="AG92" s="200"/>
    </row>
    <row r="93" spans="1:33" ht="15.75" customHeight="1">
      <c r="A93" s="200"/>
      <c r="B93" s="350"/>
      <c r="C93" s="200"/>
      <c r="D93" s="200"/>
      <c r="E93" s="200"/>
      <c r="F93" s="274"/>
      <c r="G93" s="266"/>
      <c r="H93" s="203"/>
      <c r="I93" s="203"/>
      <c r="J93" s="203"/>
      <c r="K93" s="203"/>
      <c r="L93" s="203"/>
      <c r="M93" s="203"/>
      <c r="N93" s="203"/>
      <c r="O93" s="203"/>
      <c r="P93" s="203"/>
      <c r="Q93" s="203"/>
      <c r="R93" s="200"/>
      <c r="S93" s="200"/>
      <c r="T93" s="200"/>
      <c r="U93" s="200"/>
      <c r="V93" s="200"/>
      <c r="W93" s="200"/>
      <c r="X93" s="200"/>
      <c r="Y93" s="200"/>
      <c r="Z93" s="200"/>
      <c r="AA93" s="200"/>
      <c r="AB93" s="200"/>
      <c r="AC93" s="200"/>
      <c r="AD93" s="200"/>
      <c r="AE93" s="200"/>
      <c r="AF93" s="200"/>
      <c r="AG93" s="200"/>
    </row>
    <row r="94" spans="1:33" ht="15.75" customHeight="1">
      <c r="A94" s="200"/>
      <c r="B94" s="350"/>
      <c r="C94" s="200"/>
      <c r="D94" s="200"/>
      <c r="E94" s="200"/>
      <c r="F94" s="274"/>
      <c r="G94" s="266"/>
      <c r="H94" s="203"/>
      <c r="I94" s="203"/>
      <c r="J94" s="203"/>
      <c r="K94" s="203"/>
      <c r="L94" s="203"/>
      <c r="M94" s="203"/>
      <c r="N94" s="203"/>
      <c r="O94" s="203"/>
      <c r="P94" s="203"/>
      <c r="Q94" s="203"/>
      <c r="R94" s="200"/>
      <c r="S94" s="200"/>
      <c r="T94" s="200"/>
      <c r="U94" s="200"/>
      <c r="V94" s="200"/>
      <c r="W94" s="200"/>
      <c r="X94" s="200"/>
      <c r="Y94" s="200"/>
      <c r="Z94" s="200"/>
      <c r="AA94" s="200"/>
      <c r="AB94" s="200"/>
      <c r="AC94" s="200"/>
      <c r="AD94" s="200"/>
      <c r="AE94" s="200"/>
      <c r="AF94" s="200"/>
      <c r="AG94" s="200"/>
    </row>
    <row r="95" spans="1:33" ht="15.75" customHeight="1">
      <c r="A95" s="200"/>
      <c r="B95" s="350"/>
      <c r="C95" s="200"/>
      <c r="D95" s="200"/>
      <c r="E95" s="200"/>
      <c r="F95" s="274"/>
      <c r="G95" s="266"/>
      <c r="H95" s="203"/>
      <c r="I95" s="203"/>
      <c r="J95" s="203"/>
      <c r="K95" s="203"/>
      <c r="L95" s="203"/>
      <c r="M95" s="203"/>
      <c r="N95" s="203"/>
      <c r="O95" s="203"/>
      <c r="P95" s="203"/>
      <c r="Q95" s="203"/>
      <c r="R95" s="200"/>
      <c r="S95" s="200"/>
      <c r="T95" s="200"/>
      <c r="U95" s="200"/>
      <c r="V95" s="200"/>
      <c r="W95" s="200"/>
      <c r="X95" s="200"/>
      <c r="Y95" s="200"/>
      <c r="Z95" s="200"/>
      <c r="AA95" s="200"/>
      <c r="AB95" s="200"/>
      <c r="AC95" s="200"/>
      <c r="AD95" s="200"/>
      <c r="AE95" s="200"/>
      <c r="AF95" s="200"/>
      <c r="AG95" s="200"/>
    </row>
    <row r="96" spans="1:33" ht="15.75" customHeight="1">
      <c r="A96" s="200"/>
      <c r="B96" s="350"/>
      <c r="C96" s="200"/>
      <c r="D96" s="200"/>
      <c r="E96" s="200"/>
      <c r="F96" s="274"/>
      <c r="G96" s="266"/>
      <c r="H96" s="203"/>
      <c r="I96" s="203"/>
      <c r="J96" s="203"/>
      <c r="K96" s="203"/>
      <c r="L96" s="203"/>
      <c r="M96" s="203"/>
      <c r="N96" s="203"/>
      <c r="O96" s="203"/>
      <c r="P96" s="203"/>
      <c r="Q96" s="203"/>
      <c r="R96" s="200"/>
      <c r="S96" s="200"/>
      <c r="T96" s="200"/>
      <c r="U96" s="200"/>
      <c r="V96" s="200"/>
      <c r="W96" s="200"/>
      <c r="X96" s="200"/>
      <c r="Y96" s="200"/>
      <c r="Z96" s="200"/>
      <c r="AA96" s="200"/>
      <c r="AB96" s="200"/>
      <c r="AC96" s="200"/>
      <c r="AD96" s="200"/>
      <c r="AE96" s="200"/>
      <c r="AF96" s="200"/>
      <c r="AG96" s="200"/>
    </row>
    <row r="97" spans="1:33" ht="15.75" customHeight="1">
      <c r="A97" s="200"/>
      <c r="B97" s="350"/>
      <c r="C97" s="200"/>
      <c r="D97" s="200"/>
      <c r="E97" s="200"/>
      <c r="F97" s="274"/>
      <c r="G97" s="266"/>
      <c r="H97" s="203"/>
      <c r="I97" s="203"/>
      <c r="J97" s="203"/>
      <c r="K97" s="203"/>
      <c r="L97" s="203"/>
      <c r="M97" s="203"/>
      <c r="N97" s="203"/>
      <c r="O97" s="203"/>
      <c r="P97" s="203"/>
      <c r="Q97" s="203"/>
      <c r="R97" s="200"/>
      <c r="S97" s="200"/>
      <c r="T97" s="200"/>
      <c r="U97" s="200"/>
      <c r="V97" s="200"/>
      <c r="W97" s="200"/>
      <c r="X97" s="200"/>
      <c r="Y97" s="200"/>
      <c r="Z97" s="200"/>
      <c r="AA97" s="200"/>
      <c r="AB97" s="200"/>
      <c r="AC97" s="200"/>
      <c r="AD97" s="200"/>
      <c r="AE97" s="200"/>
      <c r="AF97" s="200"/>
      <c r="AG97" s="200"/>
    </row>
    <row r="98" spans="1:33" ht="15.75" customHeight="1">
      <c r="A98" s="200"/>
      <c r="B98" s="350"/>
      <c r="C98" s="200"/>
      <c r="D98" s="200"/>
      <c r="E98" s="200"/>
      <c r="F98" s="274"/>
      <c r="G98" s="266"/>
      <c r="H98" s="203"/>
      <c r="I98" s="203"/>
      <c r="J98" s="203"/>
      <c r="K98" s="203"/>
      <c r="L98" s="203"/>
      <c r="M98" s="203"/>
      <c r="N98" s="203"/>
      <c r="O98" s="203"/>
      <c r="P98" s="203"/>
      <c r="Q98" s="203"/>
      <c r="R98" s="200"/>
      <c r="S98" s="200"/>
      <c r="T98" s="200"/>
      <c r="U98" s="200"/>
      <c r="V98" s="200"/>
      <c r="W98" s="200"/>
      <c r="X98" s="200"/>
      <c r="Y98" s="200"/>
      <c r="Z98" s="200"/>
      <c r="AA98" s="200"/>
      <c r="AB98" s="200"/>
      <c r="AC98" s="200"/>
      <c r="AD98" s="200"/>
      <c r="AE98" s="200"/>
      <c r="AF98" s="200"/>
      <c r="AG98" s="200"/>
    </row>
    <row r="99" spans="1:33" ht="15.75" customHeight="1">
      <c r="A99" s="200"/>
      <c r="B99" s="350"/>
      <c r="C99" s="200"/>
      <c r="D99" s="200"/>
      <c r="E99" s="200"/>
      <c r="F99" s="274"/>
      <c r="G99" s="266"/>
      <c r="H99" s="203"/>
      <c r="I99" s="203"/>
      <c r="J99" s="203"/>
      <c r="K99" s="203"/>
      <c r="L99" s="203"/>
      <c r="M99" s="203"/>
      <c r="N99" s="203"/>
      <c r="O99" s="203"/>
      <c r="P99" s="203"/>
      <c r="Q99" s="203"/>
      <c r="R99" s="200"/>
      <c r="S99" s="200"/>
      <c r="T99" s="200"/>
      <c r="U99" s="200"/>
      <c r="V99" s="200"/>
      <c r="W99" s="200"/>
      <c r="X99" s="200"/>
      <c r="Y99" s="200"/>
      <c r="Z99" s="200"/>
      <c r="AA99" s="200"/>
      <c r="AB99" s="200"/>
      <c r="AC99" s="200"/>
      <c r="AD99" s="200"/>
      <c r="AE99" s="200"/>
      <c r="AF99" s="200"/>
      <c r="AG99" s="200"/>
    </row>
    <row r="100" spans="1:33" ht="15.75" customHeight="1">
      <c r="A100" s="200"/>
      <c r="B100" s="350"/>
      <c r="C100" s="200"/>
      <c r="D100" s="200"/>
      <c r="E100" s="200"/>
      <c r="F100" s="274"/>
      <c r="G100" s="266"/>
      <c r="H100" s="203"/>
      <c r="I100" s="203"/>
      <c r="J100" s="203"/>
      <c r="K100" s="203"/>
      <c r="L100" s="203"/>
      <c r="M100" s="203"/>
      <c r="N100" s="203"/>
      <c r="O100" s="203"/>
      <c r="P100" s="203"/>
      <c r="Q100" s="203"/>
      <c r="R100" s="200"/>
      <c r="S100" s="200"/>
      <c r="T100" s="200"/>
      <c r="U100" s="200"/>
      <c r="V100" s="200"/>
      <c r="W100" s="200"/>
      <c r="X100" s="200"/>
      <c r="Y100" s="200"/>
      <c r="Z100" s="200"/>
      <c r="AA100" s="200"/>
      <c r="AB100" s="200"/>
      <c r="AC100" s="200"/>
      <c r="AD100" s="200"/>
      <c r="AE100" s="200"/>
      <c r="AF100" s="200"/>
      <c r="AG100" s="200"/>
    </row>
    <row r="101" spans="1:33" ht="15.75" customHeight="1">
      <c r="A101" s="200"/>
      <c r="B101" s="350"/>
      <c r="C101" s="200"/>
      <c r="D101" s="200"/>
      <c r="E101" s="200"/>
      <c r="F101" s="274"/>
      <c r="G101" s="266"/>
      <c r="H101" s="203"/>
      <c r="I101" s="203"/>
      <c r="J101" s="203"/>
      <c r="K101" s="203"/>
      <c r="L101" s="203"/>
      <c r="M101" s="203"/>
      <c r="N101" s="203"/>
      <c r="O101" s="203"/>
      <c r="P101" s="203"/>
      <c r="Q101" s="203"/>
      <c r="R101" s="200"/>
      <c r="S101" s="200"/>
      <c r="T101" s="200"/>
      <c r="U101" s="200"/>
      <c r="V101" s="200"/>
      <c r="W101" s="200"/>
      <c r="X101" s="200"/>
      <c r="Y101" s="200"/>
      <c r="Z101" s="200"/>
      <c r="AA101" s="200"/>
      <c r="AB101" s="200"/>
      <c r="AC101" s="200"/>
      <c r="AD101" s="200"/>
      <c r="AE101" s="200"/>
      <c r="AF101" s="200"/>
      <c r="AG101" s="200"/>
    </row>
    <row r="102" spans="1:33" ht="15.75" customHeight="1">
      <c r="A102" s="200"/>
      <c r="B102" s="350"/>
      <c r="C102" s="200"/>
      <c r="D102" s="200"/>
      <c r="E102" s="200"/>
      <c r="F102" s="274"/>
      <c r="G102" s="266"/>
      <c r="H102" s="203"/>
      <c r="I102" s="203"/>
      <c r="J102" s="203"/>
      <c r="K102" s="203"/>
      <c r="L102" s="203"/>
      <c r="M102" s="203"/>
      <c r="N102" s="203"/>
      <c r="O102" s="203"/>
      <c r="P102" s="203"/>
      <c r="Q102" s="203"/>
      <c r="R102" s="200"/>
      <c r="S102" s="200"/>
      <c r="T102" s="200"/>
      <c r="U102" s="200"/>
      <c r="V102" s="200"/>
      <c r="W102" s="200"/>
      <c r="X102" s="200"/>
      <c r="Y102" s="200"/>
      <c r="Z102" s="200"/>
      <c r="AA102" s="200"/>
      <c r="AB102" s="200"/>
      <c r="AC102" s="200"/>
      <c r="AD102" s="200"/>
      <c r="AE102" s="200"/>
      <c r="AF102" s="200"/>
      <c r="AG102" s="200"/>
    </row>
    <row r="103" spans="1:33" ht="15.75" customHeight="1">
      <c r="A103" s="200"/>
      <c r="B103" s="350"/>
      <c r="C103" s="200"/>
      <c r="D103" s="200"/>
      <c r="E103" s="200"/>
      <c r="F103" s="274"/>
      <c r="G103" s="266"/>
      <c r="H103" s="203"/>
      <c r="I103" s="203"/>
      <c r="J103" s="203"/>
      <c r="K103" s="203"/>
      <c r="L103" s="203"/>
      <c r="M103" s="203"/>
      <c r="N103" s="203"/>
      <c r="O103" s="203"/>
      <c r="P103" s="203"/>
      <c r="Q103" s="203"/>
      <c r="R103" s="200"/>
      <c r="S103" s="200"/>
      <c r="T103" s="200"/>
      <c r="U103" s="200"/>
      <c r="V103" s="200"/>
      <c r="W103" s="200"/>
      <c r="X103" s="200"/>
      <c r="Y103" s="200"/>
      <c r="Z103" s="200"/>
      <c r="AA103" s="200"/>
      <c r="AB103" s="200"/>
      <c r="AC103" s="200"/>
      <c r="AD103" s="200"/>
      <c r="AE103" s="200"/>
      <c r="AF103" s="200"/>
      <c r="AG103" s="200"/>
    </row>
    <row r="104" spans="1:33" ht="15.75" customHeight="1">
      <c r="A104" s="200"/>
      <c r="B104" s="350"/>
      <c r="C104" s="200"/>
      <c r="D104" s="200"/>
      <c r="E104" s="200"/>
      <c r="F104" s="274"/>
      <c r="G104" s="266"/>
      <c r="H104" s="203"/>
      <c r="I104" s="203"/>
      <c r="J104" s="203"/>
      <c r="K104" s="203"/>
      <c r="L104" s="203"/>
      <c r="M104" s="203"/>
      <c r="N104" s="203"/>
      <c r="O104" s="203"/>
      <c r="P104" s="203"/>
      <c r="Q104" s="203"/>
      <c r="R104" s="200"/>
      <c r="S104" s="200"/>
      <c r="T104" s="200"/>
      <c r="U104" s="200"/>
      <c r="V104" s="200"/>
      <c r="W104" s="200"/>
      <c r="X104" s="200"/>
      <c r="Y104" s="200"/>
      <c r="Z104" s="200"/>
      <c r="AA104" s="200"/>
      <c r="AB104" s="200"/>
      <c r="AC104" s="200"/>
      <c r="AD104" s="200"/>
      <c r="AE104" s="200"/>
      <c r="AF104" s="200"/>
      <c r="AG104" s="200"/>
    </row>
    <row r="105" spans="1:33" ht="15.75" customHeight="1">
      <c r="A105" s="200"/>
      <c r="B105" s="350"/>
      <c r="C105" s="200"/>
      <c r="D105" s="200"/>
      <c r="E105" s="200"/>
      <c r="F105" s="274"/>
      <c r="G105" s="266"/>
      <c r="H105" s="203"/>
      <c r="I105" s="203"/>
      <c r="J105" s="203"/>
      <c r="K105" s="203"/>
      <c r="L105" s="203"/>
      <c r="M105" s="203"/>
      <c r="N105" s="203"/>
      <c r="O105" s="203"/>
      <c r="P105" s="203"/>
      <c r="Q105" s="203"/>
      <c r="R105" s="200"/>
      <c r="S105" s="200"/>
      <c r="T105" s="200"/>
      <c r="U105" s="200"/>
      <c r="V105" s="200"/>
      <c r="W105" s="200"/>
      <c r="X105" s="200"/>
      <c r="Y105" s="200"/>
      <c r="Z105" s="200"/>
      <c r="AA105" s="200"/>
      <c r="AB105" s="200"/>
      <c r="AC105" s="200"/>
      <c r="AD105" s="200"/>
      <c r="AE105" s="200"/>
      <c r="AF105" s="200"/>
      <c r="AG105" s="200"/>
    </row>
    <row r="106" spans="1:33" ht="15.75" customHeight="1">
      <c r="A106" s="200"/>
      <c r="B106" s="350"/>
      <c r="C106" s="200"/>
      <c r="D106" s="200"/>
      <c r="E106" s="200"/>
      <c r="F106" s="274"/>
      <c r="G106" s="266"/>
      <c r="H106" s="203"/>
      <c r="I106" s="203"/>
      <c r="J106" s="203"/>
      <c r="K106" s="203"/>
      <c r="L106" s="203"/>
      <c r="M106" s="203"/>
      <c r="N106" s="203"/>
      <c r="O106" s="203"/>
      <c r="P106" s="203"/>
      <c r="Q106" s="203"/>
      <c r="R106" s="200"/>
      <c r="S106" s="200"/>
      <c r="T106" s="200"/>
      <c r="U106" s="200"/>
      <c r="V106" s="200"/>
      <c r="W106" s="200"/>
      <c r="X106" s="200"/>
      <c r="Y106" s="200"/>
      <c r="Z106" s="200"/>
      <c r="AA106" s="200"/>
      <c r="AB106" s="200"/>
      <c r="AC106" s="200"/>
      <c r="AD106" s="200"/>
      <c r="AE106" s="200"/>
      <c r="AF106" s="200"/>
      <c r="AG106" s="200"/>
    </row>
    <row r="107" spans="1:33" ht="15.75" customHeight="1">
      <c r="A107" s="200"/>
      <c r="B107" s="350"/>
      <c r="C107" s="200"/>
      <c r="D107" s="200"/>
      <c r="E107" s="200"/>
      <c r="F107" s="274"/>
      <c r="G107" s="266"/>
      <c r="H107" s="203"/>
      <c r="I107" s="203"/>
      <c r="J107" s="203"/>
      <c r="K107" s="203"/>
      <c r="L107" s="203"/>
      <c r="M107" s="203"/>
      <c r="N107" s="203"/>
      <c r="O107" s="203"/>
      <c r="P107" s="203"/>
      <c r="Q107" s="203"/>
      <c r="R107" s="200"/>
      <c r="S107" s="200"/>
      <c r="T107" s="200"/>
      <c r="U107" s="200"/>
      <c r="V107" s="200"/>
      <c r="W107" s="200"/>
      <c r="X107" s="200"/>
      <c r="Y107" s="200"/>
      <c r="Z107" s="200"/>
      <c r="AA107" s="200"/>
      <c r="AB107" s="200"/>
      <c r="AC107" s="200"/>
      <c r="AD107" s="200"/>
      <c r="AE107" s="200"/>
      <c r="AF107" s="200"/>
      <c r="AG107" s="200"/>
    </row>
    <row r="108" spans="1:33" ht="15.75" customHeight="1">
      <c r="A108" s="200"/>
      <c r="B108" s="350"/>
      <c r="C108" s="200"/>
      <c r="D108" s="200"/>
      <c r="E108" s="200"/>
      <c r="F108" s="274"/>
      <c r="G108" s="266"/>
      <c r="H108" s="203"/>
      <c r="I108" s="203"/>
      <c r="J108" s="203"/>
      <c r="K108" s="203"/>
      <c r="L108" s="203"/>
      <c r="M108" s="203"/>
      <c r="N108" s="203"/>
      <c r="O108" s="203"/>
      <c r="P108" s="203"/>
      <c r="Q108" s="203"/>
      <c r="R108" s="200"/>
      <c r="S108" s="200"/>
      <c r="T108" s="200"/>
      <c r="U108" s="200"/>
      <c r="V108" s="200"/>
      <c r="W108" s="200"/>
      <c r="X108" s="200"/>
      <c r="Y108" s="200"/>
      <c r="Z108" s="200"/>
      <c r="AA108" s="200"/>
      <c r="AB108" s="200"/>
      <c r="AC108" s="200"/>
      <c r="AD108" s="200"/>
      <c r="AE108" s="200"/>
      <c r="AF108" s="200"/>
      <c r="AG108" s="200"/>
    </row>
    <row r="109" spans="1:33" ht="15.75" customHeight="1">
      <c r="A109" s="200"/>
      <c r="B109" s="350"/>
      <c r="C109" s="200"/>
      <c r="D109" s="200"/>
      <c r="E109" s="200"/>
      <c r="F109" s="274"/>
      <c r="G109" s="266"/>
      <c r="H109" s="203"/>
      <c r="I109" s="203"/>
      <c r="J109" s="203"/>
      <c r="K109" s="203"/>
      <c r="L109" s="203"/>
      <c r="M109" s="203"/>
      <c r="N109" s="203"/>
      <c r="O109" s="203"/>
      <c r="P109" s="203"/>
      <c r="Q109" s="203"/>
      <c r="R109" s="200"/>
      <c r="S109" s="200"/>
      <c r="T109" s="200"/>
      <c r="U109" s="200"/>
      <c r="V109" s="200"/>
      <c r="W109" s="200"/>
      <c r="X109" s="200"/>
      <c r="Y109" s="200"/>
      <c r="Z109" s="200"/>
      <c r="AA109" s="200"/>
      <c r="AB109" s="200"/>
      <c r="AC109" s="200"/>
      <c r="AD109" s="200"/>
      <c r="AE109" s="200"/>
      <c r="AF109" s="200"/>
      <c r="AG109" s="200"/>
    </row>
    <row r="110" spans="1:33" ht="15.75" customHeight="1">
      <c r="A110" s="200"/>
      <c r="B110" s="350"/>
      <c r="C110" s="200"/>
      <c r="D110" s="200"/>
      <c r="E110" s="200"/>
      <c r="F110" s="274"/>
      <c r="G110" s="266"/>
      <c r="H110" s="203"/>
      <c r="I110" s="203"/>
      <c r="J110" s="203"/>
      <c r="K110" s="203"/>
      <c r="L110" s="203"/>
      <c r="M110" s="203"/>
      <c r="N110" s="203"/>
      <c r="O110" s="203"/>
      <c r="P110" s="203"/>
      <c r="Q110" s="203"/>
      <c r="R110" s="200"/>
      <c r="S110" s="200"/>
      <c r="T110" s="200"/>
      <c r="U110" s="200"/>
      <c r="V110" s="200"/>
      <c r="W110" s="200"/>
      <c r="X110" s="200"/>
      <c r="Y110" s="200"/>
      <c r="Z110" s="200"/>
      <c r="AA110" s="200"/>
      <c r="AB110" s="200"/>
      <c r="AC110" s="200"/>
      <c r="AD110" s="200"/>
      <c r="AE110" s="200"/>
      <c r="AF110" s="200"/>
      <c r="AG110" s="200"/>
    </row>
    <row r="111" spans="1:33" ht="15.75" customHeight="1">
      <c r="A111" s="200"/>
      <c r="B111" s="350"/>
      <c r="C111" s="200"/>
      <c r="D111" s="200"/>
      <c r="E111" s="200"/>
      <c r="F111" s="274"/>
      <c r="G111" s="266"/>
      <c r="H111" s="203"/>
      <c r="I111" s="203"/>
      <c r="J111" s="203"/>
      <c r="K111" s="203"/>
      <c r="L111" s="203"/>
      <c r="M111" s="203"/>
      <c r="N111" s="203"/>
      <c r="O111" s="203"/>
      <c r="P111" s="203"/>
      <c r="Q111" s="203"/>
      <c r="R111" s="200"/>
      <c r="S111" s="200"/>
      <c r="T111" s="200"/>
      <c r="U111" s="200"/>
      <c r="V111" s="200"/>
      <c r="W111" s="200"/>
      <c r="X111" s="200"/>
      <c r="Y111" s="200"/>
      <c r="Z111" s="200"/>
      <c r="AA111" s="200"/>
      <c r="AB111" s="200"/>
      <c r="AC111" s="200"/>
      <c r="AD111" s="200"/>
      <c r="AE111" s="200"/>
      <c r="AF111" s="200"/>
      <c r="AG111" s="200"/>
    </row>
    <row r="112" spans="1:33" ht="15.75" customHeight="1">
      <c r="A112" s="200"/>
      <c r="B112" s="350"/>
      <c r="C112" s="200"/>
      <c r="D112" s="200"/>
      <c r="E112" s="200"/>
      <c r="F112" s="274"/>
      <c r="G112" s="266"/>
      <c r="H112" s="203"/>
      <c r="I112" s="203"/>
      <c r="J112" s="203"/>
      <c r="K112" s="203"/>
      <c r="L112" s="203"/>
      <c r="M112" s="203"/>
      <c r="N112" s="203"/>
      <c r="O112" s="203"/>
      <c r="P112" s="203"/>
      <c r="Q112" s="203"/>
      <c r="R112" s="200"/>
      <c r="S112" s="200"/>
      <c r="T112" s="200"/>
      <c r="U112" s="200"/>
      <c r="V112" s="200"/>
      <c r="W112" s="200"/>
      <c r="X112" s="200"/>
      <c r="Y112" s="200"/>
      <c r="Z112" s="200"/>
      <c r="AA112" s="200"/>
      <c r="AB112" s="200"/>
      <c r="AC112" s="200"/>
      <c r="AD112" s="200"/>
      <c r="AE112" s="200"/>
      <c r="AF112" s="200"/>
      <c r="AG112" s="200"/>
    </row>
    <row r="113" spans="1:33" ht="15.75" customHeight="1">
      <c r="A113" s="200"/>
      <c r="B113" s="350"/>
      <c r="C113" s="200"/>
      <c r="D113" s="200"/>
      <c r="E113" s="200"/>
      <c r="F113" s="274"/>
      <c r="G113" s="266"/>
      <c r="H113" s="203"/>
      <c r="I113" s="203"/>
      <c r="J113" s="203"/>
      <c r="K113" s="203"/>
      <c r="L113" s="203"/>
      <c r="M113" s="203"/>
      <c r="N113" s="203"/>
      <c r="O113" s="203"/>
      <c r="P113" s="203"/>
      <c r="Q113" s="203"/>
      <c r="R113" s="200"/>
      <c r="S113" s="200"/>
      <c r="T113" s="200"/>
      <c r="U113" s="200"/>
      <c r="V113" s="200"/>
      <c r="W113" s="200"/>
      <c r="X113" s="200"/>
      <c r="Y113" s="200"/>
      <c r="Z113" s="200"/>
      <c r="AA113" s="200"/>
      <c r="AB113" s="200"/>
      <c r="AC113" s="200"/>
      <c r="AD113" s="200"/>
      <c r="AE113" s="200"/>
      <c r="AF113" s="200"/>
      <c r="AG113" s="200"/>
    </row>
    <row r="114" spans="1:33" ht="15.75" customHeight="1">
      <c r="A114" s="200"/>
      <c r="B114" s="350"/>
      <c r="C114" s="200"/>
      <c r="D114" s="200"/>
      <c r="E114" s="200"/>
      <c r="F114" s="274"/>
      <c r="G114" s="266"/>
      <c r="H114" s="203"/>
      <c r="I114" s="203"/>
      <c r="J114" s="203"/>
      <c r="K114" s="203"/>
      <c r="L114" s="203"/>
      <c r="M114" s="203"/>
      <c r="N114" s="203"/>
      <c r="O114" s="203"/>
      <c r="P114" s="203"/>
      <c r="Q114" s="203"/>
      <c r="R114" s="200"/>
      <c r="S114" s="200"/>
      <c r="T114" s="200"/>
      <c r="U114" s="200"/>
      <c r="V114" s="200"/>
      <c r="W114" s="200"/>
      <c r="X114" s="200"/>
      <c r="Y114" s="200"/>
      <c r="Z114" s="200"/>
      <c r="AA114" s="200"/>
      <c r="AB114" s="200"/>
      <c r="AC114" s="200"/>
      <c r="AD114" s="200"/>
      <c r="AE114" s="200"/>
      <c r="AF114" s="200"/>
      <c r="AG114" s="200"/>
    </row>
    <row r="115" spans="1:33" ht="15.75" customHeight="1">
      <c r="A115" s="200"/>
      <c r="B115" s="350"/>
      <c r="C115" s="200"/>
      <c r="D115" s="200"/>
      <c r="E115" s="200"/>
      <c r="F115" s="274"/>
      <c r="G115" s="266"/>
      <c r="H115" s="203"/>
      <c r="I115" s="203"/>
      <c r="J115" s="203"/>
      <c r="K115" s="203"/>
      <c r="L115" s="203"/>
      <c r="M115" s="203"/>
      <c r="N115" s="203"/>
      <c r="O115" s="203"/>
      <c r="P115" s="203"/>
      <c r="Q115" s="203"/>
      <c r="R115" s="200"/>
      <c r="S115" s="200"/>
      <c r="T115" s="200"/>
      <c r="U115" s="200"/>
      <c r="V115" s="200"/>
      <c r="W115" s="200"/>
      <c r="X115" s="200"/>
      <c r="Y115" s="200"/>
      <c r="Z115" s="200"/>
      <c r="AA115" s="200"/>
      <c r="AB115" s="200"/>
      <c r="AC115" s="200"/>
      <c r="AD115" s="200"/>
      <c r="AE115" s="200"/>
      <c r="AF115" s="200"/>
      <c r="AG115" s="200"/>
    </row>
    <row r="116" spans="1:33" ht="15.75" customHeight="1">
      <c r="A116" s="200"/>
      <c r="B116" s="350"/>
      <c r="C116" s="200"/>
      <c r="D116" s="200"/>
      <c r="E116" s="200"/>
      <c r="F116" s="274"/>
      <c r="G116" s="266"/>
      <c r="H116" s="203"/>
      <c r="I116" s="203"/>
      <c r="J116" s="203"/>
      <c r="K116" s="203"/>
      <c r="L116" s="203"/>
      <c r="M116" s="203"/>
      <c r="N116" s="203"/>
      <c r="O116" s="203"/>
      <c r="P116" s="203"/>
      <c r="Q116" s="203"/>
      <c r="R116" s="200"/>
      <c r="S116" s="200"/>
      <c r="T116" s="200"/>
      <c r="U116" s="200"/>
      <c r="V116" s="200"/>
      <c r="W116" s="200"/>
      <c r="X116" s="200"/>
      <c r="Y116" s="200"/>
      <c r="Z116" s="200"/>
      <c r="AA116" s="200"/>
      <c r="AB116" s="200"/>
      <c r="AC116" s="200"/>
      <c r="AD116" s="200"/>
      <c r="AE116" s="200"/>
      <c r="AF116" s="200"/>
      <c r="AG116" s="200"/>
    </row>
    <row r="117" spans="1:33" ht="15.75" customHeight="1">
      <c r="A117" s="200"/>
      <c r="B117" s="350"/>
      <c r="C117" s="200"/>
      <c r="D117" s="200"/>
      <c r="E117" s="200"/>
      <c r="F117" s="274"/>
      <c r="G117" s="266"/>
      <c r="H117" s="203"/>
      <c r="I117" s="203"/>
      <c r="J117" s="203"/>
      <c r="K117" s="203"/>
      <c r="L117" s="203"/>
      <c r="M117" s="203"/>
      <c r="N117" s="203"/>
      <c r="O117" s="203"/>
      <c r="P117" s="203"/>
      <c r="Q117" s="203"/>
      <c r="R117" s="200"/>
      <c r="S117" s="200"/>
      <c r="T117" s="200"/>
      <c r="U117" s="200"/>
      <c r="V117" s="200"/>
      <c r="W117" s="200"/>
      <c r="X117" s="200"/>
      <c r="Y117" s="200"/>
      <c r="Z117" s="200"/>
      <c r="AA117" s="200"/>
      <c r="AB117" s="200"/>
      <c r="AC117" s="200"/>
      <c r="AD117" s="200"/>
      <c r="AE117" s="200"/>
      <c r="AF117" s="200"/>
      <c r="AG117" s="200"/>
    </row>
    <row r="118" spans="1:33" ht="15.75" customHeight="1">
      <c r="A118" s="200"/>
      <c r="B118" s="350"/>
      <c r="C118" s="200"/>
      <c r="D118" s="200"/>
      <c r="E118" s="200"/>
      <c r="F118" s="274"/>
      <c r="G118" s="266"/>
      <c r="H118" s="203"/>
      <c r="I118" s="203"/>
      <c r="J118" s="203"/>
      <c r="K118" s="203"/>
      <c r="L118" s="203"/>
      <c r="M118" s="203"/>
      <c r="N118" s="203"/>
      <c r="O118" s="203"/>
      <c r="P118" s="203"/>
      <c r="Q118" s="203"/>
      <c r="R118" s="200"/>
      <c r="S118" s="200"/>
      <c r="T118" s="200"/>
      <c r="U118" s="200"/>
      <c r="V118" s="200"/>
      <c r="W118" s="200"/>
      <c r="X118" s="200"/>
      <c r="Y118" s="200"/>
      <c r="Z118" s="200"/>
      <c r="AA118" s="200"/>
      <c r="AB118" s="200"/>
      <c r="AC118" s="200"/>
      <c r="AD118" s="200"/>
      <c r="AE118" s="200"/>
      <c r="AF118" s="200"/>
      <c r="AG118" s="200"/>
    </row>
    <row r="119" spans="1:33" ht="15.75" customHeight="1">
      <c r="A119" s="200"/>
      <c r="B119" s="350"/>
      <c r="C119" s="200"/>
      <c r="D119" s="200"/>
      <c r="E119" s="200"/>
      <c r="F119" s="274"/>
      <c r="G119" s="266"/>
      <c r="H119" s="203"/>
      <c r="I119" s="203"/>
      <c r="J119" s="203"/>
      <c r="K119" s="203"/>
      <c r="L119" s="203"/>
      <c r="M119" s="203"/>
      <c r="N119" s="203"/>
      <c r="O119" s="203"/>
      <c r="P119" s="203"/>
      <c r="Q119" s="203"/>
      <c r="R119" s="200"/>
      <c r="S119" s="200"/>
      <c r="T119" s="200"/>
      <c r="U119" s="200"/>
      <c r="V119" s="200"/>
      <c r="W119" s="200"/>
      <c r="X119" s="200"/>
      <c r="Y119" s="200"/>
      <c r="Z119" s="200"/>
      <c r="AA119" s="200"/>
      <c r="AB119" s="200"/>
      <c r="AC119" s="200"/>
      <c r="AD119" s="200"/>
      <c r="AE119" s="200"/>
      <c r="AF119" s="200"/>
      <c r="AG119" s="200"/>
    </row>
    <row r="120" spans="1:33" ht="15.75" customHeight="1">
      <c r="A120" s="200"/>
      <c r="B120" s="350"/>
      <c r="C120" s="200"/>
      <c r="D120" s="200"/>
      <c r="E120" s="200"/>
      <c r="F120" s="274"/>
      <c r="G120" s="266"/>
      <c r="H120" s="203"/>
      <c r="I120" s="203"/>
      <c r="J120" s="203"/>
      <c r="K120" s="203"/>
      <c r="L120" s="203"/>
      <c r="M120" s="203"/>
      <c r="N120" s="203"/>
      <c r="O120" s="203"/>
      <c r="P120" s="203"/>
      <c r="Q120" s="203"/>
      <c r="R120" s="200"/>
      <c r="S120" s="200"/>
      <c r="T120" s="200"/>
      <c r="U120" s="200"/>
      <c r="V120" s="200"/>
      <c r="W120" s="200"/>
      <c r="X120" s="200"/>
      <c r="Y120" s="200"/>
      <c r="Z120" s="200"/>
      <c r="AA120" s="200"/>
      <c r="AB120" s="200"/>
      <c r="AC120" s="200"/>
      <c r="AD120" s="200"/>
      <c r="AE120" s="200"/>
      <c r="AF120" s="200"/>
      <c r="AG120" s="200"/>
    </row>
    <row r="121" spans="1:33" ht="15.75" customHeight="1">
      <c r="A121" s="200"/>
      <c r="B121" s="350"/>
      <c r="C121" s="200"/>
      <c r="D121" s="200"/>
      <c r="E121" s="200"/>
      <c r="F121" s="274"/>
      <c r="G121" s="266"/>
      <c r="H121" s="203"/>
      <c r="I121" s="203"/>
      <c r="J121" s="203"/>
      <c r="K121" s="203"/>
      <c r="L121" s="203"/>
      <c r="M121" s="203"/>
      <c r="N121" s="203"/>
      <c r="O121" s="203"/>
      <c r="P121" s="203"/>
      <c r="Q121" s="203"/>
      <c r="R121" s="200"/>
      <c r="S121" s="200"/>
      <c r="T121" s="200"/>
      <c r="U121" s="200"/>
      <c r="V121" s="200"/>
      <c r="W121" s="200"/>
      <c r="X121" s="200"/>
      <c r="Y121" s="200"/>
      <c r="Z121" s="200"/>
      <c r="AA121" s="200"/>
      <c r="AB121" s="200"/>
      <c r="AC121" s="200"/>
      <c r="AD121" s="200"/>
      <c r="AE121" s="200"/>
      <c r="AF121" s="200"/>
      <c r="AG121" s="200"/>
    </row>
    <row r="122" spans="1:33" ht="15.75" customHeight="1">
      <c r="A122" s="200"/>
      <c r="B122" s="350"/>
      <c r="C122" s="200"/>
      <c r="D122" s="200"/>
      <c r="E122" s="200"/>
      <c r="F122" s="274"/>
      <c r="G122" s="266"/>
      <c r="H122" s="203"/>
      <c r="I122" s="203"/>
      <c r="J122" s="203"/>
      <c r="K122" s="203"/>
      <c r="L122" s="203"/>
      <c r="M122" s="203"/>
      <c r="N122" s="203"/>
      <c r="O122" s="203"/>
      <c r="P122" s="203"/>
      <c r="Q122" s="203"/>
      <c r="R122" s="200"/>
      <c r="S122" s="200"/>
      <c r="T122" s="200"/>
      <c r="U122" s="200"/>
      <c r="V122" s="200"/>
      <c r="W122" s="200"/>
      <c r="X122" s="200"/>
      <c r="Y122" s="200"/>
      <c r="Z122" s="200"/>
      <c r="AA122" s="200"/>
      <c r="AB122" s="200"/>
      <c r="AC122" s="200"/>
      <c r="AD122" s="200"/>
      <c r="AE122" s="200"/>
      <c r="AF122" s="200"/>
      <c r="AG122" s="200"/>
    </row>
    <row r="123" spans="1:33" ht="15.75" customHeight="1">
      <c r="A123" s="200"/>
      <c r="B123" s="350"/>
      <c r="C123" s="200"/>
      <c r="D123" s="200"/>
      <c r="E123" s="200"/>
      <c r="F123" s="274"/>
      <c r="G123" s="266"/>
      <c r="H123" s="203"/>
      <c r="I123" s="203"/>
      <c r="J123" s="203"/>
      <c r="K123" s="203"/>
      <c r="L123" s="203"/>
      <c r="M123" s="203"/>
      <c r="N123" s="203"/>
      <c r="O123" s="203"/>
      <c r="P123" s="203"/>
      <c r="Q123" s="203"/>
      <c r="R123" s="200"/>
      <c r="S123" s="200"/>
      <c r="T123" s="200"/>
      <c r="U123" s="200"/>
      <c r="V123" s="200"/>
      <c r="W123" s="200"/>
      <c r="X123" s="200"/>
      <c r="Y123" s="200"/>
      <c r="Z123" s="200"/>
      <c r="AA123" s="200"/>
      <c r="AB123" s="200"/>
      <c r="AC123" s="200"/>
      <c r="AD123" s="200"/>
      <c r="AE123" s="200"/>
      <c r="AF123" s="200"/>
      <c r="AG123" s="200"/>
    </row>
    <row r="124" spans="1:33" ht="15.75" customHeight="1">
      <c r="A124" s="200"/>
      <c r="B124" s="350"/>
      <c r="C124" s="200"/>
      <c r="D124" s="200"/>
      <c r="E124" s="200"/>
      <c r="F124" s="274"/>
      <c r="G124" s="266"/>
      <c r="H124" s="203"/>
      <c r="I124" s="203"/>
      <c r="J124" s="203"/>
      <c r="K124" s="203"/>
      <c r="L124" s="203"/>
      <c r="M124" s="203"/>
      <c r="N124" s="203"/>
      <c r="O124" s="203"/>
      <c r="P124" s="203"/>
      <c r="Q124" s="203"/>
      <c r="R124" s="200"/>
      <c r="S124" s="200"/>
      <c r="T124" s="200"/>
      <c r="U124" s="200"/>
      <c r="V124" s="200"/>
      <c r="W124" s="200"/>
      <c r="X124" s="200"/>
      <c r="Y124" s="200"/>
      <c r="Z124" s="200"/>
      <c r="AA124" s="200"/>
      <c r="AB124" s="200"/>
      <c r="AC124" s="200"/>
      <c r="AD124" s="200"/>
      <c r="AE124" s="200"/>
      <c r="AF124" s="200"/>
      <c r="AG124" s="200"/>
    </row>
    <row r="125" spans="1:33" ht="15.75" customHeight="1">
      <c r="A125" s="200"/>
      <c r="B125" s="350"/>
      <c r="C125" s="200"/>
      <c r="D125" s="200"/>
      <c r="E125" s="200"/>
      <c r="F125" s="274"/>
      <c r="G125" s="266"/>
      <c r="H125" s="203"/>
      <c r="I125" s="203"/>
      <c r="J125" s="203"/>
      <c r="K125" s="203"/>
      <c r="L125" s="203"/>
      <c r="M125" s="203"/>
      <c r="N125" s="203"/>
      <c r="O125" s="203"/>
      <c r="P125" s="203"/>
      <c r="Q125" s="203"/>
      <c r="R125" s="200"/>
      <c r="S125" s="200"/>
      <c r="T125" s="200"/>
      <c r="U125" s="200"/>
      <c r="V125" s="200"/>
      <c r="W125" s="200"/>
      <c r="X125" s="200"/>
      <c r="Y125" s="200"/>
      <c r="Z125" s="200"/>
      <c r="AA125" s="200"/>
      <c r="AB125" s="200"/>
      <c r="AC125" s="200"/>
      <c r="AD125" s="200"/>
      <c r="AE125" s="200"/>
      <c r="AF125" s="200"/>
      <c r="AG125" s="200"/>
    </row>
    <row r="126" spans="1:33" ht="15.75" customHeight="1">
      <c r="A126" s="200"/>
      <c r="B126" s="350"/>
      <c r="C126" s="200"/>
      <c r="D126" s="200"/>
      <c r="E126" s="200"/>
      <c r="F126" s="274"/>
      <c r="G126" s="266"/>
      <c r="H126" s="203"/>
      <c r="I126" s="203"/>
      <c r="J126" s="203"/>
      <c r="K126" s="203"/>
      <c r="L126" s="203"/>
      <c r="M126" s="203"/>
      <c r="N126" s="203"/>
      <c r="O126" s="203"/>
      <c r="P126" s="203"/>
      <c r="Q126" s="203"/>
      <c r="R126" s="200"/>
      <c r="S126" s="200"/>
      <c r="T126" s="200"/>
      <c r="U126" s="200"/>
      <c r="V126" s="200"/>
      <c r="W126" s="200"/>
      <c r="X126" s="200"/>
      <c r="Y126" s="200"/>
      <c r="Z126" s="200"/>
      <c r="AA126" s="200"/>
      <c r="AB126" s="200"/>
      <c r="AC126" s="200"/>
      <c r="AD126" s="200"/>
      <c r="AE126" s="200"/>
      <c r="AF126" s="200"/>
      <c r="AG126" s="200"/>
    </row>
    <row r="127" spans="1:33" ht="15.75" customHeight="1">
      <c r="A127" s="200"/>
      <c r="B127" s="350"/>
      <c r="C127" s="200"/>
      <c r="D127" s="200"/>
      <c r="E127" s="200"/>
      <c r="F127" s="274"/>
      <c r="G127" s="266"/>
      <c r="H127" s="203"/>
      <c r="I127" s="203"/>
      <c r="J127" s="203"/>
      <c r="K127" s="203"/>
      <c r="L127" s="203"/>
      <c r="M127" s="203"/>
      <c r="N127" s="203"/>
      <c r="O127" s="203"/>
      <c r="P127" s="203"/>
      <c r="Q127" s="203"/>
      <c r="R127" s="200"/>
      <c r="S127" s="200"/>
      <c r="T127" s="200"/>
      <c r="U127" s="200"/>
      <c r="V127" s="200"/>
      <c r="W127" s="200"/>
      <c r="X127" s="200"/>
      <c r="Y127" s="200"/>
      <c r="Z127" s="200"/>
      <c r="AA127" s="200"/>
      <c r="AB127" s="200"/>
      <c r="AC127" s="200"/>
      <c r="AD127" s="200"/>
      <c r="AE127" s="200"/>
      <c r="AF127" s="200"/>
      <c r="AG127" s="200"/>
    </row>
    <row r="128" spans="1:33" ht="15.75" customHeight="1">
      <c r="A128" s="200"/>
      <c r="B128" s="350"/>
      <c r="C128" s="200"/>
      <c r="D128" s="200"/>
      <c r="E128" s="200"/>
      <c r="F128" s="274"/>
      <c r="G128" s="266"/>
      <c r="H128" s="203"/>
      <c r="I128" s="203"/>
      <c r="J128" s="203"/>
      <c r="K128" s="203"/>
      <c r="L128" s="203"/>
      <c r="M128" s="203"/>
      <c r="N128" s="203"/>
      <c r="O128" s="203"/>
      <c r="P128" s="203"/>
      <c r="Q128" s="203"/>
      <c r="R128" s="200"/>
      <c r="S128" s="200"/>
      <c r="T128" s="200"/>
      <c r="U128" s="200"/>
      <c r="V128" s="200"/>
      <c r="W128" s="200"/>
      <c r="X128" s="200"/>
      <c r="Y128" s="200"/>
      <c r="Z128" s="200"/>
      <c r="AA128" s="200"/>
      <c r="AB128" s="200"/>
      <c r="AC128" s="200"/>
      <c r="AD128" s="200"/>
      <c r="AE128" s="200"/>
      <c r="AF128" s="200"/>
      <c r="AG128" s="200"/>
    </row>
    <row r="129" spans="1:33" ht="15.75" customHeight="1">
      <c r="A129" s="200"/>
      <c r="B129" s="350"/>
      <c r="C129" s="200"/>
      <c r="D129" s="200"/>
      <c r="E129" s="200"/>
      <c r="F129" s="274"/>
      <c r="G129" s="266"/>
      <c r="H129" s="203"/>
      <c r="I129" s="203"/>
      <c r="J129" s="203"/>
      <c r="K129" s="203"/>
      <c r="L129" s="203"/>
      <c r="M129" s="203"/>
      <c r="N129" s="203"/>
      <c r="O129" s="203"/>
      <c r="P129" s="203"/>
      <c r="Q129" s="203"/>
      <c r="R129" s="200"/>
      <c r="S129" s="200"/>
      <c r="T129" s="200"/>
      <c r="U129" s="200"/>
      <c r="V129" s="200"/>
      <c r="W129" s="200"/>
      <c r="X129" s="200"/>
      <c r="Y129" s="200"/>
      <c r="Z129" s="200"/>
      <c r="AA129" s="200"/>
      <c r="AB129" s="200"/>
      <c r="AC129" s="200"/>
      <c r="AD129" s="200"/>
      <c r="AE129" s="200"/>
      <c r="AF129" s="200"/>
      <c r="AG129" s="200"/>
    </row>
    <row r="130" spans="1:33" ht="15.75" customHeight="1">
      <c r="A130" s="200"/>
      <c r="B130" s="350"/>
      <c r="C130" s="200"/>
      <c r="D130" s="200"/>
      <c r="E130" s="200"/>
      <c r="F130" s="274"/>
      <c r="G130" s="266"/>
      <c r="H130" s="203"/>
      <c r="I130" s="203"/>
      <c r="J130" s="203"/>
      <c r="K130" s="203"/>
      <c r="L130" s="203"/>
      <c r="M130" s="203"/>
      <c r="N130" s="203"/>
      <c r="O130" s="203"/>
      <c r="P130" s="203"/>
      <c r="Q130" s="203"/>
      <c r="R130" s="200"/>
      <c r="S130" s="200"/>
      <c r="T130" s="200"/>
      <c r="U130" s="200"/>
      <c r="V130" s="200"/>
      <c r="W130" s="200"/>
      <c r="X130" s="200"/>
      <c r="Y130" s="200"/>
      <c r="Z130" s="200"/>
      <c r="AA130" s="200"/>
      <c r="AB130" s="200"/>
      <c r="AC130" s="200"/>
      <c r="AD130" s="200"/>
      <c r="AE130" s="200"/>
      <c r="AF130" s="200"/>
      <c r="AG130" s="200"/>
    </row>
    <row r="131" spans="1:33" ht="15.75" customHeight="1">
      <c r="A131" s="200"/>
      <c r="B131" s="350"/>
      <c r="C131" s="200"/>
      <c r="D131" s="200"/>
      <c r="E131" s="200"/>
      <c r="F131" s="274"/>
      <c r="G131" s="266"/>
      <c r="H131" s="203"/>
      <c r="I131" s="203"/>
      <c r="J131" s="203"/>
      <c r="K131" s="203"/>
      <c r="L131" s="203"/>
      <c r="M131" s="203"/>
      <c r="N131" s="203"/>
      <c r="O131" s="203"/>
      <c r="P131" s="203"/>
      <c r="Q131" s="203"/>
      <c r="R131" s="200"/>
      <c r="S131" s="200"/>
      <c r="T131" s="200"/>
      <c r="U131" s="200"/>
      <c r="V131" s="200"/>
      <c r="W131" s="200"/>
      <c r="X131" s="200"/>
      <c r="Y131" s="200"/>
      <c r="Z131" s="200"/>
      <c r="AA131" s="200"/>
      <c r="AB131" s="200"/>
      <c r="AC131" s="200"/>
      <c r="AD131" s="200"/>
      <c r="AE131" s="200"/>
      <c r="AF131" s="200"/>
      <c r="AG131" s="200"/>
    </row>
    <row r="132" spans="1:33" ht="15.75" customHeight="1">
      <c r="A132" s="200"/>
      <c r="B132" s="350"/>
      <c r="C132" s="200"/>
      <c r="D132" s="200"/>
      <c r="E132" s="200"/>
      <c r="F132" s="274"/>
      <c r="G132" s="266"/>
      <c r="H132" s="203"/>
      <c r="I132" s="203"/>
      <c r="J132" s="203"/>
      <c r="K132" s="203"/>
      <c r="L132" s="203"/>
      <c r="M132" s="203"/>
      <c r="N132" s="203"/>
      <c r="O132" s="203"/>
      <c r="P132" s="203"/>
      <c r="Q132" s="203"/>
      <c r="R132" s="200"/>
      <c r="S132" s="200"/>
      <c r="T132" s="200"/>
      <c r="U132" s="200"/>
      <c r="V132" s="200"/>
      <c r="W132" s="200"/>
      <c r="X132" s="200"/>
      <c r="Y132" s="200"/>
      <c r="Z132" s="200"/>
      <c r="AA132" s="200"/>
      <c r="AB132" s="200"/>
      <c r="AC132" s="200"/>
      <c r="AD132" s="200"/>
      <c r="AE132" s="200"/>
      <c r="AF132" s="200"/>
      <c r="AG132" s="200"/>
    </row>
    <row r="133" spans="1:33" ht="15.75" customHeight="1">
      <c r="A133" s="200"/>
      <c r="B133" s="350"/>
      <c r="C133" s="200"/>
      <c r="D133" s="200"/>
      <c r="E133" s="200"/>
      <c r="F133" s="274"/>
      <c r="G133" s="266"/>
      <c r="H133" s="203"/>
      <c r="I133" s="203"/>
      <c r="J133" s="203"/>
      <c r="K133" s="203"/>
      <c r="L133" s="203"/>
      <c r="M133" s="203"/>
      <c r="N133" s="203"/>
      <c r="O133" s="203"/>
      <c r="P133" s="203"/>
      <c r="Q133" s="203"/>
      <c r="R133" s="200"/>
      <c r="S133" s="200"/>
      <c r="T133" s="200"/>
      <c r="U133" s="200"/>
      <c r="V133" s="200"/>
      <c r="W133" s="200"/>
      <c r="X133" s="200"/>
      <c r="Y133" s="200"/>
      <c r="Z133" s="200"/>
      <c r="AA133" s="200"/>
      <c r="AB133" s="200"/>
      <c r="AC133" s="200"/>
      <c r="AD133" s="200"/>
      <c r="AE133" s="200"/>
      <c r="AF133" s="200"/>
      <c r="AG133" s="200"/>
    </row>
    <row r="134" spans="1:33" ht="15.75" customHeight="1">
      <c r="A134" s="200"/>
      <c r="B134" s="350"/>
      <c r="C134" s="200"/>
      <c r="D134" s="200"/>
      <c r="E134" s="200"/>
      <c r="F134" s="274"/>
      <c r="G134" s="266"/>
      <c r="H134" s="203"/>
      <c r="I134" s="203"/>
      <c r="J134" s="203"/>
      <c r="K134" s="203"/>
      <c r="L134" s="203"/>
      <c r="M134" s="203"/>
      <c r="N134" s="203"/>
      <c r="O134" s="203"/>
      <c r="P134" s="203"/>
      <c r="Q134" s="203"/>
      <c r="R134" s="200"/>
      <c r="S134" s="200"/>
      <c r="T134" s="200"/>
      <c r="U134" s="200"/>
      <c r="V134" s="200"/>
      <c r="W134" s="200"/>
      <c r="X134" s="200"/>
      <c r="Y134" s="200"/>
      <c r="Z134" s="200"/>
      <c r="AA134" s="200"/>
      <c r="AB134" s="200"/>
      <c r="AC134" s="200"/>
      <c r="AD134" s="200"/>
      <c r="AE134" s="200"/>
      <c r="AF134" s="200"/>
      <c r="AG134" s="200"/>
    </row>
    <row r="135" spans="1:33" ht="15.75" customHeight="1">
      <c r="A135" s="200"/>
      <c r="B135" s="350"/>
      <c r="C135" s="200"/>
      <c r="D135" s="200"/>
      <c r="E135" s="200"/>
      <c r="F135" s="274"/>
      <c r="G135" s="266"/>
      <c r="H135" s="203"/>
      <c r="I135" s="203"/>
      <c r="J135" s="203"/>
      <c r="K135" s="203"/>
      <c r="L135" s="203"/>
      <c r="M135" s="203"/>
      <c r="N135" s="203"/>
      <c r="O135" s="203"/>
      <c r="P135" s="203"/>
      <c r="Q135" s="203"/>
      <c r="R135" s="200"/>
      <c r="S135" s="200"/>
      <c r="T135" s="200"/>
      <c r="U135" s="200"/>
      <c r="V135" s="200"/>
      <c r="W135" s="200"/>
      <c r="X135" s="200"/>
      <c r="Y135" s="200"/>
      <c r="Z135" s="200"/>
      <c r="AA135" s="200"/>
      <c r="AB135" s="200"/>
      <c r="AC135" s="200"/>
      <c r="AD135" s="200"/>
      <c r="AE135" s="200"/>
      <c r="AF135" s="200"/>
      <c r="AG135" s="200"/>
    </row>
    <row r="136" spans="1:33" ht="15.75" customHeight="1">
      <c r="A136" s="200"/>
      <c r="B136" s="350"/>
      <c r="C136" s="200"/>
      <c r="D136" s="200"/>
      <c r="E136" s="200"/>
      <c r="F136" s="274"/>
      <c r="G136" s="266"/>
      <c r="H136" s="203"/>
      <c r="I136" s="203"/>
      <c r="J136" s="203"/>
      <c r="K136" s="203"/>
      <c r="L136" s="203"/>
      <c r="M136" s="203"/>
      <c r="N136" s="203"/>
      <c r="O136" s="203"/>
      <c r="P136" s="203"/>
      <c r="Q136" s="203"/>
      <c r="R136" s="200"/>
      <c r="S136" s="200"/>
      <c r="T136" s="200"/>
      <c r="U136" s="200"/>
      <c r="V136" s="200"/>
      <c r="W136" s="200"/>
      <c r="X136" s="200"/>
      <c r="Y136" s="200"/>
      <c r="Z136" s="200"/>
      <c r="AA136" s="200"/>
      <c r="AB136" s="200"/>
      <c r="AC136" s="200"/>
      <c r="AD136" s="200"/>
      <c r="AE136" s="200"/>
      <c r="AF136" s="200"/>
      <c r="AG136" s="200"/>
    </row>
    <row r="137" spans="1:33" ht="15.75" customHeight="1">
      <c r="A137" s="200"/>
      <c r="B137" s="350"/>
      <c r="C137" s="200"/>
      <c r="D137" s="200"/>
      <c r="E137" s="200"/>
      <c r="F137" s="274"/>
      <c r="G137" s="266"/>
      <c r="H137" s="203"/>
      <c r="I137" s="203"/>
      <c r="J137" s="203"/>
      <c r="K137" s="203"/>
      <c r="L137" s="203"/>
      <c r="M137" s="203"/>
      <c r="N137" s="203"/>
      <c r="O137" s="203"/>
      <c r="P137" s="203"/>
      <c r="Q137" s="203"/>
      <c r="R137" s="200"/>
      <c r="S137" s="200"/>
      <c r="T137" s="200"/>
      <c r="U137" s="200"/>
      <c r="V137" s="200"/>
      <c r="W137" s="200"/>
      <c r="X137" s="200"/>
      <c r="Y137" s="200"/>
      <c r="Z137" s="200"/>
      <c r="AA137" s="200"/>
      <c r="AB137" s="200"/>
      <c r="AC137" s="200"/>
      <c r="AD137" s="200"/>
      <c r="AE137" s="200"/>
      <c r="AF137" s="200"/>
      <c r="AG137" s="200"/>
    </row>
    <row r="138" spans="1:33" ht="15.75" customHeight="1">
      <c r="A138" s="200"/>
      <c r="B138" s="350"/>
      <c r="C138" s="200"/>
      <c r="D138" s="200"/>
      <c r="E138" s="200"/>
      <c r="F138" s="274"/>
      <c r="G138" s="266"/>
      <c r="H138" s="203"/>
      <c r="I138" s="203"/>
      <c r="J138" s="203"/>
      <c r="K138" s="203"/>
      <c r="L138" s="203"/>
      <c r="M138" s="203"/>
      <c r="N138" s="203"/>
      <c r="O138" s="203"/>
      <c r="P138" s="203"/>
      <c r="Q138" s="203"/>
      <c r="R138" s="200"/>
      <c r="S138" s="200"/>
      <c r="T138" s="200"/>
      <c r="U138" s="200"/>
      <c r="V138" s="200"/>
      <c r="W138" s="200"/>
      <c r="X138" s="200"/>
      <c r="Y138" s="200"/>
      <c r="Z138" s="200"/>
      <c r="AA138" s="200"/>
      <c r="AB138" s="200"/>
      <c r="AC138" s="200"/>
      <c r="AD138" s="200"/>
      <c r="AE138" s="200"/>
      <c r="AF138" s="200"/>
      <c r="AG138" s="200"/>
    </row>
    <row r="139" spans="1:33" ht="15.75" customHeight="1">
      <c r="A139" s="200"/>
      <c r="B139" s="350"/>
      <c r="C139" s="200"/>
      <c r="D139" s="200"/>
      <c r="E139" s="200"/>
      <c r="F139" s="274"/>
      <c r="G139" s="266"/>
      <c r="H139" s="203"/>
      <c r="I139" s="203"/>
      <c r="J139" s="203"/>
      <c r="K139" s="203"/>
      <c r="L139" s="203"/>
      <c r="M139" s="203"/>
      <c r="N139" s="203"/>
      <c r="O139" s="203"/>
      <c r="P139" s="203"/>
      <c r="Q139" s="203"/>
      <c r="R139" s="200"/>
      <c r="S139" s="200"/>
      <c r="T139" s="200"/>
      <c r="U139" s="200"/>
      <c r="V139" s="200"/>
      <c r="W139" s="200"/>
      <c r="X139" s="200"/>
      <c r="Y139" s="200"/>
      <c r="Z139" s="200"/>
      <c r="AA139" s="200"/>
      <c r="AB139" s="200"/>
      <c r="AC139" s="200"/>
      <c r="AD139" s="200"/>
      <c r="AE139" s="200"/>
      <c r="AF139" s="200"/>
      <c r="AG139" s="200"/>
    </row>
    <row r="140" spans="1:33" ht="15.75" customHeight="1">
      <c r="A140" s="200"/>
      <c r="B140" s="350"/>
      <c r="C140" s="200"/>
      <c r="D140" s="200"/>
      <c r="E140" s="200"/>
      <c r="F140" s="274"/>
      <c r="G140" s="266"/>
      <c r="H140" s="203"/>
      <c r="I140" s="203"/>
      <c r="J140" s="203"/>
      <c r="K140" s="203"/>
      <c r="L140" s="203"/>
      <c r="M140" s="203"/>
      <c r="N140" s="203"/>
      <c r="O140" s="203"/>
      <c r="P140" s="203"/>
      <c r="Q140" s="203"/>
      <c r="R140" s="200"/>
      <c r="S140" s="200"/>
      <c r="T140" s="200"/>
      <c r="U140" s="200"/>
      <c r="V140" s="200"/>
      <c r="W140" s="200"/>
      <c r="X140" s="200"/>
      <c r="Y140" s="200"/>
      <c r="Z140" s="200"/>
      <c r="AA140" s="200"/>
      <c r="AB140" s="200"/>
      <c r="AC140" s="200"/>
      <c r="AD140" s="200"/>
      <c r="AE140" s="200"/>
      <c r="AF140" s="200"/>
      <c r="AG140" s="200"/>
    </row>
    <row r="141" spans="1:33" ht="15.75" customHeight="1">
      <c r="A141" s="200"/>
      <c r="B141" s="350"/>
      <c r="C141" s="200"/>
      <c r="D141" s="200"/>
      <c r="E141" s="200"/>
      <c r="F141" s="274"/>
      <c r="G141" s="266"/>
      <c r="H141" s="203"/>
      <c r="I141" s="203"/>
      <c r="J141" s="203"/>
      <c r="K141" s="203"/>
      <c r="L141" s="203"/>
      <c r="M141" s="203"/>
      <c r="N141" s="203"/>
      <c r="O141" s="203"/>
      <c r="P141" s="203"/>
      <c r="Q141" s="203"/>
      <c r="R141" s="200"/>
      <c r="S141" s="200"/>
      <c r="T141" s="200"/>
      <c r="U141" s="200"/>
      <c r="V141" s="200"/>
      <c r="W141" s="200"/>
      <c r="X141" s="200"/>
      <c r="Y141" s="200"/>
      <c r="Z141" s="200"/>
      <c r="AA141" s="200"/>
      <c r="AB141" s="200"/>
      <c r="AC141" s="200"/>
      <c r="AD141" s="200"/>
      <c r="AE141" s="200"/>
      <c r="AF141" s="200"/>
      <c r="AG141" s="200"/>
    </row>
    <row r="142" spans="1:33" ht="15.75" customHeight="1">
      <c r="A142" s="200"/>
      <c r="B142" s="350"/>
      <c r="C142" s="200"/>
      <c r="D142" s="200"/>
      <c r="E142" s="200"/>
      <c r="F142" s="274"/>
      <c r="G142" s="266"/>
      <c r="H142" s="203"/>
      <c r="I142" s="203"/>
      <c r="J142" s="203"/>
      <c r="K142" s="203"/>
      <c r="L142" s="203"/>
      <c r="M142" s="203"/>
      <c r="N142" s="203"/>
      <c r="O142" s="203"/>
      <c r="P142" s="203"/>
      <c r="Q142" s="203"/>
      <c r="R142" s="200"/>
      <c r="S142" s="200"/>
      <c r="T142" s="200"/>
      <c r="U142" s="200"/>
      <c r="V142" s="200"/>
      <c r="W142" s="200"/>
      <c r="X142" s="200"/>
      <c r="Y142" s="200"/>
      <c r="Z142" s="200"/>
      <c r="AA142" s="200"/>
      <c r="AB142" s="200"/>
      <c r="AC142" s="200"/>
      <c r="AD142" s="200"/>
      <c r="AE142" s="200"/>
      <c r="AF142" s="200"/>
      <c r="AG142" s="200"/>
    </row>
    <row r="143" spans="1:33" ht="15.75" customHeight="1">
      <c r="A143" s="200"/>
      <c r="B143" s="350"/>
      <c r="C143" s="200"/>
      <c r="D143" s="200"/>
      <c r="E143" s="200"/>
      <c r="F143" s="274"/>
      <c r="G143" s="266"/>
      <c r="H143" s="203"/>
      <c r="I143" s="203"/>
      <c r="J143" s="203"/>
      <c r="K143" s="203"/>
      <c r="L143" s="203"/>
      <c r="M143" s="203"/>
      <c r="N143" s="203"/>
      <c r="O143" s="203"/>
      <c r="P143" s="203"/>
      <c r="Q143" s="203"/>
      <c r="R143" s="200"/>
      <c r="S143" s="200"/>
      <c r="T143" s="200"/>
      <c r="U143" s="200"/>
      <c r="V143" s="200"/>
      <c r="W143" s="200"/>
      <c r="X143" s="200"/>
      <c r="Y143" s="200"/>
      <c r="Z143" s="200"/>
      <c r="AA143" s="200"/>
      <c r="AB143" s="200"/>
      <c r="AC143" s="200"/>
      <c r="AD143" s="200"/>
      <c r="AE143" s="200"/>
      <c r="AF143" s="200"/>
      <c r="AG143" s="200"/>
    </row>
    <row r="144" spans="1:33" ht="15.75" customHeight="1">
      <c r="A144" s="200"/>
      <c r="B144" s="350"/>
      <c r="C144" s="200"/>
      <c r="D144" s="200"/>
      <c r="E144" s="200"/>
      <c r="F144" s="274"/>
      <c r="G144" s="266"/>
      <c r="H144" s="203"/>
      <c r="I144" s="203"/>
      <c r="J144" s="203"/>
      <c r="K144" s="203"/>
      <c r="L144" s="203"/>
      <c r="M144" s="203"/>
      <c r="N144" s="203"/>
      <c r="O144" s="203"/>
      <c r="P144" s="203"/>
      <c r="Q144" s="203"/>
      <c r="R144" s="200"/>
      <c r="S144" s="200"/>
      <c r="T144" s="200"/>
      <c r="U144" s="200"/>
      <c r="V144" s="200"/>
      <c r="W144" s="200"/>
      <c r="X144" s="200"/>
      <c r="Y144" s="200"/>
      <c r="Z144" s="200"/>
      <c r="AA144" s="200"/>
      <c r="AB144" s="200"/>
      <c r="AC144" s="200"/>
      <c r="AD144" s="200"/>
      <c r="AE144" s="200"/>
      <c r="AF144" s="200"/>
      <c r="AG144" s="200"/>
    </row>
    <row r="145" spans="1:33" ht="15.75" customHeight="1">
      <c r="A145" s="200"/>
      <c r="B145" s="350"/>
      <c r="C145" s="200"/>
      <c r="D145" s="200"/>
      <c r="E145" s="200"/>
      <c r="F145" s="274"/>
      <c r="G145" s="266"/>
      <c r="H145" s="203"/>
      <c r="I145" s="203"/>
      <c r="J145" s="203"/>
      <c r="K145" s="203"/>
      <c r="L145" s="203"/>
      <c r="M145" s="203"/>
      <c r="N145" s="203"/>
      <c r="O145" s="203"/>
      <c r="P145" s="203"/>
      <c r="Q145" s="203"/>
      <c r="R145" s="200"/>
      <c r="S145" s="200"/>
      <c r="T145" s="200"/>
      <c r="U145" s="200"/>
      <c r="V145" s="200"/>
      <c r="W145" s="200"/>
      <c r="X145" s="200"/>
      <c r="Y145" s="200"/>
      <c r="Z145" s="200"/>
      <c r="AA145" s="200"/>
      <c r="AB145" s="200"/>
      <c r="AC145" s="200"/>
      <c r="AD145" s="200"/>
      <c r="AE145" s="200"/>
      <c r="AF145" s="200"/>
      <c r="AG145" s="200"/>
    </row>
    <row r="146" spans="1:33" ht="15.75" customHeight="1">
      <c r="A146" s="200"/>
      <c r="B146" s="350"/>
      <c r="C146" s="200"/>
      <c r="D146" s="200"/>
      <c r="E146" s="200"/>
      <c r="F146" s="274"/>
      <c r="G146" s="266"/>
      <c r="H146" s="203"/>
      <c r="I146" s="203"/>
      <c r="J146" s="203"/>
      <c r="K146" s="203"/>
      <c r="L146" s="203"/>
      <c r="M146" s="203"/>
      <c r="N146" s="203"/>
      <c r="O146" s="203"/>
      <c r="P146" s="203"/>
      <c r="Q146" s="203"/>
      <c r="R146" s="200"/>
      <c r="S146" s="200"/>
      <c r="T146" s="200"/>
      <c r="U146" s="200"/>
      <c r="V146" s="200"/>
      <c r="W146" s="200"/>
      <c r="X146" s="200"/>
      <c r="Y146" s="200"/>
      <c r="Z146" s="200"/>
      <c r="AA146" s="200"/>
      <c r="AB146" s="200"/>
      <c r="AC146" s="200"/>
      <c r="AD146" s="200"/>
      <c r="AE146" s="200"/>
      <c r="AF146" s="200"/>
      <c r="AG146" s="200"/>
    </row>
    <row r="147" spans="1:33" ht="15.75" customHeight="1">
      <c r="A147" s="200"/>
      <c r="B147" s="350"/>
      <c r="C147" s="200"/>
      <c r="D147" s="200"/>
      <c r="E147" s="200"/>
      <c r="F147" s="274"/>
      <c r="G147" s="266"/>
      <c r="H147" s="203"/>
      <c r="I147" s="203"/>
      <c r="J147" s="203"/>
      <c r="K147" s="203"/>
      <c r="L147" s="203"/>
      <c r="M147" s="203"/>
      <c r="N147" s="203"/>
      <c r="O147" s="203"/>
      <c r="P147" s="203"/>
      <c r="Q147" s="203"/>
      <c r="R147" s="200"/>
      <c r="S147" s="200"/>
      <c r="T147" s="200"/>
      <c r="U147" s="200"/>
      <c r="V147" s="200"/>
      <c r="W147" s="200"/>
      <c r="X147" s="200"/>
      <c r="Y147" s="200"/>
      <c r="Z147" s="200"/>
      <c r="AA147" s="200"/>
      <c r="AB147" s="200"/>
      <c r="AC147" s="200"/>
      <c r="AD147" s="200"/>
      <c r="AE147" s="200"/>
      <c r="AF147" s="200"/>
      <c r="AG147" s="200"/>
    </row>
    <row r="148" spans="1:33" ht="15.75" customHeight="1">
      <c r="A148" s="200"/>
      <c r="B148" s="350"/>
      <c r="C148" s="200"/>
      <c r="D148" s="200"/>
      <c r="E148" s="200"/>
      <c r="F148" s="274"/>
      <c r="G148" s="266"/>
      <c r="H148" s="203"/>
      <c r="I148" s="203"/>
      <c r="J148" s="203"/>
      <c r="K148" s="203"/>
      <c r="L148" s="203"/>
      <c r="M148" s="203"/>
      <c r="N148" s="203"/>
      <c r="O148" s="203"/>
      <c r="P148" s="203"/>
      <c r="Q148" s="203"/>
      <c r="R148" s="200"/>
      <c r="S148" s="200"/>
      <c r="T148" s="200"/>
      <c r="U148" s="200"/>
      <c r="V148" s="200"/>
      <c r="W148" s="200"/>
      <c r="X148" s="200"/>
      <c r="Y148" s="200"/>
      <c r="Z148" s="200"/>
      <c r="AA148" s="200"/>
      <c r="AB148" s="200"/>
      <c r="AC148" s="200"/>
      <c r="AD148" s="200"/>
      <c r="AE148" s="200"/>
      <c r="AF148" s="200"/>
      <c r="AG148" s="200"/>
    </row>
    <row r="149" spans="1:33" ht="15.75" customHeight="1">
      <c r="A149" s="200"/>
      <c r="B149" s="350"/>
      <c r="C149" s="200"/>
      <c r="D149" s="200"/>
      <c r="E149" s="200"/>
      <c r="F149" s="274"/>
      <c r="G149" s="266"/>
      <c r="H149" s="203"/>
      <c r="I149" s="203"/>
      <c r="J149" s="203"/>
      <c r="K149" s="203"/>
      <c r="L149" s="203"/>
      <c r="M149" s="203"/>
      <c r="N149" s="203"/>
      <c r="O149" s="203"/>
      <c r="P149" s="203"/>
      <c r="Q149" s="203"/>
      <c r="R149" s="200"/>
      <c r="S149" s="200"/>
      <c r="T149" s="200"/>
      <c r="U149" s="200"/>
      <c r="V149" s="200"/>
      <c r="W149" s="200"/>
      <c r="X149" s="200"/>
      <c r="Y149" s="200"/>
      <c r="Z149" s="200"/>
      <c r="AA149" s="200"/>
      <c r="AB149" s="200"/>
      <c r="AC149" s="200"/>
      <c r="AD149" s="200"/>
      <c r="AE149" s="200"/>
      <c r="AF149" s="200"/>
      <c r="AG149" s="200"/>
    </row>
    <row r="150" spans="1:33" ht="15.75" customHeight="1">
      <c r="A150" s="200"/>
      <c r="B150" s="350"/>
      <c r="C150" s="200"/>
      <c r="D150" s="200"/>
      <c r="E150" s="200"/>
      <c r="F150" s="274"/>
      <c r="G150" s="266"/>
      <c r="H150" s="203"/>
      <c r="I150" s="203"/>
      <c r="J150" s="203"/>
      <c r="K150" s="203"/>
      <c r="L150" s="203"/>
      <c r="M150" s="203"/>
      <c r="N150" s="203"/>
      <c r="O150" s="203"/>
      <c r="P150" s="203"/>
      <c r="Q150" s="203"/>
      <c r="R150" s="200"/>
      <c r="S150" s="200"/>
      <c r="T150" s="200"/>
      <c r="U150" s="200"/>
      <c r="V150" s="200"/>
      <c r="W150" s="200"/>
      <c r="X150" s="200"/>
      <c r="Y150" s="200"/>
      <c r="Z150" s="200"/>
      <c r="AA150" s="200"/>
      <c r="AB150" s="200"/>
      <c r="AC150" s="200"/>
      <c r="AD150" s="200"/>
      <c r="AE150" s="200"/>
      <c r="AF150" s="200"/>
      <c r="AG150" s="200"/>
    </row>
    <row r="151" spans="1:33" ht="15.75" customHeight="1">
      <c r="A151" s="200"/>
      <c r="B151" s="350"/>
      <c r="C151" s="200"/>
      <c r="D151" s="200"/>
      <c r="E151" s="200"/>
      <c r="F151" s="274"/>
      <c r="G151" s="266"/>
      <c r="H151" s="203"/>
      <c r="I151" s="203"/>
      <c r="J151" s="203"/>
      <c r="K151" s="203"/>
      <c r="L151" s="203"/>
      <c r="M151" s="203"/>
      <c r="N151" s="203"/>
      <c r="O151" s="203"/>
      <c r="P151" s="203"/>
      <c r="Q151" s="203"/>
      <c r="R151" s="200"/>
      <c r="S151" s="200"/>
      <c r="T151" s="200"/>
      <c r="U151" s="200"/>
      <c r="V151" s="200"/>
      <c r="W151" s="200"/>
      <c r="X151" s="200"/>
      <c r="Y151" s="200"/>
      <c r="Z151" s="200"/>
      <c r="AA151" s="200"/>
      <c r="AB151" s="200"/>
      <c r="AC151" s="200"/>
      <c r="AD151" s="200"/>
      <c r="AE151" s="200"/>
      <c r="AF151" s="200"/>
      <c r="AG151" s="200"/>
    </row>
    <row r="152" spans="1:33" ht="15.75" customHeight="1">
      <c r="A152" s="200"/>
      <c r="B152" s="350"/>
      <c r="C152" s="200"/>
      <c r="D152" s="200"/>
      <c r="E152" s="200"/>
      <c r="F152" s="274"/>
      <c r="G152" s="266"/>
      <c r="H152" s="203"/>
      <c r="I152" s="203"/>
      <c r="J152" s="203"/>
      <c r="K152" s="203"/>
      <c r="L152" s="203"/>
      <c r="M152" s="203"/>
      <c r="N152" s="203"/>
      <c r="O152" s="203"/>
      <c r="P152" s="203"/>
      <c r="Q152" s="203"/>
      <c r="R152" s="200"/>
      <c r="S152" s="200"/>
      <c r="T152" s="200"/>
      <c r="U152" s="200"/>
      <c r="V152" s="200"/>
      <c r="W152" s="200"/>
      <c r="X152" s="200"/>
      <c r="Y152" s="200"/>
      <c r="Z152" s="200"/>
      <c r="AA152" s="200"/>
      <c r="AB152" s="200"/>
      <c r="AC152" s="200"/>
      <c r="AD152" s="200"/>
      <c r="AE152" s="200"/>
      <c r="AF152" s="200"/>
      <c r="AG152" s="200"/>
    </row>
    <row r="153" spans="1:33" ht="15.75" customHeight="1">
      <c r="A153" s="200"/>
      <c r="B153" s="350"/>
      <c r="C153" s="200"/>
      <c r="D153" s="200"/>
      <c r="E153" s="200"/>
      <c r="F153" s="274"/>
      <c r="G153" s="266"/>
      <c r="H153" s="203"/>
      <c r="I153" s="203"/>
      <c r="J153" s="203"/>
      <c r="K153" s="203"/>
      <c r="L153" s="203"/>
      <c r="M153" s="203"/>
      <c r="N153" s="203"/>
      <c r="O153" s="203"/>
      <c r="P153" s="203"/>
      <c r="Q153" s="203"/>
      <c r="R153" s="200"/>
      <c r="S153" s="200"/>
      <c r="T153" s="200"/>
      <c r="U153" s="200"/>
      <c r="V153" s="200"/>
      <c r="W153" s="200"/>
      <c r="X153" s="200"/>
      <c r="Y153" s="200"/>
      <c r="Z153" s="200"/>
      <c r="AA153" s="200"/>
      <c r="AB153" s="200"/>
      <c r="AC153" s="200"/>
      <c r="AD153" s="200"/>
      <c r="AE153" s="200"/>
      <c r="AF153" s="200"/>
      <c r="AG153" s="200"/>
    </row>
    <row r="154" spans="1:33" ht="15.75" customHeight="1">
      <c r="A154" s="200"/>
      <c r="B154" s="350"/>
      <c r="C154" s="200"/>
      <c r="D154" s="200"/>
      <c r="E154" s="200"/>
      <c r="F154" s="274"/>
      <c r="G154" s="266"/>
      <c r="H154" s="203"/>
      <c r="I154" s="203"/>
      <c r="J154" s="203"/>
      <c r="K154" s="203"/>
      <c r="L154" s="203"/>
      <c r="M154" s="203"/>
      <c r="N154" s="203"/>
      <c r="O154" s="203"/>
      <c r="P154" s="203"/>
      <c r="Q154" s="203"/>
      <c r="R154" s="200"/>
      <c r="S154" s="200"/>
      <c r="T154" s="200"/>
      <c r="U154" s="200"/>
      <c r="V154" s="200"/>
      <c r="W154" s="200"/>
      <c r="X154" s="200"/>
      <c r="Y154" s="200"/>
      <c r="Z154" s="200"/>
      <c r="AA154" s="200"/>
      <c r="AB154" s="200"/>
      <c r="AC154" s="200"/>
      <c r="AD154" s="200"/>
      <c r="AE154" s="200"/>
      <c r="AF154" s="200"/>
      <c r="AG154" s="200"/>
    </row>
    <row r="155" spans="1:33" ht="15.75" customHeight="1">
      <c r="A155" s="200"/>
      <c r="B155" s="350"/>
      <c r="C155" s="200"/>
      <c r="D155" s="200"/>
      <c r="E155" s="200"/>
      <c r="F155" s="274"/>
      <c r="G155" s="266"/>
      <c r="H155" s="203"/>
      <c r="I155" s="203"/>
      <c r="J155" s="203"/>
      <c r="K155" s="203"/>
      <c r="L155" s="203"/>
      <c r="M155" s="203"/>
      <c r="N155" s="203"/>
      <c r="O155" s="203"/>
      <c r="P155" s="203"/>
      <c r="Q155" s="203"/>
      <c r="R155" s="200"/>
      <c r="S155" s="200"/>
      <c r="T155" s="200"/>
      <c r="U155" s="200"/>
      <c r="V155" s="200"/>
      <c r="W155" s="200"/>
      <c r="X155" s="200"/>
      <c r="Y155" s="200"/>
      <c r="Z155" s="200"/>
      <c r="AA155" s="200"/>
      <c r="AB155" s="200"/>
      <c r="AC155" s="200"/>
      <c r="AD155" s="200"/>
      <c r="AE155" s="200"/>
      <c r="AF155" s="200"/>
      <c r="AG155" s="200"/>
    </row>
    <row r="156" spans="1:33" ht="15.75" customHeight="1">
      <c r="A156" s="200"/>
      <c r="B156" s="350"/>
      <c r="C156" s="200"/>
      <c r="D156" s="200"/>
      <c r="E156" s="200"/>
      <c r="F156" s="274"/>
      <c r="G156" s="266"/>
      <c r="H156" s="203"/>
      <c r="I156" s="203"/>
      <c r="J156" s="203"/>
      <c r="K156" s="203"/>
      <c r="L156" s="203"/>
      <c r="M156" s="203"/>
      <c r="N156" s="203"/>
      <c r="O156" s="203"/>
      <c r="P156" s="203"/>
      <c r="Q156" s="203"/>
      <c r="R156" s="200"/>
      <c r="S156" s="200"/>
      <c r="T156" s="200"/>
      <c r="U156" s="200"/>
      <c r="V156" s="200"/>
      <c r="W156" s="200"/>
      <c r="X156" s="200"/>
      <c r="Y156" s="200"/>
      <c r="Z156" s="200"/>
      <c r="AA156" s="200"/>
      <c r="AB156" s="200"/>
      <c r="AC156" s="200"/>
      <c r="AD156" s="200"/>
      <c r="AE156" s="200"/>
      <c r="AF156" s="200"/>
      <c r="AG156" s="200"/>
    </row>
    <row r="157" spans="1:33" ht="15.75" customHeight="1">
      <c r="A157" s="200"/>
      <c r="B157" s="350"/>
      <c r="C157" s="200"/>
      <c r="D157" s="200"/>
      <c r="E157" s="200"/>
      <c r="F157" s="274"/>
      <c r="G157" s="266"/>
      <c r="H157" s="203"/>
      <c r="I157" s="203"/>
      <c r="J157" s="203"/>
      <c r="K157" s="203"/>
      <c r="L157" s="203"/>
      <c r="M157" s="203"/>
      <c r="N157" s="203"/>
      <c r="O157" s="203"/>
      <c r="P157" s="203"/>
      <c r="Q157" s="203"/>
      <c r="R157" s="200"/>
      <c r="S157" s="200"/>
      <c r="T157" s="200"/>
      <c r="U157" s="200"/>
      <c r="V157" s="200"/>
      <c r="W157" s="200"/>
      <c r="X157" s="200"/>
      <c r="Y157" s="200"/>
      <c r="Z157" s="200"/>
      <c r="AA157" s="200"/>
      <c r="AB157" s="200"/>
      <c r="AC157" s="200"/>
      <c r="AD157" s="200"/>
      <c r="AE157" s="200"/>
      <c r="AF157" s="200"/>
      <c r="AG157" s="200"/>
    </row>
    <row r="158" spans="1:33" ht="15.75" customHeight="1">
      <c r="A158" s="200"/>
      <c r="B158" s="350"/>
      <c r="C158" s="200"/>
      <c r="D158" s="200"/>
      <c r="E158" s="200"/>
      <c r="F158" s="274"/>
      <c r="G158" s="266"/>
      <c r="H158" s="203"/>
      <c r="I158" s="203"/>
      <c r="J158" s="203"/>
      <c r="K158" s="203"/>
      <c r="L158" s="203"/>
      <c r="M158" s="203"/>
      <c r="N158" s="203"/>
      <c r="O158" s="203"/>
      <c r="P158" s="203"/>
      <c r="Q158" s="203"/>
      <c r="R158" s="200"/>
      <c r="S158" s="200"/>
      <c r="T158" s="200"/>
      <c r="U158" s="200"/>
      <c r="V158" s="200"/>
      <c r="W158" s="200"/>
      <c r="X158" s="200"/>
      <c r="Y158" s="200"/>
      <c r="Z158" s="200"/>
      <c r="AA158" s="200"/>
      <c r="AB158" s="200"/>
      <c r="AC158" s="200"/>
      <c r="AD158" s="200"/>
      <c r="AE158" s="200"/>
      <c r="AF158" s="200"/>
      <c r="AG158" s="200"/>
    </row>
    <row r="159" spans="1:33" ht="15.75" customHeight="1">
      <c r="A159" s="200"/>
      <c r="B159" s="350"/>
      <c r="C159" s="200"/>
      <c r="D159" s="200"/>
      <c r="E159" s="200"/>
      <c r="F159" s="274"/>
      <c r="G159" s="266"/>
      <c r="H159" s="203"/>
      <c r="I159" s="203"/>
      <c r="J159" s="203"/>
      <c r="K159" s="203"/>
      <c r="L159" s="203"/>
      <c r="M159" s="203"/>
      <c r="N159" s="203"/>
      <c r="O159" s="203"/>
      <c r="P159" s="203"/>
      <c r="Q159" s="203"/>
      <c r="R159" s="200"/>
      <c r="S159" s="200"/>
      <c r="T159" s="200"/>
      <c r="U159" s="200"/>
      <c r="V159" s="200"/>
      <c r="W159" s="200"/>
      <c r="X159" s="200"/>
      <c r="Y159" s="200"/>
      <c r="Z159" s="200"/>
      <c r="AA159" s="200"/>
      <c r="AB159" s="200"/>
      <c r="AC159" s="200"/>
      <c r="AD159" s="200"/>
      <c r="AE159" s="200"/>
      <c r="AF159" s="200"/>
      <c r="AG159" s="200"/>
    </row>
    <row r="160" spans="1:33" ht="15.75" customHeight="1">
      <c r="A160" s="200"/>
      <c r="B160" s="350"/>
      <c r="C160" s="200"/>
      <c r="D160" s="200"/>
      <c r="E160" s="200"/>
      <c r="F160" s="274"/>
      <c r="G160" s="266"/>
      <c r="H160" s="203"/>
      <c r="I160" s="203"/>
      <c r="J160" s="203"/>
      <c r="K160" s="203"/>
      <c r="L160" s="203"/>
      <c r="M160" s="203"/>
      <c r="N160" s="203"/>
      <c r="O160" s="203"/>
      <c r="P160" s="203"/>
      <c r="Q160" s="203"/>
      <c r="R160" s="200"/>
      <c r="S160" s="200"/>
      <c r="T160" s="200"/>
      <c r="U160" s="200"/>
      <c r="V160" s="200"/>
      <c r="W160" s="200"/>
      <c r="X160" s="200"/>
      <c r="Y160" s="200"/>
      <c r="Z160" s="200"/>
      <c r="AA160" s="200"/>
      <c r="AB160" s="200"/>
      <c r="AC160" s="200"/>
      <c r="AD160" s="200"/>
      <c r="AE160" s="200"/>
      <c r="AF160" s="200"/>
      <c r="AG160" s="200"/>
    </row>
    <row r="161" spans="1:33" ht="15.75" customHeight="1">
      <c r="A161" s="200"/>
      <c r="B161" s="350"/>
      <c r="C161" s="200"/>
      <c r="D161" s="200"/>
      <c r="E161" s="200"/>
      <c r="F161" s="274"/>
      <c r="G161" s="266"/>
      <c r="H161" s="203"/>
      <c r="I161" s="203"/>
      <c r="J161" s="203"/>
      <c r="K161" s="203"/>
      <c r="L161" s="203"/>
      <c r="M161" s="203"/>
      <c r="N161" s="203"/>
      <c r="O161" s="203"/>
      <c r="P161" s="203"/>
      <c r="Q161" s="203"/>
      <c r="R161" s="200"/>
      <c r="S161" s="200"/>
      <c r="T161" s="200"/>
      <c r="U161" s="200"/>
      <c r="V161" s="200"/>
      <c r="W161" s="200"/>
      <c r="X161" s="200"/>
      <c r="Y161" s="200"/>
      <c r="Z161" s="200"/>
      <c r="AA161" s="200"/>
      <c r="AB161" s="200"/>
      <c r="AC161" s="200"/>
      <c r="AD161" s="200"/>
      <c r="AE161" s="200"/>
      <c r="AF161" s="200"/>
      <c r="AG161" s="200"/>
    </row>
    <row r="162" spans="1:33" ht="15.75" customHeight="1">
      <c r="A162" s="200"/>
      <c r="B162" s="350"/>
      <c r="C162" s="200"/>
      <c r="D162" s="200"/>
      <c r="E162" s="200"/>
      <c r="F162" s="274"/>
      <c r="G162" s="266"/>
      <c r="H162" s="203"/>
      <c r="I162" s="203"/>
      <c r="J162" s="203"/>
      <c r="K162" s="203"/>
      <c r="L162" s="203"/>
      <c r="M162" s="203"/>
      <c r="N162" s="203"/>
      <c r="O162" s="203"/>
      <c r="P162" s="203"/>
      <c r="Q162" s="203"/>
      <c r="R162" s="200"/>
      <c r="S162" s="200"/>
      <c r="T162" s="200"/>
      <c r="U162" s="200"/>
      <c r="V162" s="200"/>
      <c r="W162" s="200"/>
      <c r="X162" s="200"/>
      <c r="Y162" s="200"/>
      <c r="Z162" s="200"/>
      <c r="AA162" s="200"/>
      <c r="AB162" s="200"/>
      <c r="AC162" s="200"/>
      <c r="AD162" s="200"/>
      <c r="AE162" s="200"/>
      <c r="AF162" s="200"/>
      <c r="AG162" s="200"/>
    </row>
    <row r="163" spans="1:33" ht="15.75" customHeight="1">
      <c r="A163" s="200"/>
      <c r="B163" s="350"/>
      <c r="C163" s="200"/>
      <c r="D163" s="200"/>
      <c r="E163" s="200"/>
      <c r="F163" s="274"/>
      <c r="G163" s="266"/>
      <c r="H163" s="203"/>
      <c r="I163" s="203"/>
      <c r="J163" s="203"/>
      <c r="K163" s="203"/>
      <c r="L163" s="203"/>
      <c r="M163" s="203"/>
      <c r="N163" s="203"/>
      <c r="O163" s="203"/>
      <c r="P163" s="203"/>
      <c r="Q163" s="203"/>
      <c r="R163" s="200"/>
      <c r="S163" s="200"/>
      <c r="T163" s="200"/>
      <c r="U163" s="200"/>
      <c r="V163" s="200"/>
      <c r="W163" s="200"/>
      <c r="X163" s="200"/>
      <c r="Y163" s="200"/>
      <c r="Z163" s="200"/>
      <c r="AA163" s="200"/>
      <c r="AB163" s="200"/>
      <c r="AC163" s="200"/>
      <c r="AD163" s="200"/>
      <c r="AE163" s="200"/>
      <c r="AF163" s="200"/>
      <c r="AG163" s="200"/>
    </row>
    <row r="164" spans="1:33" ht="15.75" customHeight="1">
      <c r="A164" s="200"/>
      <c r="B164" s="350"/>
      <c r="C164" s="200"/>
      <c r="D164" s="200"/>
      <c r="E164" s="200"/>
      <c r="F164" s="274"/>
      <c r="G164" s="266"/>
      <c r="H164" s="203"/>
      <c r="I164" s="203"/>
      <c r="J164" s="203"/>
      <c r="K164" s="203"/>
      <c r="L164" s="203"/>
      <c r="M164" s="203"/>
      <c r="N164" s="203"/>
      <c r="O164" s="203"/>
      <c r="P164" s="203"/>
      <c r="Q164" s="203"/>
      <c r="R164" s="200"/>
      <c r="S164" s="200"/>
      <c r="T164" s="200"/>
      <c r="U164" s="200"/>
      <c r="V164" s="200"/>
      <c r="W164" s="200"/>
      <c r="X164" s="200"/>
      <c r="Y164" s="200"/>
      <c r="Z164" s="200"/>
      <c r="AA164" s="200"/>
      <c r="AB164" s="200"/>
      <c r="AC164" s="200"/>
      <c r="AD164" s="200"/>
      <c r="AE164" s="200"/>
      <c r="AF164" s="200"/>
      <c r="AG164" s="200"/>
    </row>
    <row r="165" spans="1:33" ht="15.75" customHeight="1">
      <c r="A165" s="200"/>
      <c r="B165" s="350"/>
      <c r="C165" s="200"/>
      <c r="D165" s="200"/>
      <c r="E165" s="200"/>
      <c r="F165" s="274"/>
      <c r="G165" s="266"/>
      <c r="H165" s="203"/>
      <c r="I165" s="203"/>
      <c r="J165" s="203"/>
      <c r="K165" s="203"/>
      <c r="L165" s="203"/>
      <c r="M165" s="203"/>
      <c r="N165" s="203"/>
      <c r="O165" s="203"/>
      <c r="P165" s="203"/>
      <c r="Q165" s="203"/>
      <c r="R165" s="200"/>
      <c r="S165" s="200"/>
      <c r="T165" s="200"/>
      <c r="U165" s="200"/>
      <c r="V165" s="200"/>
      <c r="W165" s="200"/>
      <c r="X165" s="200"/>
      <c r="Y165" s="200"/>
      <c r="Z165" s="200"/>
      <c r="AA165" s="200"/>
      <c r="AB165" s="200"/>
      <c r="AC165" s="200"/>
      <c r="AD165" s="200"/>
      <c r="AE165" s="200"/>
      <c r="AF165" s="200"/>
      <c r="AG165" s="200"/>
    </row>
    <row r="166" spans="1:33" ht="15.75" customHeight="1">
      <c r="A166" s="200"/>
      <c r="B166" s="350"/>
      <c r="C166" s="200"/>
      <c r="D166" s="200"/>
      <c r="E166" s="200"/>
      <c r="F166" s="274"/>
      <c r="G166" s="266"/>
      <c r="H166" s="203"/>
      <c r="I166" s="203"/>
      <c r="J166" s="203"/>
      <c r="K166" s="203"/>
      <c r="L166" s="203"/>
      <c r="M166" s="203"/>
      <c r="N166" s="203"/>
      <c r="O166" s="203"/>
      <c r="P166" s="203"/>
      <c r="Q166" s="203"/>
      <c r="R166" s="200"/>
      <c r="S166" s="200"/>
      <c r="T166" s="200"/>
      <c r="U166" s="200"/>
      <c r="V166" s="200"/>
      <c r="W166" s="200"/>
      <c r="X166" s="200"/>
      <c r="Y166" s="200"/>
      <c r="Z166" s="200"/>
      <c r="AA166" s="200"/>
      <c r="AB166" s="200"/>
      <c r="AC166" s="200"/>
      <c r="AD166" s="200"/>
      <c r="AE166" s="200"/>
      <c r="AF166" s="200"/>
      <c r="AG166" s="200"/>
    </row>
    <row r="167" spans="1:33" ht="15.75" customHeight="1">
      <c r="A167" s="200"/>
      <c r="B167" s="350"/>
      <c r="C167" s="200"/>
      <c r="D167" s="200"/>
      <c r="E167" s="200"/>
      <c r="F167" s="274"/>
      <c r="G167" s="266"/>
      <c r="H167" s="203"/>
      <c r="I167" s="203"/>
      <c r="J167" s="203"/>
      <c r="K167" s="203"/>
      <c r="L167" s="203"/>
      <c r="M167" s="203"/>
      <c r="N167" s="203"/>
      <c r="O167" s="203"/>
      <c r="P167" s="203"/>
      <c r="Q167" s="203"/>
      <c r="R167" s="200"/>
      <c r="S167" s="200"/>
      <c r="T167" s="200"/>
      <c r="U167" s="200"/>
      <c r="V167" s="200"/>
      <c r="W167" s="200"/>
      <c r="X167" s="200"/>
      <c r="Y167" s="200"/>
      <c r="Z167" s="200"/>
      <c r="AA167" s="200"/>
      <c r="AB167" s="200"/>
      <c r="AC167" s="200"/>
      <c r="AD167" s="200"/>
      <c r="AE167" s="200"/>
      <c r="AF167" s="200"/>
      <c r="AG167" s="200"/>
    </row>
    <row r="168" spans="1:33" ht="15.75" customHeight="1">
      <c r="A168" s="200"/>
      <c r="B168" s="350"/>
      <c r="C168" s="200"/>
      <c r="D168" s="200"/>
      <c r="E168" s="200"/>
      <c r="F168" s="274"/>
      <c r="G168" s="266"/>
      <c r="H168" s="203"/>
      <c r="I168" s="203"/>
      <c r="J168" s="203"/>
      <c r="K168" s="203"/>
      <c r="L168" s="203"/>
      <c r="M168" s="203"/>
      <c r="N168" s="203"/>
      <c r="O168" s="203"/>
      <c r="P168" s="203"/>
      <c r="Q168" s="203"/>
      <c r="R168" s="200"/>
      <c r="S168" s="200"/>
      <c r="T168" s="200"/>
      <c r="U168" s="200"/>
      <c r="V168" s="200"/>
      <c r="W168" s="200"/>
      <c r="X168" s="200"/>
      <c r="Y168" s="200"/>
      <c r="Z168" s="200"/>
      <c r="AA168" s="200"/>
      <c r="AB168" s="200"/>
      <c r="AC168" s="200"/>
      <c r="AD168" s="200"/>
      <c r="AE168" s="200"/>
      <c r="AF168" s="200"/>
      <c r="AG168" s="200"/>
    </row>
    <row r="169" spans="1:33" ht="15.75" customHeight="1">
      <c r="A169" s="200"/>
      <c r="B169" s="350"/>
      <c r="C169" s="200"/>
      <c r="D169" s="200"/>
      <c r="E169" s="200"/>
      <c r="F169" s="274"/>
      <c r="G169" s="266"/>
      <c r="H169" s="203"/>
      <c r="I169" s="203"/>
      <c r="J169" s="203"/>
      <c r="K169" s="203"/>
      <c r="L169" s="203"/>
      <c r="M169" s="203"/>
      <c r="N169" s="203"/>
      <c r="O169" s="203"/>
      <c r="P169" s="203"/>
      <c r="Q169" s="203"/>
      <c r="R169" s="200"/>
      <c r="S169" s="200"/>
      <c r="T169" s="200"/>
      <c r="U169" s="200"/>
      <c r="V169" s="200"/>
      <c r="W169" s="200"/>
      <c r="X169" s="200"/>
      <c r="Y169" s="200"/>
      <c r="Z169" s="200"/>
      <c r="AA169" s="200"/>
      <c r="AB169" s="200"/>
      <c r="AC169" s="200"/>
      <c r="AD169" s="200"/>
      <c r="AE169" s="200"/>
      <c r="AF169" s="200"/>
      <c r="AG169" s="200"/>
    </row>
    <row r="170" spans="1:33" ht="15.75" customHeight="1">
      <c r="A170" s="200"/>
      <c r="B170" s="350"/>
      <c r="C170" s="200"/>
      <c r="D170" s="200"/>
      <c r="E170" s="200"/>
      <c r="F170" s="274"/>
      <c r="G170" s="266"/>
      <c r="H170" s="203"/>
      <c r="I170" s="203"/>
      <c r="J170" s="203"/>
      <c r="K170" s="203"/>
      <c r="L170" s="203"/>
      <c r="M170" s="203"/>
      <c r="N170" s="203"/>
      <c r="O170" s="203"/>
      <c r="P170" s="203"/>
      <c r="Q170" s="203"/>
      <c r="R170" s="200"/>
      <c r="S170" s="200"/>
      <c r="T170" s="200"/>
      <c r="U170" s="200"/>
      <c r="V170" s="200"/>
      <c r="W170" s="200"/>
      <c r="X170" s="200"/>
      <c r="Y170" s="200"/>
      <c r="Z170" s="200"/>
      <c r="AA170" s="200"/>
      <c r="AB170" s="200"/>
      <c r="AC170" s="200"/>
      <c r="AD170" s="200"/>
      <c r="AE170" s="200"/>
      <c r="AF170" s="200"/>
      <c r="AG170" s="200"/>
    </row>
    <row r="171" spans="1:33" ht="15.75" customHeight="1">
      <c r="A171" s="200"/>
      <c r="B171" s="350"/>
      <c r="C171" s="200"/>
      <c r="D171" s="200"/>
      <c r="E171" s="200"/>
      <c r="F171" s="274"/>
      <c r="G171" s="266"/>
      <c r="H171" s="203"/>
      <c r="I171" s="203"/>
      <c r="J171" s="203"/>
      <c r="K171" s="203"/>
      <c r="L171" s="203"/>
      <c r="M171" s="203"/>
      <c r="N171" s="203"/>
      <c r="O171" s="203"/>
      <c r="P171" s="203"/>
      <c r="Q171" s="203"/>
      <c r="R171" s="200"/>
      <c r="S171" s="200"/>
      <c r="T171" s="200"/>
      <c r="U171" s="200"/>
      <c r="V171" s="200"/>
      <c r="W171" s="200"/>
      <c r="X171" s="200"/>
      <c r="Y171" s="200"/>
      <c r="Z171" s="200"/>
      <c r="AA171" s="200"/>
      <c r="AB171" s="200"/>
      <c r="AC171" s="200"/>
      <c r="AD171" s="200"/>
      <c r="AE171" s="200"/>
      <c r="AF171" s="200"/>
      <c r="AG171" s="200"/>
    </row>
    <row r="172" spans="1:33" ht="15.75" customHeight="1">
      <c r="A172" s="200"/>
      <c r="B172" s="350"/>
      <c r="C172" s="200"/>
      <c r="D172" s="200"/>
      <c r="E172" s="200"/>
      <c r="F172" s="274"/>
      <c r="G172" s="266"/>
      <c r="H172" s="203"/>
      <c r="I172" s="203"/>
      <c r="J172" s="203"/>
      <c r="K172" s="203"/>
      <c r="L172" s="203"/>
      <c r="M172" s="203"/>
      <c r="N172" s="203"/>
      <c r="O172" s="203"/>
      <c r="P172" s="203"/>
      <c r="Q172" s="203"/>
      <c r="R172" s="200"/>
      <c r="S172" s="200"/>
      <c r="T172" s="200"/>
      <c r="U172" s="200"/>
      <c r="V172" s="200"/>
      <c r="W172" s="200"/>
      <c r="X172" s="200"/>
      <c r="Y172" s="200"/>
      <c r="Z172" s="200"/>
      <c r="AA172" s="200"/>
      <c r="AB172" s="200"/>
      <c r="AC172" s="200"/>
      <c r="AD172" s="200"/>
      <c r="AE172" s="200"/>
      <c r="AF172" s="200"/>
      <c r="AG172" s="200"/>
    </row>
    <row r="173" spans="1:33" ht="15.75" customHeight="1">
      <c r="A173" s="200"/>
      <c r="B173" s="350"/>
      <c r="C173" s="200"/>
      <c r="D173" s="200"/>
      <c r="E173" s="200"/>
      <c r="F173" s="274"/>
      <c r="G173" s="266"/>
      <c r="H173" s="203"/>
      <c r="I173" s="203"/>
      <c r="J173" s="203"/>
      <c r="K173" s="203"/>
      <c r="L173" s="203"/>
      <c r="M173" s="203"/>
      <c r="N173" s="203"/>
      <c r="O173" s="203"/>
      <c r="P173" s="203"/>
      <c r="Q173" s="203"/>
      <c r="R173" s="200"/>
      <c r="S173" s="200"/>
      <c r="T173" s="200"/>
      <c r="U173" s="200"/>
      <c r="V173" s="200"/>
      <c r="W173" s="200"/>
      <c r="X173" s="200"/>
      <c r="Y173" s="200"/>
      <c r="Z173" s="200"/>
      <c r="AA173" s="200"/>
      <c r="AB173" s="200"/>
      <c r="AC173" s="200"/>
      <c r="AD173" s="200"/>
      <c r="AE173" s="200"/>
      <c r="AF173" s="200"/>
      <c r="AG173" s="200"/>
    </row>
    <row r="174" spans="1:33" ht="15.75" customHeight="1">
      <c r="A174" s="200"/>
      <c r="B174" s="350"/>
      <c r="C174" s="200"/>
      <c r="D174" s="200"/>
      <c r="E174" s="200"/>
      <c r="F174" s="274"/>
      <c r="G174" s="266"/>
      <c r="H174" s="203"/>
      <c r="I174" s="203"/>
      <c r="J174" s="203"/>
      <c r="K174" s="203"/>
      <c r="L174" s="203"/>
      <c r="M174" s="203"/>
      <c r="N174" s="203"/>
      <c r="O174" s="203"/>
      <c r="P174" s="203"/>
      <c r="Q174" s="203"/>
      <c r="R174" s="200"/>
      <c r="S174" s="200"/>
      <c r="T174" s="200"/>
      <c r="U174" s="200"/>
      <c r="V174" s="200"/>
      <c r="W174" s="200"/>
      <c r="X174" s="200"/>
      <c r="Y174" s="200"/>
      <c r="Z174" s="200"/>
      <c r="AA174" s="200"/>
      <c r="AB174" s="200"/>
      <c r="AC174" s="200"/>
      <c r="AD174" s="200"/>
      <c r="AE174" s="200"/>
      <c r="AF174" s="200"/>
      <c r="AG174" s="200"/>
    </row>
    <row r="175" spans="1:33" ht="15.75" customHeight="1">
      <c r="A175" s="200"/>
      <c r="B175" s="350"/>
      <c r="C175" s="200"/>
      <c r="D175" s="200"/>
      <c r="E175" s="200"/>
      <c r="F175" s="274"/>
      <c r="G175" s="266"/>
      <c r="H175" s="203"/>
      <c r="I175" s="203"/>
      <c r="J175" s="203"/>
      <c r="K175" s="203"/>
      <c r="L175" s="203"/>
      <c r="M175" s="203"/>
      <c r="N175" s="203"/>
      <c r="O175" s="203"/>
      <c r="P175" s="203"/>
      <c r="Q175" s="203"/>
      <c r="R175" s="200"/>
      <c r="S175" s="200"/>
      <c r="T175" s="200"/>
      <c r="U175" s="200"/>
      <c r="V175" s="200"/>
      <c r="W175" s="200"/>
      <c r="X175" s="200"/>
      <c r="Y175" s="200"/>
      <c r="Z175" s="200"/>
      <c r="AA175" s="200"/>
      <c r="AB175" s="200"/>
      <c r="AC175" s="200"/>
      <c r="AD175" s="200"/>
      <c r="AE175" s="200"/>
      <c r="AF175" s="200"/>
      <c r="AG175" s="200"/>
    </row>
    <row r="176" spans="1:33" ht="15.75" customHeight="1">
      <c r="A176" s="200"/>
      <c r="B176" s="350"/>
      <c r="C176" s="200"/>
      <c r="D176" s="200"/>
      <c r="E176" s="200"/>
      <c r="F176" s="274"/>
      <c r="G176" s="266"/>
      <c r="H176" s="203"/>
      <c r="I176" s="203"/>
      <c r="J176" s="203"/>
      <c r="K176" s="203"/>
      <c r="L176" s="203"/>
      <c r="M176" s="203"/>
      <c r="N176" s="203"/>
      <c r="O176" s="203"/>
      <c r="P176" s="203"/>
      <c r="Q176" s="203"/>
      <c r="R176" s="200"/>
      <c r="S176" s="200"/>
      <c r="T176" s="200"/>
      <c r="U176" s="200"/>
      <c r="V176" s="200"/>
      <c r="W176" s="200"/>
      <c r="X176" s="200"/>
      <c r="Y176" s="200"/>
      <c r="Z176" s="200"/>
      <c r="AA176" s="200"/>
      <c r="AB176" s="200"/>
      <c r="AC176" s="200"/>
      <c r="AD176" s="200"/>
      <c r="AE176" s="200"/>
      <c r="AF176" s="200"/>
      <c r="AG176" s="200"/>
    </row>
    <row r="177" spans="1:33" ht="15.75" customHeight="1">
      <c r="A177" s="200"/>
      <c r="B177" s="350"/>
      <c r="C177" s="200"/>
      <c r="D177" s="200"/>
      <c r="E177" s="200"/>
      <c r="F177" s="274"/>
      <c r="G177" s="266"/>
      <c r="H177" s="203"/>
      <c r="I177" s="203"/>
      <c r="J177" s="203"/>
      <c r="K177" s="203"/>
      <c r="L177" s="203"/>
      <c r="M177" s="203"/>
      <c r="N177" s="203"/>
      <c r="O177" s="203"/>
      <c r="P177" s="203"/>
      <c r="Q177" s="203"/>
      <c r="R177" s="200"/>
      <c r="S177" s="200"/>
      <c r="T177" s="200"/>
      <c r="U177" s="200"/>
      <c r="V177" s="200"/>
      <c r="W177" s="200"/>
      <c r="X177" s="200"/>
      <c r="Y177" s="200"/>
      <c r="Z177" s="200"/>
      <c r="AA177" s="200"/>
      <c r="AB177" s="200"/>
      <c r="AC177" s="200"/>
      <c r="AD177" s="200"/>
      <c r="AE177" s="200"/>
      <c r="AF177" s="200"/>
      <c r="AG177" s="200"/>
    </row>
    <row r="178" spans="1:33" ht="15.75" customHeight="1">
      <c r="A178" s="200"/>
      <c r="B178" s="350"/>
      <c r="C178" s="200"/>
      <c r="D178" s="200"/>
      <c r="E178" s="200"/>
      <c r="F178" s="274"/>
      <c r="G178" s="266"/>
      <c r="H178" s="203"/>
      <c r="I178" s="203"/>
      <c r="J178" s="203"/>
      <c r="K178" s="203"/>
      <c r="L178" s="203"/>
      <c r="M178" s="203"/>
      <c r="N178" s="203"/>
      <c r="O178" s="203"/>
      <c r="P178" s="203"/>
      <c r="Q178" s="203"/>
      <c r="R178" s="200"/>
      <c r="S178" s="200"/>
      <c r="T178" s="200"/>
      <c r="U178" s="200"/>
      <c r="V178" s="200"/>
      <c r="W178" s="200"/>
      <c r="X178" s="200"/>
      <c r="Y178" s="200"/>
      <c r="Z178" s="200"/>
      <c r="AA178" s="200"/>
      <c r="AB178" s="200"/>
      <c r="AC178" s="200"/>
      <c r="AD178" s="200"/>
      <c r="AE178" s="200"/>
      <c r="AF178" s="200"/>
      <c r="AG178" s="200"/>
    </row>
    <row r="179" spans="1:33" ht="15.75" customHeight="1">
      <c r="A179" s="200"/>
      <c r="B179" s="350"/>
      <c r="C179" s="200"/>
      <c r="D179" s="200"/>
      <c r="E179" s="200"/>
      <c r="F179" s="274"/>
      <c r="G179" s="266"/>
      <c r="H179" s="203"/>
      <c r="I179" s="203"/>
      <c r="J179" s="203"/>
      <c r="K179" s="203"/>
      <c r="L179" s="203"/>
      <c r="M179" s="203"/>
      <c r="N179" s="203"/>
      <c r="O179" s="203"/>
      <c r="P179" s="203"/>
      <c r="Q179" s="203"/>
      <c r="R179" s="200"/>
      <c r="S179" s="200"/>
      <c r="T179" s="200"/>
      <c r="U179" s="200"/>
      <c r="V179" s="200"/>
      <c r="W179" s="200"/>
      <c r="X179" s="200"/>
      <c r="Y179" s="200"/>
      <c r="Z179" s="200"/>
      <c r="AA179" s="200"/>
      <c r="AB179" s="200"/>
      <c r="AC179" s="200"/>
      <c r="AD179" s="200"/>
      <c r="AE179" s="200"/>
      <c r="AF179" s="200"/>
      <c r="AG179" s="200"/>
    </row>
    <row r="180" spans="1:33" ht="15.75" customHeight="1">
      <c r="A180" s="200"/>
      <c r="B180" s="350"/>
      <c r="C180" s="200"/>
      <c r="D180" s="200"/>
      <c r="E180" s="200"/>
      <c r="F180" s="274"/>
      <c r="G180" s="266"/>
      <c r="H180" s="203"/>
      <c r="I180" s="203"/>
      <c r="J180" s="203"/>
      <c r="K180" s="203"/>
      <c r="L180" s="203"/>
      <c r="M180" s="203"/>
      <c r="N180" s="203"/>
      <c r="O180" s="203"/>
      <c r="P180" s="203"/>
      <c r="Q180" s="203"/>
      <c r="R180" s="200"/>
      <c r="S180" s="200"/>
      <c r="T180" s="200"/>
      <c r="U180" s="200"/>
      <c r="V180" s="200"/>
      <c r="W180" s="200"/>
      <c r="X180" s="200"/>
      <c r="Y180" s="200"/>
      <c r="Z180" s="200"/>
      <c r="AA180" s="200"/>
      <c r="AB180" s="200"/>
      <c r="AC180" s="200"/>
      <c r="AD180" s="200"/>
      <c r="AE180" s="200"/>
      <c r="AF180" s="200"/>
      <c r="AG180" s="200"/>
    </row>
    <row r="181" spans="1:33" ht="15.75" customHeight="1">
      <c r="A181" s="200"/>
      <c r="B181" s="350"/>
      <c r="C181" s="200"/>
      <c r="D181" s="200"/>
      <c r="E181" s="200"/>
      <c r="F181" s="274"/>
      <c r="G181" s="266"/>
      <c r="H181" s="203"/>
      <c r="I181" s="203"/>
      <c r="J181" s="203"/>
      <c r="K181" s="203"/>
      <c r="L181" s="203"/>
      <c r="M181" s="203"/>
      <c r="N181" s="203"/>
      <c r="O181" s="203"/>
      <c r="P181" s="203"/>
      <c r="Q181" s="203"/>
      <c r="R181" s="200"/>
      <c r="S181" s="200"/>
      <c r="T181" s="200"/>
      <c r="U181" s="200"/>
      <c r="V181" s="200"/>
      <c r="W181" s="200"/>
      <c r="X181" s="200"/>
      <c r="Y181" s="200"/>
      <c r="Z181" s="200"/>
      <c r="AA181" s="200"/>
      <c r="AB181" s="200"/>
      <c r="AC181" s="200"/>
      <c r="AD181" s="200"/>
      <c r="AE181" s="200"/>
      <c r="AF181" s="200"/>
      <c r="AG181" s="200"/>
    </row>
    <row r="182" spans="1:33" ht="15.75" customHeight="1">
      <c r="A182" s="200"/>
      <c r="B182" s="350"/>
      <c r="C182" s="200"/>
      <c r="D182" s="200"/>
      <c r="E182" s="200"/>
      <c r="F182" s="274"/>
      <c r="G182" s="266"/>
      <c r="H182" s="203"/>
      <c r="I182" s="203"/>
      <c r="J182" s="203"/>
      <c r="K182" s="203"/>
      <c r="L182" s="203"/>
      <c r="M182" s="203"/>
      <c r="N182" s="203"/>
      <c r="O182" s="203"/>
      <c r="P182" s="203"/>
      <c r="Q182" s="203"/>
      <c r="R182" s="200"/>
      <c r="S182" s="200"/>
      <c r="T182" s="200"/>
      <c r="U182" s="200"/>
      <c r="V182" s="200"/>
      <c r="W182" s="200"/>
      <c r="X182" s="200"/>
      <c r="Y182" s="200"/>
      <c r="Z182" s="200"/>
      <c r="AA182" s="200"/>
      <c r="AB182" s="200"/>
      <c r="AC182" s="200"/>
      <c r="AD182" s="200"/>
      <c r="AE182" s="200"/>
      <c r="AF182" s="200"/>
      <c r="AG182" s="200"/>
    </row>
    <row r="183" spans="1:33" ht="15.75" customHeight="1">
      <c r="A183" s="200"/>
      <c r="B183" s="350"/>
      <c r="C183" s="200"/>
      <c r="D183" s="200"/>
      <c r="E183" s="200"/>
      <c r="F183" s="274"/>
      <c r="G183" s="266"/>
      <c r="H183" s="203"/>
      <c r="I183" s="203"/>
      <c r="J183" s="203"/>
      <c r="K183" s="203"/>
      <c r="L183" s="203"/>
      <c r="M183" s="203"/>
      <c r="N183" s="203"/>
      <c r="O183" s="203"/>
      <c r="P183" s="203"/>
      <c r="Q183" s="203"/>
      <c r="R183" s="200"/>
      <c r="S183" s="200"/>
      <c r="T183" s="200"/>
      <c r="U183" s="200"/>
      <c r="V183" s="200"/>
      <c r="W183" s="200"/>
      <c r="X183" s="200"/>
      <c r="Y183" s="200"/>
      <c r="Z183" s="200"/>
      <c r="AA183" s="200"/>
      <c r="AB183" s="200"/>
      <c r="AC183" s="200"/>
      <c r="AD183" s="200"/>
      <c r="AE183" s="200"/>
      <c r="AF183" s="200"/>
      <c r="AG183" s="200"/>
    </row>
    <row r="184" spans="1:33" ht="15.75" customHeight="1">
      <c r="A184" s="200"/>
      <c r="B184" s="350"/>
      <c r="C184" s="200"/>
      <c r="D184" s="200"/>
      <c r="E184" s="200"/>
      <c r="F184" s="274"/>
      <c r="G184" s="266"/>
      <c r="H184" s="203"/>
      <c r="I184" s="203"/>
      <c r="J184" s="203"/>
      <c r="K184" s="203"/>
      <c r="L184" s="203"/>
      <c r="M184" s="203"/>
      <c r="N184" s="203"/>
      <c r="O184" s="203"/>
      <c r="P184" s="203"/>
      <c r="Q184" s="203"/>
      <c r="R184" s="200"/>
      <c r="S184" s="200"/>
      <c r="T184" s="200"/>
      <c r="U184" s="200"/>
      <c r="V184" s="200"/>
      <c r="W184" s="200"/>
      <c r="X184" s="200"/>
      <c r="Y184" s="200"/>
      <c r="Z184" s="200"/>
      <c r="AA184" s="200"/>
      <c r="AB184" s="200"/>
      <c r="AC184" s="200"/>
      <c r="AD184" s="200"/>
      <c r="AE184" s="200"/>
      <c r="AF184" s="200"/>
      <c r="AG184" s="200"/>
    </row>
    <row r="185" spans="1:33" ht="15.75" customHeight="1">
      <c r="A185" s="200"/>
      <c r="B185" s="350"/>
      <c r="C185" s="200"/>
      <c r="D185" s="200"/>
      <c r="E185" s="200"/>
      <c r="F185" s="274"/>
      <c r="G185" s="266"/>
      <c r="H185" s="203"/>
      <c r="I185" s="203"/>
      <c r="J185" s="203"/>
      <c r="K185" s="203"/>
      <c r="L185" s="203"/>
      <c r="M185" s="203"/>
      <c r="N185" s="203"/>
      <c r="O185" s="203"/>
      <c r="P185" s="203"/>
      <c r="Q185" s="203"/>
      <c r="R185" s="200"/>
      <c r="S185" s="200"/>
      <c r="T185" s="200"/>
      <c r="U185" s="200"/>
      <c r="V185" s="200"/>
      <c r="W185" s="200"/>
      <c r="X185" s="200"/>
      <c r="Y185" s="200"/>
      <c r="Z185" s="200"/>
      <c r="AA185" s="200"/>
      <c r="AB185" s="200"/>
      <c r="AC185" s="200"/>
      <c r="AD185" s="200"/>
      <c r="AE185" s="200"/>
      <c r="AF185" s="200"/>
      <c r="AG185" s="200"/>
    </row>
    <row r="186" spans="1:33" ht="15.75" customHeight="1">
      <c r="A186" s="200"/>
      <c r="B186" s="350"/>
      <c r="C186" s="200"/>
      <c r="D186" s="200"/>
      <c r="E186" s="200"/>
      <c r="F186" s="274"/>
      <c r="G186" s="266"/>
      <c r="H186" s="203"/>
      <c r="I186" s="203"/>
      <c r="J186" s="203"/>
      <c r="K186" s="203"/>
      <c r="L186" s="203"/>
      <c r="M186" s="203"/>
      <c r="N186" s="203"/>
      <c r="O186" s="203"/>
      <c r="P186" s="203"/>
      <c r="Q186" s="203"/>
      <c r="R186" s="200"/>
      <c r="S186" s="200"/>
      <c r="T186" s="200"/>
      <c r="U186" s="200"/>
      <c r="V186" s="200"/>
      <c r="W186" s="200"/>
      <c r="X186" s="200"/>
      <c r="Y186" s="200"/>
      <c r="Z186" s="200"/>
      <c r="AA186" s="200"/>
      <c r="AB186" s="200"/>
      <c r="AC186" s="200"/>
      <c r="AD186" s="200"/>
      <c r="AE186" s="200"/>
      <c r="AF186" s="200"/>
      <c r="AG186" s="200"/>
    </row>
    <row r="187" spans="1:33" ht="15.75" customHeight="1">
      <c r="A187" s="200"/>
      <c r="B187" s="350"/>
      <c r="C187" s="200"/>
      <c r="D187" s="200"/>
      <c r="E187" s="200"/>
      <c r="F187" s="274"/>
      <c r="G187" s="266"/>
      <c r="H187" s="203"/>
      <c r="I187" s="203"/>
      <c r="J187" s="203"/>
      <c r="K187" s="203"/>
      <c r="L187" s="203"/>
      <c r="M187" s="203"/>
      <c r="N187" s="203"/>
      <c r="O187" s="203"/>
      <c r="P187" s="203"/>
      <c r="Q187" s="203"/>
      <c r="R187" s="200"/>
      <c r="S187" s="200"/>
      <c r="T187" s="200"/>
      <c r="U187" s="200"/>
      <c r="V187" s="200"/>
      <c r="W187" s="200"/>
      <c r="X187" s="200"/>
      <c r="Y187" s="200"/>
      <c r="Z187" s="200"/>
      <c r="AA187" s="200"/>
      <c r="AB187" s="200"/>
      <c r="AC187" s="200"/>
      <c r="AD187" s="200"/>
      <c r="AE187" s="200"/>
      <c r="AF187" s="200"/>
      <c r="AG187" s="200"/>
    </row>
    <row r="188" spans="1:33" ht="15.75" customHeight="1">
      <c r="A188" s="200"/>
      <c r="B188" s="350"/>
      <c r="C188" s="200"/>
      <c r="D188" s="200"/>
      <c r="E188" s="200"/>
      <c r="F188" s="274"/>
      <c r="G188" s="266"/>
      <c r="H188" s="203"/>
      <c r="I188" s="203"/>
      <c r="J188" s="203"/>
      <c r="K188" s="203"/>
      <c r="L188" s="203"/>
      <c r="M188" s="203"/>
      <c r="N188" s="203"/>
      <c r="O188" s="203"/>
      <c r="P188" s="203"/>
      <c r="Q188" s="203"/>
      <c r="R188" s="200"/>
      <c r="S188" s="200"/>
      <c r="T188" s="200"/>
      <c r="U188" s="200"/>
      <c r="V188" s="200"/>
      <c r="W188" s="200"/>
      <c r="X188" s="200"/>
      <c r="Y188" s="200"/>
      <c r="Z188" s="200"/>
      <c r="AA188" s="200"/>
      <c r="AB188" s="200"/>
      <c r="AC188" s="200"/>
      <c r="AD188" s="200"/>
      <c r="AE188" s="200"/>
      <c r="AF188" s="200"/>
      <c r="AG188" s="200"/>
    </row>
    <row r="189" spans="1:33" ht="15.75" customHeight="1">
      <c r="A189" s="200"/>
      <c r="B189" s="350"/>
      <c r="C189" s="200"/>
      <c r="D189" s="200"/>
      <c r="E189" s="200"/>
      <c r="F189" s="274"/>
      <c r="G189" s="266"/>
      <c r="H189" s="203"/>
      <c r="I189" s="203"/>
      <c r="J189" s="203"/>
      <c r="K189" s="203"/>
      <c r="L189" s="203"/>
      <c r="M189" s="203"/>
      <c r="N189" s="203"/>
      <c r="O189" s="203"/>
      <c r="P189" s="203"/>
      <c r="Q189" s="203"/>
      <c r="R189" s="200"/>
      <c r="S189" s="200"/>
      <c r="T189" s="200"/>
      <c r="U189" s="200"/>
      <c r="V189" s="200"/>
      <c r="W189" s="200"/>
      <c r="X189" s="200"/>
      <c r="Y189" s="200"/>
      <c r="Z189" s="200"/>
      <c r="AA189" s="200"/>
      <c r="AB189" s="200"/>
      <c r="AC189" s="200"/>
      <c r="AD189" s="200"/>
      <c r="AE189" s="200"/>
      <c r="AF189" s="200"/>
      <c r="AG189" s="200"/>
    </row>
    <row r="190" spans="1:33" ht="15.75" customHeight="1">
      <c r="A190" s="200"/>
      <c r="B190" s="350"/>
      <c r="C190" s="200"/>
      <c r="D190" s="200"/>
      <c r="E190" s="200"/>
      <c r="F190" s="274"/>
      <c r="G190" s="266"/>
      <c r="H190" s="203"/>
      <c r="I190" s="203"/>
      <c r="J190" s="203"/>
      <c r="K190" s="203"/>
      <c r="L190" s="203"/>
      <c r="M190" s="203"/>
      <c r="N190" s="203"/>
      <c r="O190" s="203"/>
      <c r="P190" s="203"/>
      <c r="Q190" s="203"/>
      <c r="R190" s="200"/>
      <c r="S190" s="200"/>
      <c r="T190" s="200"/>
      <c r="U190" s="200"/>
      <c r="V190" s="200"/>
      <c r="W190" s="200"/>
      <c r="X190" s="200"/>
      <c r="Y190" s="200"/>
      <c r="Z190" s="200"/>
      <c r="AA190" s="200"/>
      <c r="AB190" s="200"/>
      <c r="AC190" s="200"/>
      <c r="AD190" s="200"/>
      <c r="AE190" s="200"/>
      <c r="AF190" s="200"/>
      <c r="AG190" s="200"/>
    </row>
    <row r="191" spans="1:33" ht="15.75" customHeight="1">
      <c r="A191" s="200"/>
      <c r="B191" s="350"/>
      <c r="C191" s="200"/>
      <c r="D191" s="200"/>
      <c r="E191" s="200"/>
      <c r="F191" s="274"/>
      <c r="G191" s="266"/>
      <c r="H191" s="203"/>
      <c r="I191" s="203"/>
      <c r="J191" s="203"/>
      <c r="K191" s="203"/>
      <c r="L191" s="203"/>
      <c r="M191" s="203"/>
      <c r="N191" s="203"/>
      <c r="O191" s="203"/>
      <c r="P191" s="203"/>
      <c r="Q191" s="203"/>
      <c r="R191" s="200"/>
      <c r="S191" s="200"/>
      <c r="T191" s="200"/>
      <c r="U191" s="200"/>
      <c r="V191" s="200"/>
      <c r="W191" s="200"/>
      <c r="X191" s="200"/>
      <c r="Y191" s="200"/>
      <c r="Z191" s="200"/>
      <c r="AA191" s="200"/>
      <c r="AB191" s="200"/>
      <c r="AC191" s="200"/>
      <c r="AD191" s="200"/>
      <c r="AE191" s="200"/>
      <c r="AF191" s="200"/>
      <c r="AG191" s="200"/>
    </row>
    <row r="192" spans="1:33" ht="15.75" customHeight="1">
      <c r="A192" s="200"/>
      <c r="B192" s="350"/>
      <c r="C192" s="200"/>
      <c r="D192" s="200"/>
      <c r="E192" s="200"/>
      <c r="F192" s="274"/>
      <c r="G192" s="266"/>
      <c r="H192" s="203"/>
      <c r="I192" s="203"/>
      <c r="J192" s="203"/>
      <c r="K192" s="203"/>
      <c r="L192" s="203"/>
      <c r="M192" s="203"/>
      <c r="N192" s="203"/>
      <c r="O192" s="203"/>
      <c r="P192" s="203"/>
      <c r="Q192" s="203"/>
      <c r="R192" s="200"/>
      <c r="S192" s="200"/>
      <c r="T192" s="200"/>
      <c r="U192" s="200"/>
      <c r="V192" s="200"/>
      <c r="W192" s="200"/>
      <c r="X192" s="200"/>
      <c r="Y192" s="200"/>
      <c r="Z192" s="200"/>
      <c r="AA192" s="200"/>
      <c r="AB192" s="200"/>
      <c r="AC192" s="200"/>
      <c r="AD192" s="200"/>
      <c r="AE192" s="200"/>
      <c r="AF192" s="200"/>
      <c r="AG192" s="200"/>
    </row>
    <row r="193" spans="1:33" ht="15.75" customHeight="1">
      <c r="A193" s="200"/>
      <c r="B193" s="350"/>
      <c r="C193" s="200"/>
      <c r="D193" s="200"/>
      <c r="E193" s="200"/>
      <c r="F193" s="274"/>
      <c r="G193" s="266"/>
      <c r="H193" s="203"/>
      <c r="I193" s="203"/>
      <c r="J193" s="203"/>
      <c r="K193" s="203"/>
      <c r="L193" s="203"/>
      <c r="M193" s="203"/>
      <c r="N193" s="203"/>
      <c r="O193" s="203"/>
      <c r="P193" s="203"/>
      <c r="Q193" s="203"/>
      <c r="R193" s="200"/>
      <c r="S193" s="200"/>
      <c r="T193" s="200"/>
      <c r="U193" s="200"/>
      <c r="V193" s="200"/>
      <c r="W193" s="200"/>
      <c r="X193" s="200"/>
      <c r="Y193" s="200"/>
      <c r="Z193" s="200"/>
      <c r="AA193" s="200"/>
      <c r="AB193" s="200"/>
      <c r="AC193" s="200"/>
      <c r="AD193" s="200"/>
      <c r="AE193" s="200"/>
      <c r="AF193" s="200"/>
      <c r="AG193" s="200"/>
    </row>
    <row r="194" spans="1:33" ht="15.75" customHeight="1">
      <c r="A194" s="200"/>
      <c r="B194" s="350"/>
      <c r="C194" s="200"/>
      <c r="D194" s="200"/>
      <c r="E194" s="200"/>
      <c r="F194" s="274"/>
      <c r="G194" s="266"/>
      <c r="H194" s="203"/>
      <c r="I194" s="203"/>
      <c r="J194" s="203"/>
      <c r="K194" s="203"/>
      <c r="L194" s="203"/>
      <c r="M194" s="203"/>
      <c r="N194" s="203"/>
      <c r="O194" s="203"/>
      <c r="P194" s="203"/>
      <c r="Q194" s="203"/>
      <c r="R194" s="200"/>
      <c r="S194" s="200"/>
      <c r="T194" s="200"/>
      <c r="U194" s="200"/>
      <c r="V194" s="200"/>
      <c r="W194" s="200"/>
      <c r="X194" s="200"/>
      <c r="Y194" s="200"/>
      <c r="Z194" s="200"/>
      <c r="AA194" s="200"/>
      <c r="AB194" s="200"/>
      <c r="AC194" s="200"/>
      <c r="AD194" s="200"/>
      <c r="AE194" s="200"/>
      <c r="AF194" s="200"/>
      <c r="AG194" s="200"/>
    </row>
    <row r="195" spans="1:33" ht="15.75" customHeight="1">
      <c r="A195" s="200"/>
      <c r="B195" s="350"/>
      <c r="C195" s="200"/>
      <c r="D195" s="200"/>
      <c r="E195" s="200"/>
      <c r="F195" s="274"/>
      <c r="G195" s="266"/>
      <c r="H195" s="203"/>
      <c r="I195" s="203"/>
      <c r="J195" s="203"/>
      <c r="K195" s="203"/>
      <c r="L195" s="203"/>
      <c r="M195" s="203"/>
      <c r="N195" s="203"/>
      <c r="O195" s="203"/>
      <c r="P195" s="203"/>
      <c r="Q195" s="203"/>
      <c r="R195" s="200"/>
      <c r="S195" s="200"/>
      <c r="T195" s="200"/>
      <c r="U195" s="200"/>
      <c r="V195" s="200"/>
      <c r="W195" s="200"/>
      <c r="X195" s="200"/>
      <c r="Y195" s="200"/>
      <c r="Z195" s="200"/>
      <c r="AA195" s="200"/>
      <c r="AB195" s="200"/>
      <c r="AC195" s="200"/>
      <c r="AD195" s="200"/>
      <c r="AE195" s="200"/>
      <c r="AF195" s="200"/>
      <c r="AG195" s="200"/>
    </row>
    <row r="196" spans="1:33" ht="15.75" customHeight="1">
      <c r="A196" s="200"/>
      <c r="B196" s="350"/>
      <c r="C196" s="200"/>
      <c r="D196" s="200"/>
      <c r="E196" s="200"/>
      <c r="F196" s="274"/>
      <c r="G196" s="266"/>
      <c r="H196" s="203"/>
      <c r="I196" s="203"/>
      <c r="J196" s="203"/>
      <c r="K196" s="203"/>
      <c r="L196" s="203"/>
      <c r="M196" s="203"/>
      <c r="N196" s="203"/>
      <c r="O196" s="203"/>
      <c r="P196" s="203"/>
      <c r="Q196" s="203"/>
      <c r="R196" s="200"/>
      <c r="S196" s="200"/>
      <c r="T196" s="200"/>
      <c r="U196" s="200"/>
      <c r="V196" s="200"/>
      <c r="W196" s="200"/>
      <c r="X196" s="200"/>
      <c r="Y196" s="200"/>
      <c r="Z196" s="200"/>
      <c r="AA196" s="200"/>
      <c r="AB196" s="200"/>
      <c r="AC196" s="200"/>
      <c r="AD196" s="200"/>
      <c r="AE196" s="200"/>
      <c r="AF196" s="200"/>
      <c r="AG196" s="200"/>
    </row>
    <row r="197" spans="1:33" ht="15.75" customHeight="1">
      <c r="A197" s="200"/>
      <c r="B197" s="350"/>
      <c r="C197" s="200"/>
      <c r="D197" s="200"/>
      <c r="E197" s="200"/>
      <c r="F197" s="274"/>
      <c r="G197" s="266"/>
      <c r="H197" s="203"/>
      <c r="I197" s="203"/>
      <c r="J197" s="203"/>
      <c r="K197" s="203"/>
      <c r="L197" s="203"/>
      <c r="M197" s="203"/>
      <c r="N197" s="203"/>
      <c r="O197" s="203"/>
      <c r="P197" s="203"/>
      <c r="Q197" s="203"/>
      <c r="R197" s="200"/>
      <c r="S197" s="200"/>
      <c r="T197" s="200"/>
      <c r="U197" s="200"/>
      <c r="V197" s="200"/>
      <c r="W197" s="200"/>
      <c r="X197" s="200"/>
      <c r="Y197" s="200"/>
      <c r="Z197" s="200"/>
      <c r="AA197" s="200"/>
      <c r="AB197" s="200"/>
      <c r="AC197" s="200"/>
      <c r="AD197" s="200"/>
      <c r="AE197" s="200"/>
      <c r="AF197" s="200"/>
      <c r="AG197" s="200"/>
    </row>
    <row r="198" spans="1:33" ht="15.75" customHeight="1">
      <c r="A198" s="200"/>
      <c r="B198" s="350"/>
      <c r="C198" s="200"/>
      <c r="D198" s="200"/>
      <c r="E198" s="200"/>
      <c r="F198" s="274"/>
      <c r="G198" s="266"/>
      <c r="H198" s="203"/>
      <c r="I198" s="203"/>
      <c r="J198" s="203"/>
      <c r="K198" s="203"/>
      <c r="L198" s="203"/>
      <c r="M198" s="203"/>
      <c r="N198" s="203"/>
      <c r="O198" s="203"/>
      <c r="P198" s="203"/>
      <c r="Q198" s="203"/>
      <c r="R198" s="200"/>
      <c r="S198" s="200"/>
      <c r="T198" s="200"/>
      <c r="U198" s="200"/>
      <c r="V198" s="200"/>
      <c r="W198" s="200"/>
      <c r="X198" s="200"/>
      <c r="Y198" s="200"/>
      <c r="Z198" s="200"/>
      <c r="AA198" s="200"/>
      <c r="AB198" s="200"/>
      <c r="AC198" s="200"/>
      <c r="AD198" s="200"/>
      <c r="AE198" s="200"/>
      <c r="AF198" s="200"/>
      <c r="AG198" s="200"/>
    </row>
    <row r="199" spans="1:33" ht="15.75" customHeight="1">
      <c r="A199" s="200"/>
      <c r="B199" s="350"/>
      <c r="C199" s="200"/>
      <c r="D199" s="200"/>
      <c r="E199" s="200"/>
      <c r="F199" s="274"/>
      <c r="G199" s="266"/>
      <c r="H199" s="203"/>
      <c r="I199" s="203"/>
      <c r="J199" s="203"/>
      <c r="K199" s="203"/>
      <c r="L199" s="203"/>
      <c r="M199" s="203"/>
      <c r="N199" s="203"/>
      <c r="O199" s="203"/>
      <c r="P199" s="203"/>
      <c r="Q199" s="203"/>
      <c r="R199" s="200"/>
      <c r="S199" s="200"/>
      <c r="T199" s="200"/>
      <c r="U199" s="200"/>
      <c r="V199" s="200"/>
      <c r="W199" s="200"/>
      <c r="X199" s="200"/>
      <c r="Y199" s="200"/>
      <c r="Z199" s="200"/>
      <c r="AA199" s="200"/>
      <c r="AB199" s="200"/>
      <c r="AC199" s="200"/>
      <c r="AD199" s="200"/>
      <c r="AE199" s="200"/>
      <c r="AF199" s="200"/>
      <c r="AG199" s="200"/>
    </row>
    <row r="200" spans="1:33" ht="15.75" customHeight="1">
      <c r="A200" s="200"/>
      <c r="B200" s="350"/>
      <c r="C200" s="200"/>
      <c r="D200" s="200"/>
      <c r="E200" s="200"/>
      <c r="F200" s="274"/>
      <c r="G200" s="266"/>
      <c r="H200" s="203"/>
      <c r="I200" s="203"/>
      <c r="J200" s="203"/>
      <c r="K200" s="203"/>
      <c r="L200" s="203"/>
      <c r="M200" s="203"/>
      <c r="N200" s="203"/>
      <c r="O200" s="203"/>
      <c r="P200" s="203"/>
      <c r="Q200" s="203"/>
      <c r="R200" s="200"/>
      <c r="S200" s="200"/>
      <c r="T200" s="200"/>
      <c r="U200" s="200"/>
      <c r="V200" s="200"/>
      <c r="W200" s="200"/>
      <c r="X200" s="200"/>
      <c r="Y200" s="200"/>
      <c r="Z200" s="200"/>
      <c r="AA200" s="200"/>
      <c r="AB200" s="200"/>
      <c r="AC200" s="200"/>
      <c r="AD200" s="200"/>
      <c r="AE200" s="200"/>
      <c r="AF200" s="200"/>
      <c r="AG200" s="200"/>
    </row>
    <row r="201" spans="1:33" ht="15.75" customHeight="1">
      <c r="A201" s="200"/>
      <c r="B201" s="350"/>
      <c r="C201" s="200"/>
      <c r="D201" s="200"/>
      <c r="E201" s="200"/>
      <c r="F201" s="274"/>
      <c r="G201" s="266"/>
      <c r="H201" s="203"/>
      <c r="I201" s="203"/>
      <c r="J201" s="203"/>
      <c r="K201" s="203"/>
      <c r="L201" s="203"/>
      <c r="M201" s="203"/>
      <c r="N201" s="203"/>
      <c r="O201" s="203"/>
      <c r="P201" s="203"/>
      <c r="Q201" s="203"/>
      <c r="R201" s="200"/>
      <c r="S201" s="200"/>
      <c r="T201" s="200"/>
      <c r="U201" s="200"/>
      <c r="V201" s="200"/>
      <c r="W201" s="200"/>
      <c r="X201" s="200"/>
      <c r="Y201" s="200"/>
      <c r="Z201" s="200"/>
      <c r="AA201" s="200"/>
      <c r="AB201" s="200"/>
      <c r="AC201" s="200"/>
      <c r="AD201" s="200"/>
      <c r="AE201" s="200"/>
      <c r="AF201" s="200"/>
      <c r="AG201" s="200"/>
    </row>
    <row r="202" spans="1:33" ht="15.75" customHeight="1">
      <c r="A202" s="200"/>
      <c r="B202" s="350"/>
      <c r="C202" s="200"/>
      <c r="D202" s="200"/>
      <c r="E202" s="200"/>
      <c r="F202" s="274"/>
      <c r="G202" s="266"/>
      <c r="H202" s="203"/>
      <c r="I202" s="203"/>
      <c r="J202" s="203"/>
      <c r="K202" s="203"/>
      <c r="L202" s="203"/>
      <c r="M202" s="203"/>
      <c r="N202" s="203"/>
      <c r="O202" s="203"/>
      <c r="P202" s="203"/>
      <c r="Q202" s="203"/>
      <c r="R202" s="200"/>
      <c r="S202" s="200"/>
      <c r="T202" s="200"/>
      <c r="U202" s="200"/>
      <c r="V202" s="200"/>
      <c r="W202" s="200"/>
      <c r="X202" s="200"/>
      <c r="Y202" s="200"/>
      <c r="Z202" s="200"/>
      <c r="AA202" s="200"/>
      <c r="AB202" s="200"/>
      <c r="AC202" s="200"/>
      <c r="AD202" s="200"/>
      <c r="AE202" s="200"/>
      <c r="AF202" s="200"/>
      <c r="AG202" s="200"/>
    </row>
    <row r="203" spans="1:33" ht="15.75" customHeight="1">
      <c r="A203" s="200"/>
      <c r="B203" s="350"/>
      <c r="C203" s="200"/>
      <c r="D203" s="200"/>
      <c r="E203" s="200"/>
      <c r="F203" s="274"/>
      <c r="G203" s="266"/>
      <c r="H203" s="203"/>
      <c r="I203" s="203"/>
      <c r="J203" s="203"/>
      <c r="K203" s="203"/>
      <c r="L203" s="203"/>
      <c r="M203" s="203"/>
      <c r="N203" s="203"/>
      <c r="O203" s="203"/>
      <c r="P203" s="203"/>
      <c r="Q203" s="203"/>
      <c r="R203" s="200"/>
      <c r="S203" s="200"/>
      <c r="T203" s="200"/>
      <c r="U203" s="200"/>
      <c r="V203" s="200"/>
      <c r="W203" s="200"/>
      <c r="X203" s="200"/>
      <c r="Y203" s="200"/>
      <c r="Z203" s="200"/>
      <c r="AA203" s="200"/>
      <c r="AB203" s="200"/>
      <c r="AC203" s="200"/>
      <c r="AD203" s="200"/>
      <c r="AE203" s="200"/>
      <c r="AF203" s="200"/>
      <c r="AG203" s="200"/>
    </row>
    <row r="204" spans="1:33" ht="15.75" customHeight="1">
      <c r="A204" s="200"/>
      <c r="B204" s="350"/>
      <c r="C204" s="200"/>
      <c r="D204" s="200"/>
      <c r="E204" s="200"/>
      <c r="F204" s="274"/>
      <c r="G204" s="266"/>
      <c r="H204" s="203"/>
      <c r="I204" s="203"/>
      <c r="J204" s="203"/>
      <c r="K204" s="203"/>
      <c r="L204" s="203"/>
      <c r="M204" s="203"/>
      <c r="N204" s="203"/>
      <c r="O204" s="203"/>
      <c r="P204" s="203"/>
      <c r="Q204" s="203"/>
      <c r="R204" s="200"/>
      <c r="S204" s="200"/>
      <c r="T204" s="200"/>
      <c r="U204" s="200"/>
      <c r="V204" s="200"/>
      <c r="W204" s="200"/>
      <c r="X204" s="200"/>
      <c r="Y204" s="200"/>
      <c r="Z204" s="200"/>
      <c r="AA204" s="200"/>
      <c r="AB204" s="200"/>
      <c r="AC204" s="200"/>
      <c r="AD204" s="200"/>
      <c r="AE204" s="200"/>
      <c r="AF204" s="200"/>
      <c r="AG204" s="200"/>
    </row>
    <row r="205" spans="1:33" ht="15.75" customHeight="1">
      <c r="A205" s="200"/>
      <c r="B205" s="350"/>
      <c r="C205" s="200"/>
      <c r="D205" s="200"/>
      <c r="E205" s="200"/>
      <c r="F205" s="274"/>
      <c r="G205" s="266"/>
      <c r="H205" s="203"/>
      <c r="I205" s="203"/>
      <c r="J205" s="203"/>
      <c r="K205" s="203"/>
      <c r="L205" s="203"/>
      <c r="M205" s="203"/>
      <c r="N205" s="203"/>
      <c r="O205" s="203"/>
      <c r="P205" s="203"/>
      <c r="Q205" s="203"/>
      <c r="R205" s="200"/>
      <c r="S205" s="200"/>
      <c r="T205" s="200"/>
      <c r="U205" s="200"/>
      <c r="V205" s="200"/>
      <c r="W205" s="200"/>
      <c r="X205" s="200"/>
      <c r="Y205" s="200"/>
      <c r="Z205" s="200"/>
      <c r="AA205" s="200"/>
      <c r="AB205" s="200"/>
      <c r="AC205" s="200"/>
      <c r="AD205" s="200"/>
      <c r="AE205" s="200"/>
      <c r="AF205" s="200"/>
      <c r="AG205" s="200"/>
    </row>
    <row r="206" spans="1:33" ht="15.75" customHeight="1">
      <c r="A206" s="200"/>
      <c r="B206" s="350"/>
      <c r="C206" s="200"/>
      <c r="D206" s="200"/>
      <c r="E206" s="200"/>
      <c r="F206" s="274"/>
      <c r="G206" s="266"/>
      <c r="H206" s="203"/>
      <c r="I206" s="203"/>
      <c r="J206" s="203"/>
      <c r="K206" s="203"/>
      <c r="L206" s="203"/>
      <c r="M206" s="203"/>
      <c r="N206" s="203"/>
      <c r="O206" s="203"/>
      <c r="P206" s="203"/>
      <c r="Q206" s="203"/>
      <c r="R206" s="200"/>
      <c r="S206" s="200"/>
      <c r="T206" s="200"/>
      <c r="U206" s="200"/>
      <c r="V206" s="200"/>
      <c r="W206" s="200"/>
      <c r="X206" s="200"/>
      <c r="Y206" s="200"/>
      <c r="Z206" s="200"/>
      <c r="AA206" s="200"/>
      <c r="AB206" s="200"/>
      <c r="AC206" s="200"/>
      <c r="AD206" s="200"/>
      <c r="AE206" s="200"/>
      <c r="AF206" s="200"/>
      <c r="AG206" s="200"/>
    </row>
    <row r="207" spans="1:33" ht="15.75" customHeight="1">
      <c r="A207" s="200"/>
      <c r="B207" s="350"/>
      <c r="C207" s="200"/>
      <c r="D207" s="200"/>
      <c r="E207" s="200"/>
      <c r="F207" s="274"/>
      <c r="G207" s="266"/>
      <c r="H207" s="203"/>
      <c r="I207" s="203"/>
      <c r="J207" s="203"/>
      <c r="K207" s="203"/>
      <c r="L207" s="203"/>
      <c r="M207" s="203"/>
      <c r="N207" s="203"/>
      <c r="O207" s="203"/>
      <c r="P207" s="203"/>
      <c r="Q207" s="203"/>
      <c r="R207" s="200"/>
      <c r="S207" s="200"/>
      <c r="T207" s="200"/>
      <c r="U207" s="200"/>
      <c r="V207" s="200"/>
      <c r="W207" s="200"/>
      <c r="X207" s="200"/>
      <c r="Y207" s="200"/>
      <c r="Z207" s="200"/>
      <c r="AA207" s="200"/>
      <c r="AB207" s="200"/>
      <c r="AC207" s="200"/>
      <c r="AD207" s="200"/>
      <c r="AE207" s="200"/>
      <c r="AF207" s="200"/>
      <c r="AG207" s="200"/>
    </row>
    <row r="208" spans="1:33" ht="15.75" customHeight="1">
      <c r="A208" s="200"/>
      <c r="B208" s="350"/>
      <c r="C208" s="200"/>
      <c r="D208" s="200"/>
      <c r="E208" s="200"/>
      <c r="F208" s="274"/>
      <c r="G208" s="266"/>
      <c r="H208" s="203"/>
      <c r="I208" s="203"/>
      <c r="J208" s="203"/>
      <c r="K208" s="203"/>
      <c r="L208" s="203"/>
      <c r="M208" s="203"/>
      <c r="N208" s="203"/>
      <c r="O208" s="203"/>
      <c r="P208" s="203"/>
      <c r="Q208" s="203"/>
      <c r="R208" s="200"/>
      <c r="S208" s="200"/>
      <c r="T208" s="200"/>
      <c r="U208" s="200"/>
      <c r="V208" s="200"/>
      <c r="W208" s="200"/>
      <c r="X208" s="200"/>
      <c r="Y208" s="200"/>
      <c r="Z208" s="200"/>
      <c r="AA208" s="200"/>
      <c r="AB208" s="200"/>
      <c r="AC208" s="200"/>
      <c r="AD208" s="200"/>
      <c r="AE208" s="200"/>
      <c r="AF208" s="200"/>
      <c r="AG208" s="200"/>
    </row>
    <row r="209" spans="1:33" ht="15.75" customHeight="1">
      <c r="A209" s="200"/>
      <c r="B209" s="350"/>
      <c r="C209" s="200"/>
      <c r="D209" s="200"/>
      <c r="E209" s="200"/>
      <c r="F209" s="274"/>
      <c r="G209" s="266"/>
      <c r="H209" s="203"/>
      <c r="I209" s="203"/>
      <c r="J209" s="203"/>
      <c r="K209" s="203"/>
      <c r="L209" s="203"/>
      <c r="M209" s="203"/>
      <c r="N209" s="203"/>
      <c r="O209" s="203"/>
      <c r="P209" s="203"/>
      <c r="Q209" s="203"/>
      <c r="R209" s="200"/>
      <c r="S209" s="200"/>
      <c r="T209" s="200"/>
      <c r="U209" s="200"/>
      <c r="V209" s="200"/>
      <c r="W209" s="200"/>
      <c r="X209" s="200"/>
      <c r="Y209" s="200"/>
      <c r="Z209" s="200"/>
      <c r="AA209" s="200"/>
      <c r="AB209" s="200"/>
      <c r="AC209" s="200"/>
      <c r="AD209" s="200"/>
      <c r="AE209" s="200"/>
      <c r="AF209" s="200"/>
      <c r="AG209" s="200"/>
    </row>
    <row r="210" spans="1:33" ht="15.75" customHeight="1">
      <c r="A210" s="200"/>
      <c r="B210" s="350"/>
      <c r="C210" s="200"/>
      <c r="D210" s="200"/>
      <c r="E210" s="200"/>
      <c r="F210" s="274"/>
      <c r="G210" s="266"/>
      <c r="H210" s="203"/>
      <c r="I210" s="203"/>
      <c r="J210" s="203"/>
      <c r="K210" s="203"/>
      <c r="L210" s="203"/>
      <c r="M210" s="203"/>
      <c r="N210" s="203"/>
      <c r="O210" s="203"/>
      <c r="P210" s="203"/>
      <c r="Q210" s="203"/>
      <c r="R210" s="200"/>
      <c r="S210" s="200"/>
      <c r="T210" s="200"/>
      <c r="U210" s="200"/>
      <c r="V210" s="200"/>
      <c r="W210" s="200"/>
      <c r="X210" s="200"/>
      <c r="Y210" s="200"/>
      <c r="Z210" s="200"/>
      <c r="AA210" s="200"/>
      <c r="AB210" s="200"/>
      <c r="AC210" s="200"/>
      <c r="AD210" s="200"/>
      <c r="AE210" s="200"/>
      <c r="AF210" s="200"/>
      <c r="AG210" s="200"/>
    </row>
    <row r="211" spans="1:33" ht="15.75" customHeight="1">
      <c r="A211" s="200"/>
      <c r="B211" s="350"/>
      <c r="C211" s="200"/>
      <c r="D211" s="200"/>
      <c r="E211" s="200"/>
      <c r="F211" s="274"/>
      <c r="G211" s="266"/>
      <c r="H211" s="203"/>
      <c r="I211" s="203"/>
      <c r="J211" s="203"/>
      <c r="K211" s="203"/>
      <c r="L211" s="203"/>
      <c r="M211" s="203"/>
      <c r="N211" s="203"/>
      <c r="O211" s="203"/>
      <c r="P211" s="203"/>
      <c r="Q211" s="203"/>
      <c r="R211" s="200"/>
      <c r="S211" s="200"/>
      <c r="T211" s="200"/>
      <c r="U211" s="200"/>
      <c r="V211" s="200"/>
      <c r="W211" s="200"/>
      <c r="X211" s="200"/>
      <c r="Y211" s="200"/>
      <c r="Z211" s="200"/>
      <c r="AA211" s="200"/>
      <c r="AB211" s="200"/>
      <c r="AC211" s="200"/>
      <c r="AD211" s="200"/>
      <c r="AE211" s="200"/>
      <c r="AF211" s="200"/>
      <c r="AG211" s="200"/>
    </row>
    <row r="212" spans="1:33" ht="15.75" customHeight="1">
      <c r="A212" s="200"/>
      <c r="B212" s="350"/>
      <c r="C212" s="200"/>
      <c r="D212" s="200"/>
      <c r="E212" s="200"/>
      <c r="F212" s="274"/>
      <c r="G212" s="266"/>
      <c r="H212" s="203"/>
      <c r="I212" s="203"/>
      <c r="J212" s="203"/>
      <c r="K212" s="203"/>
      <c r="L212" s="203"/>
      <c r="M212" s="203"/>
      <c r="N212" s="203"/>
      <c r="O212" s="203"/>
      <c r="P212" s="203"/>
      <c r="Q212" s="203"/>
      <c r="R212" s="200"/>
      <c r="S212" s="200"/>
      <c r="T212" s="200"/>
      <c r="U212" s="200"/>
      <c r="V212" s="200"/>
      <c r="W212" s="200"/>
      <c r="X212" s="200"/>
      <c r="Y212" s="200"/>
      <c r="Z212" s="200"/>
      <c r="AA212" s="200"/>
      <c r="AB212" s="200"/>
      <c r="AC212" s="200"/>
      <c r="AD212" s="200"/>
      <c r="AE212" s="200"/>
      <c r="AF212" s="200"/>
      <c r="AG212" s="200"/>
    </row>
    <row r="213" spans="1:33" ht="15.75" customHeight="1">
      <c r="A213" s="200"/>
      <c r="B213" s="350"/>
      <c r="C213" s="200"/>
      <c r="D213" s="200"/>
      <c r="E213" s="200"/>
      <c r="F213" s="274"/>
      <c r="G213" s="266"/>
      <c r="H213" s="203"/>
      <c r="I213" s="203"/>
      <c r="J213" s="203"/>
      <c r="K213" s="203"/>
      <c r="L213" s="203"/>
      <c r="M213" s="203"/>
      <c r="N213" s="203"/>
      <c r="O213" s="203"/>
      <c r="P213" s="203"/>
      <c r="Q213" s="203"/>
      <c r="R213" s="200"/>
      <c r="S213" s="200"/>
      <c r="T213" s="200"/>
      <c r="U213" s="200"/>
      <c r="V213" s="200"/>
      <c r="W213" s="200"/>
      <c r="X213" s="200"/>
      <c r="Y213" s="200"/>
      <c r="Z213" s="200"/>
      <c r="AA213" s="200"/>
      <c r="AB213" s="200"/>
      <c r="AC213" s="200"/>
      <c r="AD213" s="200"/>
      <c r="AE213" s="200"/>
      <c r="AF213" s="200"/>
      <c r="AG213" s="200"/>
    </row>
    <row r="214" spans="1:33" ht="15.75" customHeight="1">
      <c r="A214" s="200"/>
      <c r="B214" s="350"/>
      <c r="C214" s="200"/>
      <c r="D214" s="200"/>
      <c r="E214" s="200"/>
      <c r="F214" s="274"/>
      <c r="G214" s="266"/>
      <c r="H214" s="203"/>
      <c r="I214" s="203"/>
      <c r="J214" s="203"/>
      <c r="K214" s="203"/>
      <c r="L214" s="203"/>
      <c r="M214" s="203"/>
      <c r="N214" s="203"/>
      <c r="O214" s="203"/>
      <c r="P214" s="203"/>
      <c r="Q214" s="203"/>
      <c r="R214" s="200"/>
      <c r="S214" s="200"/>
      <c r="T214" s="200"/>
      <c r="U214" s="200"/>
      <c r="V214" s="200"/>
      <c r="W214" s="200"/>
      <c r="X214" s="200"/>
      <c r="Y214" s="200"/>
      <c r="Z214" s="200"/>
      <c r="AA214" s="200"/>
      <c r="AB214" s="200"/>
      <c r="AC214" s="200"/>
      <c r="AD214" s="200"/>
      <c r="AE214" s="200"/>
      <c r="AF214" s="200"/>
      <c r="AG214" s="200"/>
    </row>
    <row r="215" spans="1:33" ht="15.75" customHeight="1">
      <c r="A215" s="200"/>
      <c r="B215" s="350"/>
      <c r="C215" s="200"/>
      <c r="D215" s="200"/>
      <c r="E215" s="200"/>
      <c r="F215" s="274"/>
      <c r="G215" s="266"/>
      <c r="H215" s="203"/>
      <c r="I215" s="203"/>
      <c r="J215" s="203"/>
      <c r="K215" s="203"/>
      <c r="L215" s="203"/>
      <c r="M215" s="203"/>
      <c r="N215" s="203"/>
      <c r="O215" s="203"/>
      <c r="P215" s="203"/>
      <c r="Q215" s="203"/>
      <c r="R215" s="200"/>
      <c r="S215" s="200"/>
      <c r="T215" s="200"/>
      <c r="U215" s="200"/>
      <c r="V215" s="200"/>
      <c r="W215" s="200"/>
      <c r="X215" s="200"/>
      <c r="Y215" s="200"/>
      <c r="Z215" s="200"/>
      <c r="AA215" s="200"/>
      <c r="AB215" s="200"/>
      <c r="AC215" s="200"/>
      <c r="AD215" s="200"/>
      <c r="AE215" s="200"/>
      <c r="AF215" s="200"/>
      <c r="AG215" s="200"/>
    </row>
    <row r="216" spans="1:33" ht="15.75" customHeight="1">
      <c r="A216" s="200"/>
      <c r="B216" s="350"/>
      <c r="C216" s="200"/>
      <c r="D216" s="200"/>
      <c r="E216" s="200"/>
      <c r="F216" s="274"/>
      <c r="G216" s="266"/>
      <c r="H216" s="203"/>
      <c r="I216" s="203"/>
      <c r="J216" s="203"/>
      <c r="K216" s="203"/>
      <c r="L216" s="203"/>
      <c r="M216" s="203"/>
      <c r="N216" s="203"/>
      <c r="O216" s="203"/>
      <c r="P216" s="203"/>
      <c r="Q216" s="203"/>
      <c r="R216" s="200"/>
      <c r="S216" s="200"/>
      <c r="T216" s="200"/>
      <c r="U216" s="200"/>
      <c r="V216" s="200"/>
      <c r="W216" s="200"/>
      <c r="X216" s="200"/>
      <c r="Y216" s="200"/>
      <c r="Z216" s="200"/>
      <c r="AA216" s="200"/>
      <c r="AB216" s="200"/>
      <c r="AC216" s="200"/>
      <c r="AD216" s="200"/>
      <c r="AE216" s="200"/>
      <c r="AF216" s="200"/>
      <c r="AG216" s="200"/>
    </row>
    <row r="217" spans="1:33" ht="15.75" customHeight="1">
      <c r="A217" s="200"/>
      <c r="B217" s="350"/>
      <c r="C217" s="200"/>
      <c r="D217" s="200"/>
      <c r="E217" s="200"/>
      <c r="F217" s="274"/>
      <c r="G217" s="266"/>
      <c r="H217" s="203"/>
      <c r="I217" s="203"/>
      <c r="J217" s="203"/>
      <c r="K217" s="203"/>
      <c r="L217" s="203"/>
      <c r="M217" s="203"/>
      <c r="N217" s="203"/>
      <c r="O217" s="203"/>
      <c r="P217" s="203"/>
      <c r="Q217" s="203"/>
      <c r="R217" s="200"/>
      <c r="S217" s="200"/>
      <c r="T217" s="200"/>
      <c r="U217" s="200"/>
      <c r="V217" s="200"/>
      <c r="W217" s="200"/>
      <c r="X217" s="200"/>
      <c r="Y217" s="200"/>
      <c r="Z217" s="200"/>
      <c r="AA217" s="200"/>
      <c r="AB217" s="200"/>
      <c r="AC217" s="200"/>
      <c r="AD217" s="200"/>
      <c r="AE217" s="200"/>
      <c r="AF217" s="200"/>
      <c r="AG217" s="200"/>
    </row>
    <row r="218" spans="1:33" ht="15.75" customHeight="1">
      <c r="A218" s="200"/>
      <c r="B218" s="350"/>
      <c r="C218" s="200"/>
      <c r="D218" s="200"/>
      <c r="E218" s="200"/>
      <c r="F218" s="274"/>
      <c r="G218" s="266"/>
      <c r="H218" s="203"/>
      <c r="I218" s="203"/>
      <c r="J218" s="203"/>
      <c r="K218" s="203"/>
      <c r="L218" s="203"/>
      <c r="M218" s="203"/>
      <c r="N218" s="203"/>
      <c r="O218" s="203"/>
      <c r="P218" s="203"/>
      <c r="Q218" s="203"/>
      <c r="R218" s="200"/>
      <c r="S218" s="200"/>
      <c r="T218" s="200"/>
      <c r="U218" s="200"/>
      <c r="V218" s="200"/>
      <c r="W218" s="200"/>
      <c r="X218" s="200"/>
      <c r="Y218" s="200"/>
      <c r="Z218" s="200"/>
      <c r="AA218" s="200"/>
      <c r="AB218" s="200"/>
      <c r="AC218" s="200"/>
      <c r="AD218" s="200"/>
      <c r="AE218" s="200"/>
      <c r="AF218" s="200"/>
      <c r="AG218" s="200"/>
    </row>
    <row r="219" spans="1:33" ht="15.75" customHeight="1">
      <c r="A219" s="200"/>
      <c r="B219" s="350"/>
      <c r="C219" s="200"/>
      <c r="D219" s="200"/>
      <c r="E219" s="200"/>
      <c r="F219" s="274"/>
      <c r="G219" s="266"/>
      <c r="H219" s="203"/>
      <c r="I219" s="203"/>
      <c r="J219" s="203"/>
      <c r="K219" s="203"/>
      <c r="L219" s="203"/>
      <c r="M219" s="203"/>
      <c r="N219" s="203"/>
      <c r="O219" s="203"/>
      <c r="P219" s="203"/>
      <c r="Q219" s="203"/>
      <c r="R219" s="200"/>
      <c r="S219" s="200"/>
      <c r="T219" s="200"/>
      <c r="U219" s="200"/>
      <c r="V219" s="200"/>
      <c r="W219" s="200"/>
      <c r="X219" s="200"/>
      <c r="Y219" s="200"/>
      <c r="Z219" s="200"/>
      <c r="AA219" s="200"/>
      <c r="AB219" s="200"/>
      <c r="AC219" s="200"/>
      <c r="AD219" s="200"/>
      <c r="AE219" s="200"/>
      <c r="AF219" s="200"/>
      <c r="AG219" s="200"/>
    </row>
    <row r="220" spans="1:33" ht="15.75" customHeight="1">
      <c r="A220" s="200"/>
      <c r="B220" s="350"/>
      <c r="C220" s="200"/>
      <c r="D220" s="200"/>
      <c r="E220" s="200"/>
      <c r="F220" s="274"/>
      <c r="G220" s="266"/>
      <c r="H220" s="203"/>
      <c r="I220" s="203"/>
      <c r="J220" s="203"/>
      <c r="K220" s="203"/>
      <c r="L220" s="203"/>
      <c r="M220" s="203"/>
      <c r="N220" s="203"/>
      <c r="O220" s="203"/>
      <c r="P220" s="203"/>
      <c r="Q220" s="203"/>
      <c r="R220" s="200"/>
      <c r="S220" s="200"/>
      <c r="T220" s="200"/>
      <c r="U220" s="200"/>
      <c r="V220" s="200"/>
      <c r="W220" s="200"/>
      <c r="X220" s="200"/>
      <c r="Y220" s="200"/>
      <c r="Z220" s="200"/>
      <c r="AA220" s="200"/>
      <c r="AB220" s="200"/>
      <c r="AC220" s="200"/>
      <c r="AD220" s="200"/>
      <c r="AE220" s="200"/>
      <c r="AF220" s="200"/>
      <c r="AG220" s="200"/>
    </row>
    <row r="221" spans="1:33" ht="15.75" customHeight="1">
      <c r="A221" s="200"/>
      <c r="B221" s="350"/>
      <c r="C221" s="200"/>
      <c r="D221" s="200"/>
      <c r="E221" s="200"/>
      <c r="F221" s="274"/>
      <c r="G221" s="266"/>
      <c r="H221" s="203"/>
      <c r="I221" s="203"/>
      <c r="J221" s="203"/>
      <c r="K221" s="203"/>
      <c r="L221" s="203"/>
      <c r="M221" s="203"/>
      <c r="N221" s="203"/>
      <c r="O221" s="203"/>
      <c r="P221" s="203"/>
      <c r="Q221" s="203"/>
      <c r="R221" s="200"/>
      <c r="S221" s="200"/>
      <c r="T221" s="200"/>
      <c r="U221" s="200"/>
      <c r="V221" s="200"/>
      <c r="W221" s="200"/>
      <c r="X221" s="200"/>
      <c r="Y221" s="200"/>
      <c r="Z221" s="200"/>
      <c r="AA221" s="200"/>
      <c r="AB221" s="200"/>
      <c r="AC221" s="200"/>
      <c r="AD221" s="200"/>
      <c r="AE221" s="200"/>
      <c r="AF221" s="200"/>
      <c r="AG221" s="200"/>
    </row>
    <row r="222" spans="1:33" ht="15.75" customHeight="1">
      <c r="A222" s="200"/>
      <c r="B222" s="350"/>
      <c r="C222" s="200"/>
      <c r="D222" s="200"/>
      <c r="E222" s="200"/>
      <c r="F222" s="274"/>
      <c r="G222" s="266"/>
      <c r="H222" s="203"/>
      <c r="I222" s="203"/>
      <c r="J222" s="203"/>
      <c r="K222" s="203"/>
      <c r="L222" s="203"/>
      <c r="M222" s="203"/>
      <c r="N222" s="203"/>
      <c r="O222" s="203"/>
      <c r="P222" s="203"/>
      <c r="Q222" s="203"/>
      <c r="R222" s="200"/>
      <c r="S222" s="200"/>
      <c r="T222" s="200"/>
      <c r="U222" s="200"/>
      <c r="V222" s="200"/>
      <c r="W222" s="200"/>
      <c r="X222" s="200"/>
      <c r="Y222" s="200"/>
      <c r="Z222" s="200"/>
      <c r="AA222" s="200"/>
      <c r="AB222" s="200"/>
      <c r="AC222" s="200"/>
      <c r="AD222" s="200"/>
      <c r="AE222" s="200"/>
      <c r="AF222" s="200"/>
      <c r="AG222" s="200"/>
    </row>
    <row r="223" spans="1:33" ht="15.75" customHeight="1">
      <c r="A223" s="200"/>
      <c r="B223" s="350"/>
      <c r="C223" s="200"/>
      <c r="D223" s="200"/>
      <c r="E223" s="200"/>
      <c r="F223" s="274"/>
      <c r="G223" s="266"/>
      <c r="H223" s="203"/>
      <c r="I223" s="203"/>
      <c r="J223" s="203"/>
      <c r="K223" s="203"/>
      <c r="L223" s="203"/>
      <c r="M223" s="203"/>
      <c r="N223" s="203"/>
      <c r="O223" s="203"/>
      <c r="P223" s="203"/>
      <c r="Q223" s="203"/>
      <c r="R223" s="200"/>
      <c r="S223" s="200"/>
      <c r="T223" s="200"/>
      <c r="U223" s="200"/>
      <c r="V223" s="200"/>
      <c r="W223" s="200"/>
      <c r="X223" s="200"/>
      <c r="Y223" s="200"/>
      <c r="Z223" s="200"/>
      <c r="AA223" s="200"/>
      <c r="AB223" s="200"/>
      <c r="AC223" s="200"/>
      <c r="AD223" s="200"/>
      <c r="AE223" s="200"/>
      <c r="AF223" s="200"/>
      <c r="AG223" s="200"/>
    </row>
    <row r="224" spans="1:33" ht="15.75" customHeight="1">
      <c r="A224" s="200"/>
      <c r="B224" s="350"/>
      <c r="C224" s="200"/>
      <c r="D224" s="200"/>
      <c r="E224" s="200"/>
      <c r="F224" s="274"/>
      <c r="G224" s="266"/>
      <c r="H224" s="203"/>
      <c r="I224" s="203"/>
      <c r="J224" s="203"/>
      <c r="K224" s="203"/>
      <c r="L224" s="203"/>
      <c r="M224" s="203"/>
      <c r="N224" s="203"/>
      <c r="O224" s="203"/>
      <c r="P224" s="203"/>
      <c r="Q224" s="203"/>
      <c r="R224" s="200"/>
      <c r="S224" s="200"/>
      <c r="T224" s="200"/>
      <c r="U224" s="200"/>
      <c r="V224" s="200"/>
      <c r="W224" s="200"/>
      <c r="X224" s="200"/>
      <c r="Y224" s="200"/>
      <c r="Z224" s="200"/>
      <c r="AA224" s="200"/>
      <c r="AB224" s="200"/>
      <c r="AC224" s="200"/>
      <c r="AD224" s="200"/>
      <c r="AE224" s="200"/>
      <c r="AF224" s="200"/>
      <c r="AG224" s="200"/>
    </row>
    <row r="225" spans="1:33" ht="15.75" customHeight="1">
      <c r="A225" s="200"/>
      <c r="B225" s="350"/>
      <c r="C225" s="200"/>
      <c r="D225" s="200"/>
      <c r="E225" s="200"/>
      <c r="F225" s="274"/>
      <c r="G225" s="266"/>
      <c r="H225" s="203"/>
      <c r="I225" s="203"/>
      <c r="J225" s="203"/>
      <c r="K225" s="203"/>
      <c r="L225" s="203"/>
      <c r="M225" s="203"/>
      <c r="N225" s="203"/>
      <c r="O225" s="203"/>
      <c r="P225" s="203"/>
      <c r="Q225" s="203"/>
      <c r="R225" s="200"/>
      <c r="S225" s="200"/>
      <c r="T225" s="200"/>
      <c r="U225" s="200"/>
      <c r="V225" s="200"/>
      <c r="W225" s="200"/>
      <c r="X225" s="200"/>
      <c r="Y225" s="200"/>
      <c r="Z225" s="200"/>
      <c r="AA225" s="200"/>
      <c r="AB225" s="200"/>
      <c r="AC225" s="200"/>
      <c r="AD225" s="200"/>
      <c r="AE225" s="200"/>
      <c r="AF225" s="200"/>
      <c r="AG225" s="200"/>
    </row>
    <row r="226" spans="1:33" ht="15.75" customHeight="1">
      <c r="A226" s="200"/>
      <c r="B226" s="350"/>
      <c r="C226" s="200"/>
      <c r="D226" s="200"/>
      <c r="E226" s="200"/>
      <c r="F226" s="274"/>
      <c r="G226" s="266"/>
      <c r="H226" s="203"/>
      <c r="I226" s="203"/>
      <c r="J226" s="203"/>
      <c r="K226" s="203"/>
      <c r="L226" s="203"/>
      <c r="M226" s="203"/>
      <c r="N226" s="203"/>
      <c r="O226" s="203"/>
      <c r="P226" s="203"/>
      <c r="Q226" s="203"/>
      <c r="R226" s="200"/>
      <c r="S226" s="200"/>
      <c r="T226" s="200"/>
      <c r="U226" s="200"/>
      <c r="V226" s="200"/>
      <c r="W226" s="200"/>
      <c r="X226" s="200"/>
      <c r="Y226" s="200"/>
      <c r="Z226" s="200"/>
      <c r="AA226" s="200"/>
      <c r="AB226" s="200"/>
      <c r="AC226" s="200"/>
      <c r="AD226" s="200"/>
      <c r="AE226" s="200"/>
      <c r="AF226" s="200"/>
      <c r="AG226" s="200"/>
    </row>
    <row r="227" spans="1:33" ht="15.75" customHeight="1">
      <c r="A227" s="200"/>
      <c r="B227" s="350"/>
      <c r="C227" s="200"/>
      <c r="D227" s="200"/>
      <c r="E227" s="200"/>
      <c r="F227" s="274"/>
      <c r="G227" s="266"/>
      <c r="H227" s="203"/>
      <c r="I227" s="203"/>
      <c r="J227" s="203"/>
      <c r="K227" s="203"/>
      <c r="L227" s="203"/>
      <c r="M227" s="203"/>
      <c r="N227" s="203"/>
      <c r="O227" s="203"/>
      <c r="P227" s="203"/>
      <c r="Q227" s="203"/>
      <c r="R227" s="200"/>
      <c r="S227" s="200"/>
      <c r="T227" s="200"/>
      <c r="U227" s="200"/>
      <c r="V227" s="200"/>
      <c r="W227" s="200"/>
      <c r="X227" s="200"/>
      <c r="Y227" s="200"/>
      <c r="Z227" s="200"/>
      <c r="AA227" s="200"/>
      <c r="AB227" s="200"/>
      <c r="AC227" s="200"/>
      <c r="AD227" s="200"/>
      <c r="AE227" s="200"/>
      <c r="AF227" s="200"/>
      <c r="AG227" s="200"/>
    </row>
    <row r="228" spans="1:33" ht="15.75" customHeight="1">
      <c r="A228" s="200"/>
      <c r="B228" s="350"/>
      <c r="C228" s="200"/>
      <c r="D228" s="200"/>
      <c r="E228" s="200"/>
      <c r="F228" s="274"/>
      <c r="G228" s="266"/>
      <c r="H228" s="203"/>
      <c r="I228" s="203"/>
      <c r="J228" s="203"/>
      <c r="K228" s="203"/>
      <c r="L228" s="203"/>
      <c r="M228" s="203"/>
      <c r="N228" s="203"/>
      <c r="O228" s="203"/>
      <c r="P228" s="203"/>
      <c r="Q228" s="203"/>
      <c r="R228" s="200"/>
      <c r="S228" s="200"/>
      <c r="T228" s="200"/>
      <c r="U228" s="200"/>
      <c r="V228" s="200"/>
      <c r="W228" s="200"/>
      <c r="X228" s="200"/>
      <c r="Y228" s="200"/>
      <c r="Z228" s="200"/>
      <c r="AA228" s="200"/>
      <c r="AB228" s="200"/>
      <c r="AC228" s="200"/>
      <c r="AD228" s="200"/>
      <c r="AE228" s="200"/>
      <c r="AF228" s="200"/>
      <c r="AG228" s="200"/>
    </row>
    <row r="229" spans="1:33" ht="15.75" customHeight="1">
      <c r="A229" s="200"/>
      <c r="B229" s="350"/>
      <c r="C229" s="200"/>
      <c r="D229" s="200"/>
      <c r="E229" s="200"/>
      <c r="F229" s="274"/>
      <c r="G229" s="266"/>
      <c r="H229" s="203"/>
      <c r="I229" s="203"/>
      <c r="J229" s="203"/>
      <c r="K229" s="203"/>
      <c r="L229" s="203"/>
      <c r="M229" s="203"/>
      <c r="N229" s="203"/>
      <c r="O229" s="203"/>
      <c r="P229" s="203"/>
      <c r="Q229" s="203"/>
      <c r="R229" s="200"/>
      <c r="S229" s="200"/>
      <c r="T229" s="200"/>
      <c r="U229" s="200"/>
      <c r="V229" s="200"/>
      <c r="W229" s="200"/>
      <c r="X229" s="200"/>
      <c r="Y229" s="200"/>
      <c r="Z229" s="200"/>
      <c r="AA229" s="200"/>
      <c r="AB229" s="200"/>
      <c r="AC229" s="200"/>
      <c r="AD229" s="200"/>
      <c r="AE229" s="200"/>
      <c r="AF229" s="200"/>
      <c r="AG229" s="200"/>
    </row>
    <row r="230" spans="1:33" ht="15.75" customHeight="1">
      <c r="A230" s="200"/>
      <c r="B230" s="350"/>
      <c r="C230" s="200"/>
      <c r="D230" s="200"/>
      <c r="E230" s="200"/>
      <c r="F230" s="274"/>
      <c r="G230" s="266"/>
      <c r="H230" s="203"/>
      <c r="I230" s="203"/>
      <c r="J230" s="203"/>
      <c r="K230" s="203"/>
      <c r="L230" s="203"/>
      <c r="M230" s="203"/>
      <c r="N230" s="203"/>
      <c r="O230" s="203"/>
      <c r="P230" s="203"/>
      <c r="Q230" s="203"/>
      <c r="R230" s="200"/>
      <c r="S230" s="200"/>
      <c r="T230" s="200"/>
      <c r="U230" s="200"/>
      <c r="V230" s="200"/>
      <c r="W230" s="200"/>
      <c r="X230" s="200"/>
      <c r="Y230" s="200"/>
      <c r="Z230" s="200"/>
      <c r="AA230" s="200"/>
      <c r="AB230" s="200"/>
      <c r="AC230" s="200"/>
      <c r="AD230" s="200"/>
      <c r="AE230" s="200"/>
      <c r="AF230" s="200"/>
      <c r="AG230" s="200"/>
    </row>
    <row r="231" spans="1:33" ht="15.75" customHeight="1">
      <c r="A231" s="200"/>
      <c r="B231" s="350"/>
      <c r="C231" s="200"/>
      <c r="D231" s="200"/>
      <c r="E231" s="200"/>
      <c r="F231" s="274"/>
      <c r="G231" s="266"/>
      <c r="H231" s="203"/>
      <c r="I231" s="203"/>
      <c r="J231" s="203"/>
      <c r="K231" s="203"/>
      <c r="L231" s="203"/>
      <c r="M231" s="203"/>
      <c r="N231" s="203"/>
      <c r="O231" s="203"/>
      <c r="P231" s="203"/>
      <c r="Q231" s="203"/>
      <c r="R231" s="200"/>
      <c r="S231" s="200"/>
      <c r="T231" s="200"/>
      <c r="U231" s="200"/>
      <c r="V231" s="200"/>
      <c r="W231" s="200"/>
      <c r="X231" s="200"/>
      <c r="Y231" s="200"/>
      <c r="Z231" s="200"/>
      <c r="AA231" s="200"/>
      <c r="AB231" s="200"/>
      <c r="AC231" s="200"/>
      <c r="AD231" s="200"/>
      <c r="AE231" s="200"/>
      <c r="AF231" s="200"/>
      <c r="AG231" s="200"/>
    </row>
    <row r="232" spans="1:33" ht="15.75" customHeight="1">
      <c r="A232" s="200"/>
      <c r="B232" s="350"/>
      <c r="C232" s="200"/>
      <c r="D232" s="200"/>
      <c r="E232" s="200"/>
      <c r="F232" s="274"/>
      <c r="G232" s="266"/>
      <c r="H232" s="203"/>
      <c r="I232" s="203"/>
      <c r="J232" s="203"/>
      <c r="K232" s="203"/>
      <c r="L232" s="203"/>
      <c r="M232" s="203"/>
      <c r="N232" s="203"/>
      <c r="O232" s="203"/>
      <c r="P232" s="203"/>
      <c r="Q232" s="203"/>
      <c r="R232" s="200"/>
      <c r="S232" s="200"/>
      <c r="T232" s="200"/>
      <c r="U232" s="200"/>
      <c r="V232" s="200"/>
      <c r="W232" s="200"/>
      <c r="X232" s="200"/>
      <c r="Y232" s="200"/>
      <c r="Z232" s="200"/>
      <c r="AA232" s="200"/>
      <c r="AB232" s="200"/>
      <c r="AC232" s="200"/>
      <c r="AD232" s="200"/>
      <c r="AE232" s="200"/>
      <c r="AF232" s="200"/>
      <c r="AG232" s="200"/>
    </row>
    <row r="233" spans="1:33" ht="15.75" customHeight="1">
      <c r="A233" s="200"/>
      <c r="B233" s="350"/>
      <c r="C233" s="200"/>
      <c r="D233" s="200"/>
      <c r="E233" s="200"/>
      <c r="F233" s="274"/>
      <c r="G233" s="266"/>
      <c r="H233" s="203"/>
      <c r="I233" s="203"/>
      <c r="J233" s="203"/>
      <c r="K233" s="203"/>
      <c r="L233" s="203"/>
      <c r="M233" s="203"/>
      <c r="N233" s="203"/>
      <c r="O233" s="203"/>
      <c r="P233" s="203"/>
      <c r="Q233" s="203"/>
      <c r="R233" s="200"/>
      <c r="S233" s="200"/>
      <c r="T233" s="200"/>
      <c r="U233" s="200"/>
      <c r="V233" s="200"/>
      <c r="W233" s="200"/>
      <c r="X233" s="200"/>
      <c r="Y233" s="200"/>
      <c r="Z233" s="200"/>
      <c r="AA233" s="200"/>
      <c r="AB233" s="200"/>
      <c r="AC233" s="200"/>
      <c r="AD233" s="200"/>
      <c r="AE233" s="200"/>
      <c r="AF233" s="200"/>
      <c r="AG233" s="200"/>
    </row>
    <row r="234" spans="1:33" ht="15.75" customHeight="1">
      <c r="A234" s="200"/>
      <c r="B234" s="350"/>
      <c r="C234" s="200"/>
      <c r="D234" s="200"/>
      <c r="E234" s="200"/>
      <c r="F234" s="274"/>
      <c r="G234" s="266"/>
      <c r="H234" s="203"/>
      <c r="I234" s="203"/>
      <c r="J234" s="203"/>
      <c r="K234" s="203"/>
      <c r="L234" s="203"/>
      <c r="M234" s="203"/>
      <c r="N234" s="203"/>
      <c r="O234" s="203"/>
      <c r="P234" s="203"/>
      <c r="Q234" s="203"/>
      <c r="R234" s="200"/>
      <c r="S234" s="200"/>
      <c r="T234" s="200"/>
      <c r="U234" s="200"/>
      <c r="V234" s="200"/>
      <c r="W234" s="200"/>
      <c r="X234" s="200"/>
      <c r="Y234" s="200"/>
      <c r="Z234" s="200"/>
      <c r="AA234" s="200"/>
      <c r="AB234" s="200"/>
      <c r="AC234" s="200"/>
      <c r="AD234" s="200"/>
      <c r="AE234" s="200"/>
      <c r="AF234" s="200"/>
      <c r="AG234" s="200"/>
    </row>
    <row r="235" spans="1:33" ht="15.75" customHeight="1">
      <c r="A235" s="200"/>
      <c r="B235" s="350"/>
      <c r="C235" s="200"/>
      <c r="D235" s="200"/>
      <c r="E235" s="200"/>
      <c r="F235" s="274"/>
      <c r="G235" s="266"/>
      <c r="H235" s="203"/>
      <c r="I235" s="203"/>
      <c r="J235" s="203"/>
      <c r="K235" s="203"/>
      <c r="L235" s="203"/>
      <c r="M235" s="203"/>
      <c r="N235" s="203"/>
      <c r="O235" s="203"/>
      <c r="P235" s="203"/>
      <c r="Q235" s="203"/>
      <c r="R235" s="200"/>
      <c r="S235" s="200"/>
      <c r="T235" s="200"/>
      <c r="U235" s="200"/>
      <c r="V235" s="200"/>
      <c r="W235" s="200"/>
      <c r="X235" s="200"/>
      <c r="Y235" s="200"/>
      <c r="Z235" s="200"/>
      <c r="AA235" s="200"/>
      <c r="AB235" s="200"/>
      <c r="AC235" s="200"/>
      <c r="AD235" s="200"/>
      <c r="AE235" s="200"/>
      <c r="AF235" s="200"/>
      <c r="AG235" s="200"/>
    </row>
    <row r="236" spans="1:33" ht="15.75" customHeight="1">
      <c r="A236" s="200"/>
      <c r="B236" s="350"/>
      <c r="C236" s="200"/>
      <c r="D236" s="200"/>
      <c r="E236" s="200"/>
      <c r="F236" s="274"/>
      <c r="G236" s="266"/>
      <c r="H236" s="203"/>
      <c r="I236" s="203"/>
      <c r="J236" s="203"/>
      <c r="K236" s="203"/>
      <c r="L236" s="203"/>
      <c r="M236" s="203"/>
      <c r="N236" s="203"/>
      <c r="O236" s="203"/>
      <c r="P236" s="203"/>
      <c r="Q236" s="203"/>
      <c r="R236" s="200"/>
      <c r="S236" s="200"/>
      <c r="T236" s="200"/>
      <c r="U236" s="200"/>
      <c r="V236" s="200"/>
      <c r="W236" s="200"/>
      <c r="X236" s="200"/>
      <c r="Y236" s="200"/>
      <c r="Z236" s="200"/>
      <c r="AA236" s="200"/>
      <c r="AB236" s="200"/>
      <c r="AC236" s="200"/>
      <c r="AD236" s="200"/>
      <c r="AE236" s="200"/>
      <c r="AF236" s="200"/>
      <c r="AG236" s="200"/>
    </row>
    <row r="237" spans="1:33" ht="15.75" customHeight="1">
      <c r="A237" s="200"/>
      <c r="B237" s="350"/>
      <c r="C237" s="200"/>
      <c r="D237" s="200"/>
      <c r="E237" s="200"/>
      <c r="F237" s="274"/>
      <c r="G237" s="266"/>
      <c r="H237" s="203"/>
      <c r="I237" s="203"/>
      <c r="J237" s="203"/>
      <c r="K237" s="203"/>
      <c r="L237" s="203"/>
      <c r="M237" s="203"/>
      <c r="N237" s="203"/>
      <c r="O237" s="203"/>
      <c r="P237" s="203"/>
      <c r="Q237" s="203"/>
      <c r="R237" s="200"/>
      <c r="S237" s="200"/>
      <c r="T237" s="200"/>
      <c r="U237" s="200"/>
      <c r="V237" s="200"/>
      <c r="W237" s="200"/>
      <c r="X237" s="200"/>
      <c r="Y237" s="200"/>
      <c r="Z237" s="200"/>
      <c r="AA237" s="200"/>
      <c r="AB237" s="200"/>
      <c r="AC237" s="200"/>
      <c r="AD237" s="200"/>
      <c r="AE237" s="200"/>
      <c r="AF237" s="200"/>
      <c r="AG237" s="200"/>
    </row>
    <row r="238" spans="1:33" ht="15.75" customHeight="1">
      <c r="A238" s="200"/>
      <c r="B238" s="350"/>
      <c r="C238" s="200"/>
      <c r="D238" s="200"/>
      <c r="E238" s="200"/>
      <c r="F238" s="274"/>
      <c r="G238" s="266"/>
      <c r="H238" s="203"/>
      <c r="I238" s="203"/>
      <c r="J238" s="203"/>
      <c r="K238" s="203"/>
      <c r="L238" s="203"/>
      <c r="M238" s="203"/>
      <c r="N238" s="203"/>
      <c r="O238" s="203"/>
      <c r="P238" s="203"/>
      <c r="Q238" s="203"/>
      <c r="R238" s="200"/>
      <c r="S238" s="200"/>
      <c r="T238" s="200"/>
      <c r="U238" s="200"/>
      <c r="V238" s="200"/>
      <c r="W238" s="200"/>
      <c r="X238" s="200"/>
      <c r="Y238" s="200"/>
      <c r="Z238" s="200"/>
      <c r="AA238" s="200"/>
      <c r="AB238" s="200"/>
      <c r="AC238" s="200"/>
      <c r="AD238" s="200"/>
      <c r="AE238" s="200"/>
      <c r="AF238" s="200"/>
      <c r="AG238" s="200"/>
    </row>
    <row r="239" spans="1:33" ht="15.75" customHeight="1">
      <c r="A239" s="200"/>
      <c r="B239" s="350"/>
      <c r="C239" s="200"/>
      <c r="D239" s="200"/>
      <c r="E239" s="200"/>
      <c r="F239" s="274"/>
      <c r="G239" s="266"/>
      <c r="H239" s="203"/>
      <c r="I239" s="203"/>
      <c r="J239" s="203"/>
      <c r="K239" s="203"/>
      <c r="L239" s="203"/>
      <c r="M239" s="203"/>
      <c r="N239" s="203"/>
      <c r="O239" s="203"/>
      <c r="P239" s="203"/>
      <c r="Q239" s="203"/>
      <c r="R239" s="200"/>
      <c r="S239" s="200"/>
      <c r="T239" s="200"/>
      <c r="U239" s="200"/>
      <c r="V239" s="200"/>
      <c r="W239" s="200"/>
      <c r="X239" s="200"/>
      <c r="Y239" s="200"/>
      <c r="Z239" s="200"/>
      <c r="AA239" s="200"/>
      <c r="AB239" s="200"/>
      <c r="AC239" s="200"/>
      <c r="AD239" s="200"/>
      <c r="AE239" s="200"/>
      <c r="AF239" s="200"/>
      <c r="AG239" s="200"/>
    </row>
    <row r="240" spans="1:33" ht="15.75" customHeight="1">
      <c r="A240" s="200"/>
      <c r="B240" s="350"/>
      <c r="C240" s="200"/>
      <c r="D240" s="200"/>
      <c r="E240" s="200"/>
      <c r="F240" s="274"/>
      <c r="G240" s="266"/>
      <c r="H240" s="203"/>
      <c r="I240" s="203"/>
      <c r="J240" s="203"/>
      <c r="K240" s="203"/>
      <c r="L240" s="203"/>
      <c r="M240" s="203"/>
      <c r="N240" s="203"/>
      <c r="O240" s="203"/>
      <c r="P240" s="203"/>
      <c r="Q240" s="203"/>
      <c r="R240" s="200"/>
      <c r="S240" s="200"/>
      <c r="T240" s="200"/>
      <c r="U240" s="200"/>
      <c r="V240" s="200"/>
      <c r="W240" s="200"/>
      <c r="X240" s="200"/>
      <c r="Y240" s="200"/>
      <c r="Z240" s="200"/>
      <c r="AA240" s="200"/>
      <c r="AB240" s="200"/>
      <c r="AC240" s="200"/>
      <c r="AD240" s="200"/>
      <c r="AE240" s="200"/>
      <c r="AF240" s="200"/>
      <c r="AG240" s="200"/>
    </row>
    <row r="241" spans="1:33" ht="15.75" customHeight="1">
      <c r="A241" s="200"/>
      <c r="B241" s="350"/>
      <c r="C241" s="200"/>
      <c r="D241" s="200"/>
      <c r="E241" s="200"/>
      <c r="F241" s="274"/>
      <c r="G241" s="266"/>
      <c r="H241" s="203"/>
      <c r="I241" s="203"/>
      <c r="J241" s="203"/>
      <c r="K241" s="203"/>
      <c r="L241" s="203"/>
      <c r="M241" s="203"/>
      <c r="N241" s="203"/>
      <c r="O241" s="203"/>
      <c r="P241" s="203"/>
      <c r="Q241" s="203"/>
      <c r="R241" s="200"/>
      <c r="S241" s="200"/>
      <c r="T241" s="200"/>
      <c r="U241" s="200"/>
      <c r="V241" s="200"/>
      <c r="W241" s="200"/>
      <c r="X241" s="200"/>
      <c r="Y241" s="200"/>
      <c r="Z241" s="200"/>
      <c r="AA241" s="200"/>
      <c r="AB241" s="200"/>
      <c r="AC241" s="200"/>
      <c r="AD241" s="200"/>
      <c r="AE241" s="200"/>
      <c r="AF241" s="200"/>
      <c r="AG241" s="200"/>
    </row>
    <row r="242" spans="1:33" ht="15.75" customHeight="1">
      <c r="A242" s="200"/>
      <c r="B242" s="350"/>
      <c r="C242" s="200"/>
      <c r="D242" s="200"/>
      <c r="E242" s="200"/>
      <c r="F242" s="274"/>
      <c r="G242" s="266"/>
      <c r="H242" s="203"/>
      <c r="I242" s="203"/>
      <c r="J242" s="203"/>
      <c r="K242" s="203"/>
      <c r="L242" s="203"/>
      <c r="M242" s="203"/>
      <c r="N242" s="203"/>
      <c r="O242" s="203"/>
      <c r="P242" s="203"/>
      <c r="Q242" s="203"/>
      <c r="R242" s="200"/>
      <c r="S242" s="200"/>
      <c r="T242" s="200"/>
      <c r="U242" s="200"/>
      <c r="V242" s="200"/>
      <c r="W242" s="200"/>
      <c r="X242" s="200"/>
      <c r="Y242" s="200"/>
      <c r="Z242" s="200"/>
      <c r="AA242" s="200"/>
      <c r="AB242" s="200"/>
      <c r="AC242" s="200"/>
      <c r="AD242" s="200"/>
      <c r="AE242" s="200"/>
      <c r="AF242" s="200"/>
      <c r="AG242" s="200"/>
    </row>
    <row r="243" spans="1:33" ht="15.75" customHeight="1">
      <c r="A243" s="200"/>
      <c r="B243" s="350"/>
      <c r="C243" s="200"/>
      <c r="D243" s="200"/>
      <c r="E243" s="200"/>
      <c r="F243" s="274"/>
      <c r="G243" s="266"/>
      <c r="H243" s="203"/>
      <c r="I243" s="203"/>
      <c r="J243" s="203"/>
      <c r="K243" s="203"/>
      <c r="L243" s="203"/>
      <c r="M243" s="203"/>
      <c r="N243" s="203"/>
      <c r="O243" s="203"/>
      <c r="P243" s="203"/>
      <c r="Q243" s="203"/>
      <c r="R243" s="200"/>
      <c r="S243" s="200"/>
      <c r="T243" s="200"/>
      <c r="U243" s="200"/>
      <c r="V243" s="200"/>
      <c r="W243" s="200"/>
      <c r="X243" s="200"/>
      <c r="Y243" s="200"/>
      <c r="Z243" s="200"/>
      <c r="AA243" s="200"/>
      <c r="AB243" s="200"/>
      <c r="AC243" s="200"/>
      <c r="AD243" s="200"/>
      <c r="AE243" s="200"/>
      <c r="AF243" s="200"/>
      <c r="AG243" s="200"/>
    </row>
    <row r="244" spans="1:33" ht="15.75" customHeight="1">
      <c r="A244" s="200"/>
      <c r="B244" s="350"/>
      <c r="C244" s="200"/>
      <c r="D244" s="200"/>
      <c r="E244" s="200"/>
      <c r="F244" s="274"/>
      <c r="G244" s="266"/>
      <c r="H244" s="203"/>
      <c r="I244" s="203"/>
      <c r="J244" s="203"/>
      <c r="K244" s="203"/>
      <c r="L244" s="203"/>
      <c r="M244" s="203"/>
      <c r="N244" s="203"/>
      <c r="O244" s="203"/>
      <c r="P244" s="203"/>
      <c r="Q244" s="203"/>
      <c r="R244" s="200"/>
      <c r="S244" s="200"/>
      <c r="T244" s="200"/>
      <c r="U244" s="200"/>
      <c r="V244" s="200"/>
      <c r="W244" s="200"/>
      <c r="X244" s="200"/>
      <c r="Y244" s="200"/>
      <c r="Z244" s="200"/>
      <c r="AA244" s="200"/>
      <c r="AB244" s="200"/>
      <c r="AC244" s="200"/>
      <c r="AD244" s="200"/>
      <c r="AE244" s="200"/>
      <c r="AF244" s="200"/>
      <c r="AG244" s="200"/>
    </row>
    <row r="245" spans="1:33" ht="15.75" customHeight="1">
      <c r="A245" s="200"/>
      <c r="B245" s="350"/>
      <c r="C245" s="200"/>
      <c r="D245" s="200"/>
      <c r="E245" s="200"/>
      <c r="F245" s="274"/>
      <c r="G245" s="266"/>
      <c r="H245" s="203"/>
      <c r="I245" s="203"/>
      <c r="J245" s="203"/>
      <c r="K245" s="203"/>
      <c r="L245" s="203"/>
      <c r="M245" s="203"/>
      <c r="N245" s="203"/>
      <c r="O245" s="203"/>
      <c r="P245" s="203"/>
      <c r="Q245" s="203"/>
      <c r="R245" s="200"/>
      <c r="S245" s="200"/>
      <c r="T245" s="200"/>
      <c r="U245" s="200"/>
      <c r="V245" s="200"/>
      <c r="W245" s="200"/>
      <c r="X245" s="200"/>
      <c r="Y245" s="200"/>
      <c r="Z245" s="200"/>
      <c r="AA245" s="200"/>
      <c r="AB245" s="200"/>
      <c r="AC245" s="200"/>
      <c r="AD245" s="200"/>
      <c r="AE245" s="200"/>
      <c r="AF245" s="200"/>
      <c r="AG245" s="200"/>
    </row>
    <row r="246" spans="1:33" ht="15.75" customHeight="1">
      <c r="A246" s="200"/>
      <c r="B246" s="350"/>
      <c r="C246" s="200"/>
      <c r="D246" s="200"/>
      <c r="E246" s="200"/>
      <c r="F246" s="274"/>
      <c r="G246" s="266"/>
      <c r="H246" s="203"/>
      <c r="I246" s="203"/>
      <c r="J246" s="203"/>
      <c r="K246" s="203"/>
      <c r="L246" s="203"/>
      <c r="M246" s="203"/>
      <c r="N246" s="203"/>
      <c r="O246" s="203"/>
      <c r="P246" s="203"/>
      <c r="Q246" s="203"/>
      <c r="R246" s="200"/>
      <c r="S246" s="200"/>
      <c r="T246" s="200"/>
      <c r="U246" s="200"/>
      <c r="V246" s="200"/>
      <c r="W246" s="200"/>
      <c r="X246" s="200"/>
      <c r="Y246" s="200"/>
      <c r="Z246" s="200"/>
      <c r="AA246" s="200"/>
      <c r="AB246" s="200"/>
      <c r="AC246" s="200"/>
      <c r="AD246" s="200"/>
      <c r="AE246" s="200"/>
      <c r="AF246" s="200"/>
      <c r="AG246" s="200"/>
    </row>
    <row r="247" spans="1:33" ht="15.75" customHeight="1">
      <c r="A247" s="200"/>
      <c r="B247" s="350"/>
      <c r="C247" s="200"/>
      <c r="D247" s="200"/>
      <c r="E247" s="200"/>
      <c r="F247" s="274"/>
      <c r="G247" s="266"/>
      <c r="H247" s="203"/>
      <c r="I247" s="203"/>
      <c r="J247" s="203"/>
      <c r="K247" s="203"/>
      <c r="L247" s="203"/>
      <c r="M247" s="203"/>
      <c r="N247" s="203"/>
      <c r="O247" s="203"/>
      <c r="P247" s="203"/>
      <c r="Q247" s="203"/>
      <c r="R247" s="200"/>
      <c r="S247" s="200"/>
      <c r="T247" s="200"/>
      <c r="U247" s="200"/>
      <c r="V247" s="200"/>
      <c r="W247" s="200"/>
      <c r="X247" s="200"/>
      <c r="Y247" s="200"/>
      <c r="Z247" s="200"/>
      <c r="AA247" s="200"/>
      <c r="AB247" s="200"/>
      <c r="AC247" s="200"/>
      <c r="AD247" s="200"/>
      <c r="AE247" s="200"/>
      <c r="AF247" s="200"/>
      <c r="AG247" s="200"/>
    </row>
    <row r="248" spans="1:33" ht="15.75" customHeight="1">
      <c r="A248" s="200"/>
      <c r="B248" s="350"/>
      <c r="C248" s="200"/>
      <c r="D248" s="200"/>
      <c r="E248" s="200"/>
      <c r="F248" s="274"/>
      <c r="G248" s="266"/>
      <c r="H248" s="203"/>
      <c r="I248" s="203"/>
      <c r="J248" s="203"/>
      <c r="K248" s="203"/>
      <c r="L248" s="203"/>
      <c r="M248" s="203"/>
      <c r="N248" s="203"/>
      <c r="O248" s="203"/>
      <c r="P248" s="203"/>
      <c r="Q248" s="203"/>
      <c r="R248" s="200"/>
      <c r="S248" s="200"/>
      <c r="T248" s="200"/>
      <c r="U248" s="200"/>
      <c r="V248" s="200"/>
      <c r="W248" s="200"/>
      <c r="X248" s="200"/>
      <c r="Y248" s="200"/>
      <c r="Z248" s="200"/>
      <c r="AA248" s="200"/>
      <c r="AB248" s="200"/>
      <c r="AC248" s="200"/>
      <c r="AD248" s="200"/>
      <c r="AE248" s="200"/>
      <c r="AF248" s="200"/>
      <c r="AG248" s="200"/>
    </row>
    <row r="249" spans="1:33" ht="15.75" customHeight="1">
      <c r="A249" s="200"/>
      <c r="B249" s="350"/>
      <c r="C249" s="200"/>
      <c r="D249" s="200"/>
      <c r="E249" s="200"/>
      <c r="F249" s="274"/>
      <c r="G249" s="266"/>
      <c r="H249" s="203"/>
      <c r="I249" s="203"/>
      <c r="J249" s="203"/>
      <c r="K249" s="203"/>
      <c r="L249" s="203"/>
      <c r="M249" s="203"/>
      <c r="N249" s="203"/>
      <c r="O249" s="203"/>
      <c r="P249" s="203"/>
      <c r="Q249" s="203"/>
      <c r="R249" s="200"/>
      <c r="S249" s="200"/>
      <c r="T249" s="200"/>
      <c r="U249" s="200"/>
      <c r="V249" s="200"/>
      <c r="W249" s="200"/>
      <c r="X249" s="200"/>
      <c r="Y249" s="200"/>
      <c r="Z249" s="200"/>
      <c r="AA249" s="200"/>
      <c r="AB249" s="200"/>
      <c r="AC249" s="200"/>
      <c r="AD249" s="200"/>
      <c r="AE249" s="200"/>
      <c r="AF249" s="200"/>
      <c r="AG249" s="200"/>
    </row>
    <row r="250" spans="1:33" ht="15.75" customHeight="1">
      <c r="A250" s="200"/>
      <c r="B250" s="350"/>
      <c r="C250" s="200"/>
      <c r="D250" s="200"/>
      <c r="E250" s="200"/>
      <c r="F250" s="274"/>
      <c r="G250" s="266"/>
      <c r="H250" s="203"/>
      <c r="I250" s="203"/>
      <c r="J250" s="203"/>
      <c r="K250" s="203"/>
      <c r="L250" s="203"/>
      <c r="M250" s="203"/>
      <c r="N250" s="203"/>
      <c r="O250" s="203"/>
      <c r="P250" s="203"/>
      <c r="Q250" s="203"/>
      <c r="R250" s="200"/>
      <c r="S250" s="200"/>
      <c r="T250" s="200"/>
      <c r="U250" s="200"/>
      <c r="V250" s="200"/>
      <c r="W250" s="200"/>
      <c r="X250" s="200"/>
      <c r="Y250" s="200"/>
      <c r="Z250" s="200"/>
      <c r="AA250" s="200"/>
      <c r="AB250" s="200"/>
      <c r="AC250" s="200"/>
      <c r="AD250" s="200"/>
      <c r="AE250" s="200"/>
      <c r="AF250" s="200"/>
      <c r="AG250" s="200"/>
    </row>
    <row r="251" spans="1:33" ht="15.75" customHeight="1">
      <c r="A251" s="200"/>
      <c r="B251" s="350"/>
      <c r="C251" s="200"/>
      <c r="D251" s="200"/>
      <c r="E251" s="200"/>
      <c r="F251" s="274"/>
      <c r="G251" s="266"/>
      <c r="H251" s="203"/>
      <c r="I251" s="203"/>
      <c r="J251" s="203"/>
      <c r="K251" s="203"/>
      <c r="L251" s="203"/>
      <c r="M251" s="203"/>
      <c r="N251" s="203"/>
      <c r="O251" s="203"/>
      <c r="P251" s="203"/>
      <c r="Q251" s="203"/>
      <c r="R251" s="200"/>
      <c r="S251" s="200"/>
      <c r="T251" s="200"/>
      <c r="U251" s="200"/>
      <c r="V251" s="200"/>
      <c r="W251" s="200"/>
      <c r="X251" s="200"/>
      <c r="Y251" s="200"/>
      <c r="Z251" s="200"/>
      <c r="AA251" s="200"/>
      <c r="AB251" s="200"/>
      <c r="AC251" s="200"/>
      <c r="AD251" s="200"/>
      <c r="AE251" s="200"/>
      <c r="AF251" s="200"/>
      <c r="AG251" s="200"/>
    </row>
    <row r="252" spans="1:33" ht="15.75" customHeight="1">
      <c r="A252" s="200"/>
      <c r="B252" s="350"/>
      <c r="C252" s="200"/>
      <c r="D252" s="200"/>
      <c r="E252" s="200"/>
      <c r="F252" s="274"/>
      <c r="G252" s="266"/>
      <c r="H252" s="203"/>
      <c r="I252" s="203"/>
      <c r="J252" s="203"/>
      <c r="K252" s="203"/>
      <c r="L252" s="203"/>
      <c r="M252" s="203"/>
      <c r="N252" s="203"/>
      <c r="O252" s="203"/>
      <c r="P252" s="203"/>
      <c r="Q252" s="203"/>
      <c r="R252" s="200"/>
      <c r="S252" s="200"/>
      <c r="T252" s="200"/>
      <c r="U252" s="200"/>
      <c r="V252" s="200"/>
      <c r="W252" s="200"/>
      <c r="X252" s="200"/>
      <c r="Y252" s="200"/>
      <c r="Z252" s="200"/>
      <c r="AA252" s="200"/>
      <c r="AB252" s="200"/>
      <c r="AC252" s="200"/>
      <c r="AD252" s="200"/>
      <c r="AE252" s="200"/>
      <c r="AF252" s="200"/>
      <c r="AG252" s="200"/>
    </row>
    <row r="253" spans="1:33" ht="15.75" customHeight="1">
      <c r="A253" s="200"/>
      <c r="B253" s="350"/>
      <c r="C253" s="200"/>
      <c r="D253" s="200"/>
      <c r="E253" s="200"/>
      <c r="F253" s="274"/>
      <c r="G253" s="266"/>
      <c r="H253" s="203"/>
      <c r="I253" s="203"/>
      <c r="J253" s="203"/>
      <c r="K253" s="203"/>
      <c r="L253" s="203"/>
      <c r="M253" s="203"/>
      <c r="N253" s="203"/>
      <c r="O253" s="203"/>
      <c r="P253" s="203"/>
      <c r="Q253" s="203"/>
      <c r="R253" s="200"/>
      <c r="S253" s="200"/>
      <c r="T253" s="200"/>
      <c r="U253" s="200"/>
      <c r="V253" s="200"/>
      <c r="W253" s="200"/>
      <c r="X253" s="200"/>
      <c r="Y253" s="200"/>
      <c r="Z253" s="200"/>
      <c r="AA253" s="200"/>
      <c r="AB253" s="200"/>
      <c r="AC253" s="200"/>
      <c r="AD253" s="200"/>
      <c r="AE253" s="200"/>
      <c r="AF253" s="200"/>
      <c r="AG253" s="200"/>
    </row>
    <row r="254" spans="1:33" ht="15.75" customHeight="1">
      <c r="A254" s="200"/>
      <c r="B254" s="350"/>
      <c r="C254" s="200"/>
      <c r="D254" s="200"/>
      <c r="E254" s="200"/>
      <c r="F254" s="274"/>
      <c r="G254" s="266"/>
      <c r="H254" s="203"/>
      <c r="I254" s="203"/>
      <c r="J254" s="203"/>
      <c r="K254" s="203"/>
      <c r="L254" s="203"/>
      <c r="M254" s="203"/>
      <c r="N254" s="203"/>
      <c r="O254" s="203"/>
      <c r="P254" s="203"/>
      <c r="Q254" s="203"/>
      <c r="R254" s="200"/>
      <c r="S254" s="200"/>
      <c r="T254" s="200"/>
      <c r="U254" s="200"/>
      <c r="V254" s="200"/>
      <c r="W254" s="200"/>
      <c r="X254" s="200"/>
      <c r="Y254" s="200"/>
      <c r="Z254" s="200"/>
      <c r="AA254" s="200"/>
      <c r="AB254" s="200"/>
      <c r="AC254" s="200"/>
      <c r="AD254" s="200"/>
      <c r="AE254" s="200"/>
      <c r="AF254" s="200"/>
      <c r="AG254" s="200"/>
    </row>
    <row r="255" spans="1:33" ht="15.75" customHeight="1">
      <c r="A255" s="200"/>
      <c r="B255" s="350"/>
      <c r="C255" s="200"/>
      <c r="D255" s="200"/>
      <c r="E255" s="200"/>
      <c r="F255" s="274"/>
      <c r="G255" s="266"/>
      <c r="H255" s="203"/>
      <c r="I255" s="203"/>
      <c r="J255" s="203"/>
      <c r="K255" s="203"/>
      <c r="L255" s="203"/>
      <c r="M255" s="203"/>
      <c r="N255" s="203"/>
      <c r="O255" s="203"/>
      <c r="P255" s="203"/>
      <c r="Q255" s="203"/>
      <c r="R255" s="200"/>
      <c r="S255" s="200"/>
      <c r="T255" s="200"/>
      <c r="U255" s="200"/>
      <c r="V255" s="200"/>
      <c r="W255" s="200"/>
      <c r="X255" s="200"/>
      <c r="Y255" s="200"/>
      <c r="Z255" s="200"/>
      <c r="AA255" s="200"/>
      <c r="AB255" s="200"/>
      <c r="AC255" s="200"/>
      <c r="AD255" s="200"/>
      <c r="AE255" s="200"/>
      <c r="AF255" s="200"/>
      <c r="AG255" s="200"/>
    </row>
    <row r="256" spans="1:33" ht="15.75" customHeight="1">
      <c r="A256" s="200"/>
      <c r="B256" s="350"/>
      <c r="C256" s="200"/>
      <c r="D256" s="200"/>
      <c r="E256" s="200"/>
      <c r="F256" s="274"/>
      <c r="G256" s="266"/>
      <c r="H256" s="203"/>
      <c r="I256" s="203"/>
      <c r="J256" s="203"/>
      <c r="K256" s="203"/>
      <c r="L256" s="203"/>
      <c r="M256" s="203"/>
      <c r="N256" s="203"/>
      <c r="O256" s="203"/>
      <c r="P256" s="203"/>
      <c r="Q256" s="203"/>
      <c r="R256" s="200"/>
      <c r="S256" s="200"/>
      <c r="T256" s="200"/>
      <c r="U256" s="200"/>
      <c r="V256" s="200"/>
      <c r="W256" s="200"/>
      <c r="X256" s="200"/>
      <c r="Y256" s="200"/>
      <c r="Z256" s="200"/>
      <c r="AA256" s="200"/>
      <c r="AB256" s="200"/>
      <c r="AC256" s="200"/>
      <c r="AD256" s="200"/>
      <c r="AE256" s="200"/>
      <c r="AF256" s="200"/>
      <c r="AG256" s="200"/>
    </row>
    <row r="257" spans="1:33" ht="15.75" customHeight="1">
      <c r="A257" s="200"/>
      <c r="B257" s="350"/>
      <c r="C257" s="200"/>
      <c r="D257" s="200"/>
      <c r="E257" s="200"/>
      <c r="F257" s="274"/>
      <c r="G257" s="266"/>
      <c r="H257" s="203"/>
      <c r="I257" s="203"/>
      <c r="J257" s="203"/>
      <c r="K257" s="203"/>
      <c r="L257" s="203"/>
      <c r="M257" s="203"/>
      <c r="N257" s="203"/>
      <c r="O257" s="203"/>
      <c r="P257" s="203"/>
      <c r="Q257" s="203"/>
      <c r="R257" s="200"/>
      <c r="S257" s="200"/>
      <c r="T257" s="200"/>
      <c r="U257" s="200"/>
      <c r="V257" s="200"/>
      <c r="W257" s="200"/>
      <c r="X257" s="200"/>
      <c r="Y257" s="200"/>
      <c r="Z257" s="200"/>
      <c r="AA257" s="200"/>
      <c r="AB257" s="200"/>
      <c r="AC257" s="200"/>
      <c r="AD257" s="200"/>
      <c r="AE257" s="200"/>
      <c r="AF257" s="200"/>
      <c r="AG257" s="200"/>
    </row>
    <row r="258" spans="1:33" ht="15.75" customHeight="1">
      <c r="A258" s="200"/>
      <c r="B258" s="350"/>
      <c r="C258" s="200"/>
      <c r="D258" s="200"/>
      <c r="E258" s="200"/>
      <c r="F258" s="274"/>
      <c r="G258" s="266"/>
      <c r="H258" s="203"/>
      <c r="I258" s="203"/>
      <c r="J258" s="203"/>
      <c r="K258" s="203"/>
      <c r="L258" s="203"/>
      <c r="M258" s="203"/>
      <c r="N258" s="203"/>
      <c r="O258" s="203"/>
      <c r="P258" s="203"/>
      <c r="Q258" s="203"/>
      <c r="R258" s="200"/>
      <c r="S258" s="200"/>
      <c r="T258" s="200"/>
      <c r="U258" s="200"/>
      <c r="V258" s="200"/>
      <c r="W258" s="200"/>
      <c r="X258" s="200"/>
      <c r="Y258" s="200"/>
      <c r="Z258" s="200"/>
      <c r="AA258" s="200"/>
      <c r="AB258" s="200"/>
      <c r="AC258" s="200"/>
      <c r="AD258" s="200"/>
      <c r="AE258" s="200"/>
      <c r="AF258" s="200"/>
      <c r="AG258" s="200"/>
    </row>
    <row r="259" spans="1:33" ht="15.75" customHeight="1">
      <c r="A259" s="200"/>
      <c r="B259" s="350"/>
      <c r="C259" s="200"/>
      <c r="D259" s="200"/>
      <c r="E259" s="200"/>
      <c r="F259" s="274"/>
      <c r="G259" s="266"/>
      <c r="H259" s="203"/>
      <c r="I259" s="203"/>
      <c r="J259" s="203"/>
      <c r="K259" s="203"/>
      <c r="L259" s="203"/>
      <c r="M259" s="203"/>
      <c r="N259" s="203"/>
      <c r="O259" s="203"/>
      <c r="P259" s="203"/>
      <c r="Q259" s="203"/>
      <c r="R259" s="200"/>
      <c r="S259" s="200"/>
      <c r="T259" s="200"/>
      <c r="U259" s="200"/>
      <c r="V259" s="200"/>
      <c r="W259" s="200"/>
      <c r="X259" s="200"/>
      <c r="Y259" s="200"/>
      <c r="Z259" s="200"/>
      <c r="AA259" s="200"/>
      <c r="AB259" s="200"/>
      <c r="AC259" s="200"/>
      <c r="AD259" s="200"/>
      <c r="AE259" s="200"/>
      <c r="AF259" s="200"/>
      <c r="AG259" s="200"/>
    </row>
    <row r="260" spans="1:33" ht="15.75" customHeight="1">
      <c r="A260" s="200"/>
      <c r="B260" s="350"/>
      <c r="C260" s="200"/>
      <c r="D260" s="200"/>
      <c r="E260" s="200"/>
      <c r="F260" s="274"/>
      <c r="G260" s="266"/>
      <c r="H260" s="203"/>
      <c r="I260" s="203"/>
      <c r="J260" s="203"/>
      <c r="K260" s="203"/>
      <c r="L260" s="203"/>
      <c r="M260" s="203"/>
      <c r="N260" s="203"/>
      <c r="O260" s="203"/>
      <c r="P260" s="203"/>
      <c r="Q260" s="203"/>
      <c r="R260" s="200"/>
      <c r="S260" s="200"/>
      <c r="T260" s="200"/>
      <c r="U260" s="200"/>
      <c r="V260" s="200"/>
      <c r="W260" s="200"/>
      <c r="X260" s="200"/>
      <c r="Y260" s="200"/>
      <c r="Z260" s="200"/>
      <c r="AA260" s="200"/>
      <c r="AB260" s="200"/>
      <c r="AC260" s="200"/>
      <c r="AD260" s="200"/>
      <c r="AE260" s="200"/>
      <c r="AF260" s="200"/>
      <c r="AG260" s="200"/>
    </row>
    <row r="261" spans="1:33" ht="15.75" customHeight="1">
      <c r="A261" s="200"/>
      <c r="B261" s="350"/>
      <c r="C261" s="200"/>
      <c r="D261" s="200"/>
      <c r="E261" s="200"/>
      <c r="F261" s="274"/>
      <c r="G261" s="266"/>
      <c r="H261" s="203"/>
      <c r="I261" s="203"/>
      <c r="J261" s="203"/>
      <c r="K261" s="203"/>
      <c r="L261" s="203"/>
      <c r="M261" s="203"/>
      <c r="N261" s="203"/>
      <c r="O261" s="203"/>
      <c r="P261" s="203"/>
      <c r="Q261" s="203"/>
      <c r="R261" s="200"/>
      <c r="S261" s="200"/>
      <c r="T261" s="200"/>
      <c r="U261" s="200"/>
      <c r="V261" s="200"/>
      <c r="W261" s="200"/>
      <c r="X261" s="200"/>
      <c r="Y261" s="200"/>
      <c r="Z261" s="200"/>
      <c r="AA261" s="200"/>
      <c r="AB261" s="200"/>
      <c r="AC261" s="200"/>
      <c r="AD261" s="200"/>
      <c r="AE261" s="200"/>
      <c r="AF261" s="200"/>
      <c r="AG261" s="200"/>
    </row>
    <row r="262" spans="1:33" ht="15.75" customHeight="1">
      <c r="A262" s="200"/>
      <c r="B262" s="350"/>
      <c r="C262" s="200"/>
      <c r="D262" s="200"/>
      <c r="E262" s="200"/>
      <c r="F262" s="274"/>
      <c r="G262" s="266"/>
      <c r="H262" s="203"/>
      <c r="I262" s="203"/>
      <c r="J262" s="203"/>
      <c r="K262" s="203"/>
      <c r="L262" s="203"/>
      <c r="M262" s="203"/>
      <c r="N262" s="203"/>
      <c r="O262" s="203"/>
      <c r="P262" s="203"/>
      <c r="Q262" s="203"/>
      <c r="R262" s="200"/>
      <c r="S262" s="200"/>
      <c r="T262" s="200"/>
      <c r="U262" s="200"/>
      <c r="V262" s="200"/>
      <c r="W262" s="200"/>
      <c r="X262" s="200"/>
      <c r="Y262" s="200"/>
      <c r="Z262" s="200"/>
      <c r="AA262" s="200"/>
      <c r="AB262" s="200"/>
      <c r="AC262" s="200"/>
      <c r="AD262" s="200"/>
      <c r="AE262" s="200"/>
      <c r="AF262" s="200"/>
      <c r="AG262" s="200"/>
    </row>
    <row r="263" spans="1:33" ht="15.75" customHeight="1">
      <c r="A263" s="200"/>
      <c r="B263" s="350"/>
      <c r="C263" s="200"/>
      <c r="D263" s="200"/>
      <c r="E263" s="200"/>
      <c r="F263" s="274"/>
      <c r="G263" s="266"/>
      <c r="H263" s="203"/>
      <c r="I263" s="203"/>
      <c r="J263" s="203"/>
      <c r="K263" s="203"/>
      <c r="L263" s="203"/>
      <c r="M263" s="203"/>
      <c r="N263" s="203"/>
      <c r="O263" s="203"/>
      <c r="P263" s="203"/>
      <c r="Q263" s="203"/>
      <c r="R263" s="200"/>
      <c r="S263" s="200"/>
      <c r="T263" s="200"/>
      <c r="U263" s="200"/>
      <c r="V263" s="200"/>
      <c r="W263" s="200"/>
      <c r="X263" s="200"/>
      <c r="Y263" s="200"/>
      <c r="Z263" s="200"/>
      <c r="AA263" s="200"/>
      <c r="AB263" s="200"/>
      <c r="AC263" s="200"/>
      <c r="AD263" s="200"/>
      <c r="AE263" s="200"/>
      <c r="AF263" s="200"/>
      <c r="AG263" s="200"/>
    </row>
    <row r="264" spans="1:33" ht="15.75" customHeight="1">
      <c r="A264" s="200"/>
      <c r="B264" s="350"/>
      <c r="C264" s="200"/>
      <c r="D264" s="200"/>
      <c r="E264" s="200"/>
      <c r="F264" s="274"/>
      <c r="G264" s="266"/>
      <c r="H264" s="203"/>
      <c r="I264" s="203"/>
      <c r="J264" s="203"/>
      <c r="K264" s="203"/>
      <c r="L264" s="203"/>
      <c r="M264" s="203"/>
      <c r="N264" s="203"/>
      <c r="O264" s="203"/>
      <c r="P264" s="203"/>
      <c r="Q264" s="203"/>
      <c r="R264" s="200"/>
      <c r="S264" s="200"/>
      <c r="T264" s="200"/>
      <c r="U264" s="200"/>
      <c r="V264" s="200"/>
      <c r="W264" s="200"/>
      <c r="X264" s="200"/>
      <c r="Y264" s="200"/>
      <c r="Z264" s="200"/>
      <c r="AA264" s="200"/>
      <c r="AB264" s="200"/>
      <c r="AC264" s="200"/>
      <c r="AD264" s="200"/>
      <c r="AE264" s="200"/>
      <c r="AF264" s="200"/>
      <c r="AG264" s="200"/>
    </row>
    <row r="265" spans="1:33" ht="15.75" customHeight="1">
      <c r="A265" s="200"/>
      <c r="B265" s="350"/>
      <c r="C265" s="200"/>
      <c r="D265" s="200"/>
      <c r="E265" s="200"/>
      <c r="F265" s="274"/>
      <c r="G265" s="266"/>
      <c r="H265" s="203"/>
      <c r="I265" s="203"/>
      <c r="J265" s="203"/>
      <c r="K265" s="203"/>
      <c r="L265" s="203"/>
      <c r="M265" s="203"/>
      <c r="N265" s="203"/>
      <c r="O265" s="203"/>
      <c r="P265" s="203"/>
      <c r="Q265" s="203"/>
      <c r="R265" s="200"/>
      <c r="S265" s="200"/>
      <c r="T265" s="200"/>
      <c r="U265" s="200"/>
      <c r="V265" s="200"/>
      <c r="W265" s="200"/>
      <c r="X265" s="200"/>
      <c r="Y265" s="200"/>
      <c r="Z265" s="200"/>
      <c r="AA265" s="200"/>
      <c r="AB265" s="200"/>
      <c r="AC265" s="200"/>
      <c r="AD265" s="200"/>
      <c r="AE265" s="200"/>
      <c r="AF265" s="200"/>
      <c r="AG265" s="200"/>
    </row>
    <row r="266" spans="1:33" ht="15.75" customHeight="1">
      <c r="A266" s="200"/>
      <c r="B266" s="350"/>
      <c r="C266" s="200"/>
      <c r="D266" s="200"/>
      <c r="E266" s="200"/>
      <c r="F266" s="274"/>
      <c r="G266" s="266"/>
      <c r="H266" s="203"/>
      <c r="I266" s="203"/>
      <c r="J266" s="203"/>
      <c r="K266" s="203"/>
      <c r="L266" s="203"/>
      <c r="M266" s="203"/>
      <c r="N266" s="203"/>
      <c r="O266" s="203"/>
      <c r="P266" s="203"/>
      <c r="Q266" s="203"/>
      <c r="R266" s="200"/>
      <c r="S266" s="200"/>
      <c r="T266" s="200"/>
      <c r="U266" s="200"/>
      <c r="V266" s="200"/>
      <c r="W266" s="200"/>
      <c r="X266" s="200"/>
      <c r="Y266" s="200"/>
      <c r="Z266" s="200"/>
      <c r="AA266" s="200"/>
      <c r="AB266" s="200"/>
      <c r="AC266" s="200"/>
      <c r="AD266" s="200"/>
      <c r="AE266" s="200"/>
      <c r="AF266" s="200"/>
      <c r="AG266" s="200"/>
    </row>
    <row r="267" spans="1:33" ht="15.75" customHeight="1">
      <c r="A267" s="200"/>
      <c r="B267" s="350"/>
      <c r="C267" s="200"/>
      <c r="D267" s="200"/>
      <c r="E267" s="200"/>
      <c r="F267" s="274"/>
      <c r="G267" s="266"/>
      <c r="H267" s="203"/>
      <c r="I267" s="203"/>
      <c r="J267" s="203"/>
      <c r="K267" s="203"/>
      <c r="L267" s="203"/>
      <c r="M267" s="203"/>
      <c r="N267" s="203"/>
      <c r="O267" s="203"/>
      <c r="P267" s="203"/>
      <c r="Q267" s="203"/>
      <c r="R267" s="200"/>
      <c r="S267" s="200"/>
      <c r="T267" s="200"/>
      <c r="U267" s="200"/>
      <c r="V267" s="200"/>
      <c r="W267" s="200"/>
      <c r="X267" s="200"/>
      <c r="Y267" s="200"/>
      <c r="Z267" s="200"/>
      <c r="AA267" s="200"/>
      <c r="AB267" s="200"/>
      <c r="AC267" s="200"/>
      <c r="AD267" s="200"/>
      <c r="AE267" s="200"/>
      <c r="AF267" s="200"/>
      <c r="AG267" s="200"/>
    </row>
    <row r="268" spans="1:33" ht="15.75" customHeight="1">
      <c r="A268" s="200"/>
      <c r="B268" s="350"/>
      <c r="C268" s="200"/>
      <c r="D268" s="200"/>
      <c r="E268" s="200"/>
      <c r="F268" s="274"/>
      <c r="G268" s="266"/>
      <c r="H268" s="203"/>
      <c r="I268" s="203"/>
      <c r="J268" s="203"/>
      <c r="K268" s="203"/>
      <c r="L268" s="203"/>
      <c r="M268" s="203"/>
      <c r="N268" s="203"/>
      <c r="O268" s="203"/>
      <c r="P268" s="203"/>
      <c r="Q268" s="203"/>
      <c r="R268" s="200"/>
      <c r="S268" s="200"/>
      <c r="T268" s="200"/>
      <c r="U268" s="200"/>
      <c r="V268" s="200"/>
      <c r="W268" s="200"/>
      <c r="X268" s="200"/>
      <c r="Y268" s="200"/>
      <c r="Z268" s="200"/>
      <c r="AA268" s="200"/>
      <c r="AB268" s="200"/>
      <c r="AC268" s="200"/>
      <c r="AD268" s="200"/>
      <c r="AE268" s="200"/>
      <c r="AF268" s="200"/>
      <c r="AG268" s="200"/>
    </row>
    <row r="269" spans="1:33" ht="15.75" customHeight="1">
      <c r="A269" s="200"/>
      <c r="B269" s="350"/>
      <c r="C269" s="200"/>
      <c r="D269" s="200"/>
      <c r="E269" s="200"/>
      <c r="F269" s="274"/>
      <c r="G269" s="266"/>
      <c r="H269" s="203"/>
      <c r="I269" s="203"/>
      <c r="J269" s="203"/>
      <c r="K269" s="203"/>
      <c r="L269" s="203"/>
      <c r="M269" s="203"/>
      <c r="N269" s="203"/>
      <c r="O269" s="203"/>
      <c r="P269" s="203"/>
      <c r="Q269" s="203"/>
      <c r="R269" s="200"/>
      <c r="S269" s="200"/>
      <c r="T269" s="200"/>
      <c r="U269" s="200"/>
      <c r="V269" s="200"/>
      <c r="W269" s="200"/>
      <c r="X269" s="200"/>
      <c r="Y269" s="200"/>
      <c r="Z269" s="200"/>
      <c r="AA269" s="200"/>
      <c r="AB269" s="200"/>
      <c r="AC269" s="200"/>
      <c r="AD269" s="200"/>
      <c r="AE269" s="200"/>
      <c r="AF269" s="200"/>
      <c r="AG269" s="200"/>
    </row>
    <row r="270" spans="1:33" ht="15.75" customHeight="1">
      <c r="A270" s="200"/>
      <c r="B270" s="350"/>
      <c r="C270" s="200"/>
      <c r="D270" s="200"/>
      <c r="E270" s="200"/>
      <c r="F270" s="274"/>
      <c r="G270" s="266"/>
      <c r="H270" s="203"/>
      <c r="I270" s="203"/>
      <c r="J270" s="203"/>
      <c r="K270" s="203"/>
      <c r="L270" s="203"/>
      <c r="M270" s="203"/>
      <c r="N270" s="203"/>
      <c r="O270" s="203"/>
      <c r="P270" s="203"/>
      <c r="Q270" s="203"/>
      <c r="R270" s="200"/>
      <c r="S270" s="200"/>
      <c r="T270" s="200"/>
      <c r="U270" s="200"/>
      <c r="V270" s="200"/>
      <c r="W270" s="200"/>
      <c r="X270" s="200"/>
      <c r="Y270" s="200"/>
      <c r="Z270" s="200"/>
      <c r="AA270" s="200"/>
      <c r="AB270" s="200"/>
      <c r="AC270" s="200"/>
      <c r="AD270" s="200"/>
      <c r="AE270" s="200"/>
      <c r="AF270" s="200"/>
      <c r="AG270" s="200"/>
    </row>
    <row r="271" spans="1:33" ht="15.75" customHeight="1">
      <c r="A271" s="200"/>
      <c r="B271" s="350"/>
      <c r="C271" s="200"/>
      <c r="D271" s="200"/>
      <c r="E271" s="200"/>
      <c r="F271" s="274"/>
      <c r="G271" s="266"/>
      <c r="H271" s="203"/>
      <c r="I271" s="203"/>
      <c r="J271" s="203"/>
      <c r="K271" s="203"/>
      <c r="L271" s="203"/>
      <c r="M271" s="203"/>
      <c r="N271" s="203"/>
      <c r="O271" s="203"/>
      <c r="P271" s="203"/>
      <c r="Q271" s="203"/>
      <c r="R271" s="200"/>
      <c r="S271" s="200"/>
      <c r="T271" s="200"/>
      <c r="U271" s="200"/>
      <c r="V271" s="200"/>
      <c r="W271" s="200"/>
      <c r="X271" s="200"/>
      <c r="Y271" s="200"/>
      <c r="Z271" s="200"/>
      <c r="AA271" s="200"/>
      <c r="AB271" s="200"/>
      <c r="AC271" s="200"/>
      <c r="AD271" s="200"/>
      <c r="AE271" s="200"/>
      <c r="AF271" s="200"/>
      <c r="AG271" s="200"/>
    </row>
    <row r="272" spans="1:33" ht="15.75" customHeight="1">
      <c r="A272" s="200"/>
      <c r="B272" s="350"/>
      <c r="C272" s="200"/>
      <c r="D272" s="200"/>
      <c r="E272" s="200"/>
      <c r="F272" s="274"/>
      <c r="G272" s="266"/>
      <c r="H272" s="203"/>
      <c r="I272" s="203"/>
      <c r="J272" s="203"/>
      <c r="K272" s="203"/>
      <c r="L272" s="203"/>
      <c r="M272" s="203"/>
      <c r="N272" s="203"/>
      <c r="O272" s="203"/>
      <c r="P272" s="203"/>
      <c r="Q272" s="203"/>
      <c r="R272" s="200"/>
      <c r="S272" s="200"/>
      <c r="T272" s="200"/>
      <c r="U272" s="200"/>
      <c r="V272" s="200"/>
      <c r="W272" s="200"/>
      <c r="X272" s="200"/>
      <c r="Y272" s="200"/>
      <c r="Z272" s="200"/>
      <c r="AA272" s="200"/>
      <c r="AB272" s="200"/>
      <c r="AC272" s="200"/>
      <c r="AD272" s="200"/>
      <c r="AE272" s="200"/>
      <c r="AF272" s="200"/>
      <c r="AG272" s="200"/>
    </row>
    <row r="273" spans="1:33" ht="15.75" customHeight="1">
      <c r="A273" s="200"/>
      <c r="B273" s="350"/>
      <c r="C273" s="200"/>
      <c r="D273" s="200"/>
      <c r="E273" s="200"/>
      <c r="F273" s="274"/>
      <c r="G273" s="266"/>
      <c r="H273" s="203"/>
      <c r="I273" s="203"/>
      <c r="J273" s="203"/>
      <c r="K273" s="203"/>
      <c r="L273" s="203"/>
      <c r="M273" s="203"/>
      <c r="N273" s="203"/>
      <c r="O273" s="203"/>
      <c r="P273" s="203"/>
      <c r="Q273" s="203"/>
      <c r="R273" s="200"/>
      <c r="S273" s="200"/>
      <c r="T273" s="200"/>
      <c r="U273" s="200"/>
      <c r="V273" s="200"/>
      <c r="W273" s="200"/>
      <c r="X273" s="200"/>
      <c r="Y273" s="200"/>
      <c r="Z273" s="200"/>
      <c r="AA273" s="200"/>
      <c r="AB273" s="200"/>
      <c r="AC273" s="200"/>
      <c r="AD273" s="200"/>
      <c r="AE273" s="200"/>
      <c r="AF273" s="200"/>
      <c r="AG273" s="200"/>
    </row>
    <row r="274" spans="1:33" ht="15.75" customHeight="1">
      <c r="A274" s="200"/>
      <c r="B274" s="350"/>
      <c r="C274" s="200"/>
      <c r="D274" s="200"/>
      <c r="E274" s="200"/>
      <c r="F274" s="274"/>
      <c r="G274" s="266"/>
      <c r="H274" s="203"/>
      <c r="I274" s="203"/>
      <c r="J274" s="203"/>
      <c r="K274" s="203"/>
      <c r="L274" s="203"/>
      <c r="M274" s="203"/>
      <c r="N274" s="203"/>
      <c r="O274" s="203"/>
      <c r="P274" s="203"/>
      <c r="Q274" s="203"/>
      <c r="R274" s="200"/>
      <c r="S274" s="200"/>
      <c r="T274" s="200"/>
      <c r="U274" s="200"/>
      <c r="V274" s="200"/>
      <c r="W274" s="200"/>
      <c r="X274" s="200"/>
      <c r="Y274" s="200"/>
      <c r="Z274" s="200"/>
      <c r="AA274" s="200"/>
      <c r="AB274" s="200"/>
      <c r="AC274" s="200"/>
      <c r="AD274" s="200"/>
      <c r="AE274" s="200"/>
      <c r="AF274" s="200"/>
      <c r="AG274" s="200"/>
    </row>
    <row r="275" spans="1:33" ht="15.75" customHeight="1">
      <c r="A275" s="200"/>
      <c r="B275" s="350"/>
      <c r="C275" s="200"/>
      <c r="D275" s="200"/>
      <c r="E275" s="200"/>
      <c r="F275" s="274"/>
      <c r="G275" s="266"/>
      <c r="H275" s="203"/>
      <c r="I275" s="203"/>
      <c r="J275" s="203"/>
      <c r="K275" s="203"/>
      <c r="L275" s="203"/>
      <c r="M275" s="203"/>
      <c r="N275" s="203"/>
      <c r="O275" s="203"/>
      <c r="P275" s="203"/>
      <c r="Q275" s="203"/>
      <c r="R275" s="200"/>
      <c r="S275" s="200"/>
      <c r="T275" s="200"/>
      <c r="U275" s="200"/>
      <c r="V275" s="200"/>
      <c r="W275" s="200"/>
      <c r="X275" s="200"/>
      <c r="Y275" s="200"/>
      <c r="Z275" s="200"/>
      <c r="AA275" s="200"/>
      <c r="AB275" s="200"/>
      <c r="AC275" s="200"/>
      <c r="AD275" s="200"/>
      <c r="AE275" s="200"/>
      <c r="AF275" s="200"/>
      <c r="AG275" s="200"/>
    </row>
    <row r="276" spans="1:33" ht="15.75" customHeight="1">
      <c r="A276" s="200"/>
      <c r="B276" s="350"/>
      <c r="C276" s="200"/>
      <c r="D276" s="200"/>
      <c r="E276" s="200"/>
      <c r="F276" s="274"/>
      <c r="G276" s="266"/>
      <c r="H276" s="203"/>
      <c r="I276" s="203"/>
      <c r="J276" s="203"/>
      <c r="K276" s="203"/>
      <c r="L276" s="203"/>
      <c r="M276" s="203"/>
      <c r="N276" s="203"/>
      <c r="O276" s="203"/>
      <c r="P276" s="203"/>
      <c r="Q276" s="203"/>
      <c r="R276" s="200"/>
      <c r="S276" s="200"/>
      <c r="T276" s="200"/>
      <c r="U276" s="200"/>
      <c r="V276" s="200"/>
      <c r="W276" s="200"/>
      <c r="X276" s="200"/>
      <c r="Y276" s="200"/>
      <c r="Z276" s="200"/>
      <c r="AA276" s="200"/>
      <c r="AB276" s="200"/>
      <c r="AC276" s="200"/>
      <c r="AD276" s="200"/>
      <c r="AE276" s="200"/>
      <c r="AF276" s="200"/>
      <c r="AG276" s="200"/>
    </row>
    <row r="277" spans="1:33" ht="15.75" customHeight="1">
      <c r="A277" s="200"/>
      <c r="B277" s="350"/>
      <c r="C277" s="200"/>
      <c r="D277" s="200"/>
      <c r="E277" s="200"/>
      <c r="F277" s="274"/>
      <c r="G277" s="266"/>
      <c r="H277" s="203"/>
      <c r="I277" s="203"/>
      <c r="J277" s="203"/>
      <c r="K277" s="203"/>
      <c r="L277" s="203"/>
      <c r="M277" s="203"/>
      <c r="N277" s="203"/>
      <c r="O277" s="203"/>
      <c r="P277" s="203"/>
      <c r="Q277" s="203"/>
      <c r="R277" s="200"/>
      <c r="S277" s="200"/>
      <c r="T277" s="200"/>
      <c r="U277" s="200"/>
      <c r="V277" s="200"/>
      <c r="W277" s="200"/>
      <c r="X277" s="200"/>
      <c r="Y277" s="200"/>
      <c r="Z277" s="200"/>
      <c r="AA277" s="200"/>
      <c r="AB277" s="200"/>
      <c r="AC277" s="200"/>
      <c r="AD277" s="200"/>
      <c r="AE277" s="200"/>
      <c r="AF277" s="200"/>
      <c r="AG277" s="200"/>
    </row>
    <row r="278" spans="1:33" ht="15.75" customHeight="1">
      <c r="A278" s="200"/>
      <c r="B278" s="350"/>
      <c r="C278" s="200"/>
      <c r="D278" s="200"/>
      <c r="E278" s="200"/>
      <c r="F278" s="274"/>
      <c r="G278" s="266"/>
      <c r="H278" s="203"/>
      <c r="I278" s="203"/>
      <c r="J278" s="203"/>
      <c r="K278" s="203"/>
      <c r="L278" s="203"/>
      <c r="M278" s="203"/>
      <c r="N278" s="203"/>
      <c r="O278" s="203"/>
      <c r="P278" s="203"/>
      <c r="Q278" s="203"/>
      <c r="R278" s="200"/>
      <c r="S278" s="200"/>
      <c r="T278" s="200"/>
      <c r="U278" s="200"/>
      <c r="V278" s="200"/>
      <c r="W278" s="200"/>
      <c r="X278" s="200"/>
      <c r="Y278" s="200"/>
      <c r="Z278" s="200"/>
      <c r="AA278" s="200"/>
      <c r="AB278" s="200"/>
      <c r="AC278" s="200"/>
      <c r="AD278" s="200"/>
      <c r="AE278" s="200"/>
      <c r="AF278" s="200"/>
      <c r="AG278" s="200"/>
    </row>
    <row r="279" spans="1:33" ht="15.75" customHeight="1">
      <c r="A279" s="200"/>
      <c r="B279" s="350"/>
      <c r="C279" s="200"/>
      <c r="D279" s="200"/>
      <c r="E279" s="200"/>
      <c r="F279" s="274"/>
      <c r="G279" s="266"/>
      <c r="H279" s="203"/>
      <c r="I279" s="203"/>
      <c r="J279" s="203"/>
      <c r="K279" s="203"/>
      <c r="L279" s="203"/>
      <c r="M279" s="203"/>
      <c r="N279" s="203"/>
      <c r="O279" s="203"/>
      <c r="P279" s="203"/>
      <c r="Q279" s="203"/>
      <c r="R279" s="200"/>
      <c r="S279" s="200"/>
      <c r="T279" s="200"/>
      <c r="U279" s="200"/>
      <c r="V279" s="200"/>
      <c r="W279" s="200"/>
      <c r="X279" s="200"/>
      <c r="Y279" s="200"/>
      <c r="Z279" s="200"/>
      <c r="AA279" s="200"/>
      <c r="AB279" s="200"/>
      <c r="AC279" s="200"/>
      <c r="AD279" s="200"/>
      <c r="AE279" s="200"/>
      <c r="AF279" s="200"/>
      <c r="AG279" s="200"/>
    </row>
    <row r="280" spans="1:33" ht="15.75" customHeight="1">
      <c r="A280" s="200"/>
      <c r="B280" s="350"/>
      <c r="C280" s="200"/>
      <c r="D280" s="200"/>
      <c r="E280" s="200"/>
      <c r="F280" s="274"/>
      <c r="G280" s="266"/>
      <c r="H280" s="203"/>
      <c r="I280" s="203"/>
      <c r="J280" s="203"/>
      <c r="K280" s="203"/>
      <c r="L280" s="203"/>
      <c r="M280" s="203"/>
      <c r="N280" s="203"/>
      <c r="O280" s="203"/>
      <c r="P280" s="203"/>
      <c r="Q280" s="203"/>
      <c r="R280" s="200"/>
      <c r="S280" s="200"/>
      <c r="T280" s="200"/>
      <c r="U280" s="200"/>
      <c r="V280" s="200"/>
      <c r="W280" s="200"/>
      <c r="X280" s="200"/>
      <c r="Y280" s="200"/>
      <c r="Z280" s="200"/>
      <c r="AA280" s="200"/>
      <c r="AB280" s="200"/>
      <c r="AC280" s="200"/>
      <c r="AD280" s="200"/>
      <c r="AE280" s="200"/>
      <c r="AF280" s="200"/>
      <c r="AG280" s="200"/>
    </row>
    <row r="281" spans="1:33" ht="15.75" customHeight="1">
      <c r="A281" s="200"/>
      <c r="B281" s="350"/>
      <c r="C281" s="200"/>
      <c r="D281" s="200"/>
      <c r="E281" s="200"/>
      <c r="F281" s="274"/>
      <c r="G281" s="266"/>
      <c r="H281" s="203"/>
      <c r="I281" s="203"/>
      <c r="J281" s="203"/>
      <c r="K281" s="203"/>
      <c r="L281" s="203"/>
      <c r="M281" s="203"/>
      <c r="N281" s="203"/>
      <c r="O281" s="203"/>
      <c r="P281" s="203"/>
      <c r="Q281" s="203"/>
      <c r="R281" s="200"/>
      <c r="S281" s="200"/>
      <c r="T281" s="200"/>
      <c r="U281" s="200"/>
      <c r="V281" s="200"/>
      <c r="W281" s="200"/>
      <c r="X281" s="200"/>
      <c r="Y281" s="200"/>
      <c r="Z281" s="200"/>
      <c r="AA281" s="200"/>
      <c r="AB281" s="200"/>
      <c r="AC281" s="200"/>
      <c r="AD281" s="200"/>
      <c r="AE281" s="200"/>
      <c r="AF281" s="200"/>
      <c r="AG281" s="200"/>
    </row>
    <row r="282" spans="1:33" ht="18.75" customHeight="1">
      <c r="A282" s="8"/>
      <c r="B282" s="129"/>
      <c r="C282" s="8"/>
      <c r="D282" s="8"/>
      <c r="E282" s="8"/>
      <c r="F282" s="114"/>
      <c r="G282" s="114"/>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75" customHeight="1">
      <c r="A283" s="8"/>
      <c r="B283" s="129"/>
      <c r="C283" s="8"/>
      <c r="D283" s="8"/>
      <c r="E283" s="8"/>
      <c r="F283" s="114"/>
      <c r="G283" s="114"/>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75" customHeight="1">
      <c r="A284" s="8"/>
      <c r="B284" s="129"/>
      <c r="C284" s="8"/>
      <c r="D284" s="8"/>
      <c r="E284" s="8"/>
      <c r="F284" s="114"/>
      <c r="G284" s="114"/>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8"/>
      <c r="B285" s="129"/>
      <c r="C285" s="8"/>
      <c r="D285" s="8"/>
      <c r="E285" s="8"/>
      <c r="F285" s="114"/>
      <c r="G285" s="114"/>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8"/>
      <c r="B286" s="129"/>
      <c r="C286" s="8"/>
      <c r="D286" s="8"/>
      <c r="E286" s="8"/>
      <c r="F286" s="114"/>
      <c r="G286" s="114"/>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8"/>
      <c r="B287" s="129"/>
      <c r="C287" s="8"/>
      <c r="D287" s="8"/>
      <c r="E287" s="8"/>
      <c r="F287" s="114"/>
      <c r="G287" s="114"/>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8"/>
      <c r="B288" s="129"/>
      <c r="C288" s="8"/>
      <c r="D288" s="8"/>
      <c r="E288" s="8"/>
      <c r="F288" s="114"/>
      <c r="G288" s="114"/>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129"/>
      <c r="C289" s="8"/>
      <c r="D289" s="8"/>
      <c r="E289" s="8"/>
      <c r="F289" s="114"/>
      <c r="G289" s="114"/>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129"/>
      <c r="C290" s="8"/>
      <c r="D290" s="8"/>
      <c r="E290" s="8"/>
      <c r="F290" s="114"/>
      <c r="G290" s="114"/>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129"/>
      <c r="C291" s="8"/>
      <c r="D291" s="8"/>
      <c r="E291" s="8"/>
      <c r="F291" s="114"/>
      <c r="G291" s="114"/>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129"/>
      <c r="C292" s="8"/>
      <c r="D292" s="8"/>
      <c r="E292" s="8"/>
      <c r="F292" s="114"/>
      <c r="G292" s="114"/>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129"/>
      <c r="C293" s="8"/>
      <c r="D293" s="8"/>
      <c r="E293" s="8"/>
      <c r="F293" s="114"/>
      <c r="G293" s="114"/>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129"/>
      <c r="C294" s="8"/>
      <c r="D294" s="8"/>
      <c r="E294" s="8"/>
      <c r="F294" s="114"/>
      <c r="G294" s="114"/>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129"/>
      <c r="C295" s="8"/>
      <c r="D295" s="8"/>
      <c r="E295" s="8"/>
      <c r="F295" s="114"/>
      <c r="G295" s="114"/>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129"/>
      <c r="C296" s="8"/>
      <c r="D296" s="8"/>
      <c r="E296" s="8"/>
      <c r="F296" s="114"/>
      <c r="G296" s="114"/>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129"/>
      <c r="C297" s="8"/>
      <c r="D297" s="8"/>
      <c r="E297" s="8"/>
      <c r="F297" s="114"/>
      <c r="G297" s="114"/>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129"/>
      <c r="C298" s="8"/>
      <c r="D298" s="8"/>
      <c r="E298" s="8"/>
      <c r="F298" s="114"/>
      <c r="G298" s="114"/>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129"/>
      <c r="C299" s="8"/>
      <c r="D299" s="8"/>
      <c r="E299" s="8"/>
      <c r="F299" s="114"/>
      <c r="G299" s="114"/>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129"/>
      <c r="C300" s="8"/>
      <c r="D300" s="8"/>
      <c r="E300" s="8"/>
      <c r="F300" s="114"/>
      <c r="G300" s="114"/>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129"/>
      <c r="C301" s="8"/>
      <c r="D301" s="8"/>
      <c r="E301" s="8"/>
      <c r="F301" s="114"/>
      <c r="G301" s="114"/>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129"/>
      <c r="C302" s="8"/>
      <c r="D302" s="8"/>
      <c r="E302" s="8"/>
      <c r="F302" s="114"/>
      <c r="G302" s="114"/>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129"/>
      <c r="C303" s="8"/>
      <c r="D303" s="8"/>
      <c r="E303" s="8"/>
      <c r="F303" s="114"/>
      <c r="G303" s="114"/>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129"/>
      <c r="C304" s="8"/>
      <c r="D304" s="8"/>
      <c r="E304" s="8"/>
      <c r="F304" s="114"/>
      <c r="G304" s="114"/>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129"/>
      <c r="C305" s="8"/>
      <c r="D305" s="8"/>
      <c r="E305" s="8"/>
      <c r="F305" s="114"/>
      <c r="G305" s="114"/>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129"/>
      <c r="C306" s="8"/>
      <c r="D306" s="8"/>
      <c r="E306" s="8"/>
      <c r="F306" s="114"/>
      <c r="G306" s="114"/>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129"/>
      <c r="C307" s="8"/>
      <c r="D307" s="8"/>
      <c r="E307" s="8"/>
      <c r="F307" s="114"/>
      <c r="G307" s="114"/>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129"/>
      <c r="C308" s="8"/>
      <c r="D308" s="8"/>
      <c r="E308" s="8"/>
      <c r="F308" s="114"/>
      <c r="G308" s="114"/>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129"/>
      <c r="C309" s="8"/>
      <c r="D309" s="8"/>
      <c r="E309" s="8"/>
      <c r="F309" s="114"/>
      <c r="G309" s="114"/>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129"/>
      <c r="C310" s="8"/>
      <c r="D310" s="8"/>
      <c r="E310" s="8"/>
      <c r="F310" s="114"/>
      <c r="G310" s="114"/>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129"/>
      <c r="C311" s="8"/>
      <c r="D311" s="8"/>
      <c r="E311" s="8"/>
      <c r="F311" s="114"/>
      <c r="G311" s="114"/>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129"/>
      <c r="C312" s="8"/>
      <c r="D312" s="8"/>
      <c r="E312" s="8"/>
      <c r="F312" s="114"/>
      <c r="G312" s="114"/>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129"/>
      <c r="C313" s="8"/>
      <c r="D313" s="8"/>
      <c r="E313" s="8"/>
      <c r="F313" s="114"/>
      <c r="G313" s="114"/>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129"/>
      <c r="C314" s="8"/>
      <c r="D314" s="8"/>
      <c r="E314" s="8"/>
      <c r="F314" s="114"/>
      <c r="G314" s="114"/>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129"/>
      <c r="C315" s="8"/>
      <c r="D315" s="8"/>
      <c r="E315" s="8"/>
      <c r="F315" s="114"/>
      <c r="G315" s="114"/>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129"/>
      <c r="C316" s="8"/>
      <c r="D316" s="8"/>
      <c r="E316" s="8"/>
      <c r="F316" s="114"/>
      <c r="G316" s="114"/>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129"/>
      <c r="C317" s="8"/>
      <c r="D317" s="8"/>
      <c r="E317" s="8"/>
      <c r="F317" s="114"/>
      <c r="G317" s="114"/>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129"/>
      <c r="C318" s="8"/>
      <c r="D318" s="8"/>
      <c r="E318" s="8"/>
      <c r="F318" s="114"/>
      <c r="G318" s="114"/>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129"/>
      <c r="C319" s="8"/>
      <c r="D319" s="8"/>
      <c r="E319" s="8"/>
      <c r="F319" s="114"/>
      <c r="G319" s="114"/>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129"/>
      <c r="C320" s="8"/>
      <c r="D320" s="8"/>
      <c r="E320" s="8"/>
      <c r="F320" s="114"/>
      <c r="G320" s="114"/>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129"/>
      <c r="C321" s="8"/>
      <c r="D321" s="8"/>
      <c r="E321" s="8"/>
      <c r="F321" s="114"/>
      <c r="G321" s="114"/>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129"/>
      <c r="C322" s="8"/>
      <c r="D322" s="8"/>
      <c r="E322" s="8"/>
      <c r="F322" s="114"/>
      <c r="G322" s="114"/>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129"/>
      <c r="C323" s="8"/>
      <c r="D323" s="8"/>
      <c r="E323" s="8"/>
      <c r="F323" s="114"/>
      <c r="G323" s="114"/>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129"/>
      <c r="C324" s="8"/>
      <c r="D324" s="8"/>
      <c r="E324" s="8"/>
      <c r="F324" s="114"/>
      <c r="G324" s="114"/>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129"/>
      <c r="C325" s="8"/>
      <c r="D325" s="8"/>
      <c r="E325" s="8"/>
      <c r="F325" s="114"/>
      <c r="G325" s="114"/>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129"/>
      <c r="C326" s="8"/>
      <c r="D326" s="8"/>
      <c r="E326" s="8"/>
      <c r="F326" s="114"/>
      <c r="G326" s="114"/>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129"/>
      <c r="C327" s="8"/>
      <c r="D327" s="8"/>
      <c r="E327" s="8"/>
      <c r="F327" s="114"/>
      <c r="G327" s="114"/>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129"/>
      <c r="C328" s="8"/>
      <c r="D328" s="8"/>
      <c r="E328" s="8"/>
      <c r="F328" s="114"/>
      <c r="G328" s="114"/>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129"/>
      <c r="C329" s="8"/>
      <c r="D329" s="8"/>
      <c r="E329" s="8"/>
      <c r="F329" s="114"/>
      <c r="G329" s="114"/>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129"/>
      <c r="C330" s="8"/>
      <c r="D330" s="8"/>
      <c r="E330" s="8"/>
      <c r="F330" s="114"/>
      <c r="G330" s="114"/>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129"/>
      <c r="C331" s="8"/>
      <c r="D331" s="8"/>
      <c r="E331" s="8"/>
      <c r="F331" s="114"/>
      <c r="G331" s="114"/>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129"/>
      <c r="C332" s="8"/>
      <c r="D332" s="8"/>
      <c r="E332" s="8"/>
      <c r="F332" s="114"/>
      <c r="G332" s="114"/>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129"/>
      <c r="C333" s="8"/>
      <c r="D333" s="8"/>
      <c r="E333" s="8"/>
      <c r="F333" s="114"/>
      <c r="G333" s="114"/>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129"/>
      <c r="C334" s="8"/>
      <c r="D334" s="8"/>
      <c r="E334" s="8"/>
      <c r="F334" s="114"/>
      <c r="G334" s="114"/>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129"/>
      <c r="C335" s="8"/>
      <c r="D335" s="8"/>
      <c r="E335" s="8"/>
      <c r="F335" s="114"/>
      <c r="G335" s="114"/>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129"/>
      <c r="C336" s="8"/>
      <c r="D336" s="8"/>
      <c r="E336" s="8"/>
      <c r="F336" s="114"/>
      <c r="G336" s="114"/>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129"/>
      <c r="C337" s="8"/>
      <c r="D337" s="8"/>
      <c r="E337" s="8"/>
      <c r="F337" s="114"/>
      <c r="G337" s="114"/>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129"/>
      <c r="C338" s="8"/>
      <c r="D338" s="8"/>
      <c r="E338" s="8"/>
      <c r="F338" s="114"/>
      <c r="G338" s="114"/>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129"/>
      <c r="C339" s="8"/>
      <c r="D339" s="8"/>
      <c r="E339" s="8"/>
      <c r="F339" s="114"/>
      <c r="G339" s="114"/>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129"/>
      <c r="C340" s="8"/>
      <c r="D340" s="8"/>
      <c r="E340" s="8"/>
      <c r="F340" s="114"/>
      <c r="G340" s="114"/>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129"/>
      <c r="C341" s="8"/>
      <c r="D341" s="8"/>
      <c r="E341" s="8"/>
      <c r="F341" s="114"/>
      <c r="G341" s="114"/>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129"/>
      <c r="C342" s="8"/>
      <c r="D342" s="8"/>
      <c r="E342" s="8"/>
      <c r="F342" s="114"/>
      <c r="G342" s="114"/>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129"/>
      <c r="C343" s="8"/>
      <c r="D343" s="8"/>
      <c r="E343" s="8"/>
      <c r="F343" s="114"/>
      <c r="G343" s="114"/>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129"/>
      <c r="C344" s="8"/>
      <c r="D344" s="8"/>
      <c r="E344" s="8"/>
      <c r="F344" s="114"/>
      <c r="G344" s="114"/>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129"/>
      <c r="C345" s="8"/>
      <c r="D345" s="8"/>
      <c r="E345" s="8"/>
      <c r="F345" s="114"/>
      <c r="G345" s="114"/>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129"/>
      <c r="C346" s="8"/>
      <c r="D346" s="8"/>
      <c r="E346" s="8"/>
      <c r="F346" s="114"/>
      <c r="G346" s="114"/>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129"/>
      <c r="C347" s="8"/>
      <c r="D347" s="8"/>
      <c r="E347" s="8"/>
      <c r="F347" s="114"/>
      <c r="G347" s="114"/>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129"/>
      <c r="C348" s="8"/>
      <c r="D348" s="8"/>
      <c r="E348" s="8"/>
      <c r="F348" s="114"/>
      <c r="G348" s="114"/>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129"/>
      <c r="C349" s="8"/>
      <c r="D349" s="8"/>
      <c r="E349" s="8"/>
      <c r="F349" s="114"/>
      <c r="G349" s="114"/>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129"/>
      <c r="C350" s="8"/>
      <c r="D350" s="8"/>
      <c r="E350" s="8"/>
      <c r="F350" s="114"/>
      <c r="G350" s="114"/>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129"/>
      <c r="C351" s="8"/>
      <c r="D351" s="8"/>
      <c r="E351" s="8"/>
      <c r="F351" s="114"/>
      <c r="G351" s="114"/>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129"/>
      <c r="C352" s="8"/>
      <c r="D352" s="8"/>
      <c r="E352" s="8"/>
      <c r="F352" s="114"/>
      <c r="G352" s="114"/>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129"/>
      <c r="C353" s="8"/>
      <c r="D353" s="8"/>
      <c r="E353" s="8"/>
      <c r="F353" s="114"/>
      <c r="G353" s="114"/>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129"/>
      <c r="C354" s="8"/>
      <c r="D354" s="8"/>
      <c r="E354" s="8"/>
      <c r="F354" s="114"/>
      <c r="G354" s="114"/>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129"/>
      <c r="C355" s="8"/>
      <c r="D355" s="8"/>
      <c r="E355" s="8"/>
      <c r="F355" s="114"/>
      <c r="G355" s="114"/>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129"/>
      <c r="C356" s="8"/>
      <c r="D356" s="8"/>
      <c r="E356" s="8"/>
      <c r="F356" s="114"/>
      <c r="G356" s="114"/>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129"/>
      <c r="C357" s="8"/>
      <c r="D357" s="8"/>
      <c r="E357" s="8"/>
      <c r="F357" s="114"/>
      <c r="G357" s="114"/>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129"/>
      <c r="C358" s="8"/>
      <c r="D358" s="8"/>
      <c r="E358" s="8"/>
      <c r="F358" s="114"/>
      <c r="G358" s="114"/>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129"/>
      <c r="C359" s="8"/>
      <c r="D359" s="8"/>
      <c r="E359" s="8"/>
      <c r="F359" s="114"/>
      <c r="G359" s="114"/>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129"/>
      <c r="C360" s="8"/>
      <c r="D360" s="8"/>
      <c r="E360" s="8"/>
      <c r="F360" s="114"/>
      <c r="G360" s="114"/>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129"/>
      <c r="C361" s="8"/>
      <c r="D361" s="8"/>
      <c r="E361" s="8"/>
      <c r="F361" s="114"/>
      <c r="G361" s="114"/>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129"/>
      <c r="C362" s="8"/>
      <c r="D362" s="8"/>
      <c r="E362" s="8"/>
      <c r="F362" s="114"/>
      <c r="G362" s="114"/>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129"/>
      <c r="C363" s="8"/>
      <c r="D363" s="8"/>
      <c r="E363" s="8"/>
      <c r="F363" s="114"/>
      <c r="G363" s="114"/>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129"/>
      <c r="C364" s="8"/>
      <c r="D364" s="8"/>
      <c r="E364" s="8"/>
      <c r="F364" s="114"/>
      <c r="G364" s="114"/>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129"/>
      <c r="C365" s="8"/>
      <c r="D365" s="8"/>
      <c r="E365" s="8"/>
      <c r="F365" s="114"/>
      <c r="G365" s="114"/>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129"/>
      <c r="C366" s="8"/>
      <c r="D366" s="8"/>
      <c r="E366" s="8"/>
      <c r="F366" s="114"/>
      <c r="G366" s="114"/>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129"/>
      <c r="C367" s="8"/>
      <c r="D367" s="8"/>
      <c r="E367" s="8"/>
      <c r="F367" s="114"/>
      <c r="G367" s="114"/>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129"/>
      <c r="C368" s="8"/>
      <c r="D368" s="8"/>
      <c r="E368" s="8"/>
      <c r="F368" s="114"/>
      <c r="G368" s="114"/>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129"/>
      <c r="C369" s="8"/>
      <c r="D369" s="8"/>
      <c r="E369" s="8"/>
      <c r="F369" s="114"/>
      <c r="G369" s="114"/>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129"/>
      <c r="C370" s="8"/>
      <c r="D370" s="8"/>
      <c r="E370" s="8"/>
      <c r="F370" s="114"/>
      <c r="G370" s="114"/>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129"/>
      <c r="C371" s="8"/>
      <c r="D371" s="8"/>
      <c r="E371" s="8"/>
      <c r="F371" s="114"/>
      <c r="G371" s="114"/>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129"/>
      <c r="C372" s="8"/>
      <c r="D372" s="8"/>
      <c r="E372" s="8"/>
      <c r="F372" s="114"/>
      <c r="G372" s="114"/>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129"/>
      <c r="C373" s="8"/>
      <c r="D373" s="8"/>
      <c r="E373" s="8"/>
      <c r="F373" s="114"/>
      <c r="G373" s="114"/>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129"/>
      <c r="C374" s="8"/>
      <c r="D374" s="8"/>
      <c r="E374" s="8"/>
      <c r="F374" s="114"/>
      <c r="G374" s="114"/>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129"/>
      <c r="C375" s="8"/>
      <c r="D375" s="8"/>
      <c r="E375" s="8"/>
      <c r="F375" s="114"/>
      <c r="G375" s="114"/>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129"/>
      <c r="C376" s="8"/>
      <c r="D376" s="8"/>
      <c r="E376" s="8"/>
      <c r="F376" s="114"/>
      <c r="G376" s="114"/>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129"/>
      <c r="C377" s="8"/>
      <c r="D377" s="8"/>
      <c r="E377" s="8"/>
      <c r="F377" s="114"/>
      <c r="G377" s="114"/>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129"/>
      <c r="C378" s="8"/>
      <c r="D378" s="8"/>
      <c r="E378" s="8"/>
      <c r="F378" s="114"/>
      <c r="G378" s="114"/>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129"/>
      <c r="C379" s="8"/>
      <c r="D379" s="8"/>
      <c r="E379" s="8"/>
      <c r="F379" s="114"/>
      <c r="G379" s="114"/>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129"/>
      <c r="C380" s="8"/>
      <c r="D380" s="8"/>
      <c r="E380" s="8"/>
      <c r="F380" s="114"/>
      <c r="G380" s="114"/>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129"/>
      <c r="C381" s="8"/>
      <c r="D381" s="8"/>
      <c r="E381" s="8"/>
      <c r="F381" s="114"/>
      <c r="G381" s="114"/>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129"/>
      <c r="C382" s="8"/>
      <c r="D382" s="8"/>
      <c r="E382" s="8"/>
      <c r="F382" s="114"/>
      <c r="G382" s="114"/>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129"/>
      <c r="C383" s="8"/>
      <c r="D383" s="8"/>
      <c r="E383" s="8"/>
      <c r="F383" s="114"/>
      <c r="G383" s="114"/>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129"/>
      <c r="C384" s="8"/>
      <c r="D384" s="8"/>
      <c r="E384" s="8"/>
      <c r="F384" s="114"/>
      <c r="G384" s="114"/>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129"/>
      <c r="C385" s="8"/>
      <c r="D385" s="8"/>
      <c r="E385" s="8"/>
      <c r="F385" s="114"/>
      <c r="G385" s="114"/>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129"/>
      <c r="C386" s="8"/>
      <c r="D386" s="8"/>
      <c r="E386" s="8"/>
      <c r="F386" s="114"/>
      <c r="G386" s="114"/>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129"/>
      <c r="C387" s="8"/>
      <c r="D387" s="8"/>
      <c r="E387" s="8"/>
      <c r="F387" s="114"/>
      <c r="G387" s="114"/>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129"/>
      <c r="C388" s="8"/>
      <c r="D388" s="8"/>
      <c r="E388" s="8"/>
      <c r="F388" s="114"/>
      <c r="G388" s="114"/>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129"/>
      <c r="C389" s="8"/>
      <c r="D389" s="8"/>
      <c r="E389" s="8"/>
      <c r="F389" s="114"/>
      <c r="G389" s="114"/>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129"/>
      <c r="C390" s="8"/>
      <c r="D390" s="8"/>
      <c r="E390" s="8"/>
      <c r="F390" s="114"/>
      <c r="G390" s="114"/>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129"/>
      <c r="C391" s="8"/>
      <c r="D391" s="8"/>
      <c r="E391" s="8"/>
      <c r="F391" s="114"/>
      <c r="G391" s="114"/>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129"/>
      <c r="C392" s="8"/>
      <c r="D392" s="8"/>
      <c r="E392" s="8"/>
      <c r="F392" s="114"/>
      <c r="G392" s="114"/>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129"/>
      <c r="C393" s="8"/>
      <c r="D393" s="8"/>
      <c r="E393" s="8"/>
      <c r="F393" s="114"/>
      <c r="G393" s="114"/>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129"/>
      <c r="C394" s="8"/>
      <c r="D394" s="8"/>
      <c r="E394" s="8"/>
      <c r="F394" s="114"/>
      <c r="G394" s="114"/>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129"/>
      <c r="C395" s="8"/>
      <c r="D395" s="8"/>
      <c r="E395" s="8"/>
      <c r="F395" s="114"/>
      <c r="G395" s="114"/>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129"/>
      <c r="C396" s="8"/>
      <c r="D396" s="8"/>
      <c r="E396" s="8"/>
      <c r="F396" s="114"/>
      <c r="G396" s="114"/>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129"/>
      <c r="C397" s="8"/>
      <c r="D397" s="8"/>
      <c r="E397" s="8"/>
      <c r="F397" s="114"/>
      <c r="G397" s="114"/>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129"/>
      <c r="C398" s="8"/>
      <c r="D398" s="8"/>
      <c r="E398" s="8"/>
      <c r="F398" s="114"/>
      <c r="G398" s="114"/>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129"/>
      <c r="C399" s="8"/>
      <c r="D399" s="8"/>
      <c r="E399" s="8"/>
      <c r="F399" s="114"/>
      <c r="G399" s="114"/>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129"/>
      <c r="C400" s="8"/>
      <c r="D400" s="8"/>
      <c r="E400" s="8"/>
      <c r="F400" s="114"/>
      <c r="G400" s="114"/>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129"/>
      <c r="C401" s="8"/>
      <c r="D401" s="8"/>
      <c r="E401" s="8"/>
      <c r="F401" s="114"/>
      <c r="G401" s="114"/>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129"/>
      <c r="C402" s="8"/>
      <c r="D402" s="8"/>
      <c r="E402" s="8"/>
      <c r="F402" s="114"/>
      <c r="G402" s="114"/>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129"/>
      <c r="C403" s="8"/>
      <c r="D403" s="8"/>
      <c r="E403" s="8"/>
      <c r="F403" s="114"/>
      <c r="G403" s="114"/>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129"/>
      <c r="C404" s="8"/>
      <c r="D404" s="8"/>
      <c r="E404" s="8"/>
      <c r="F404" s="114"/>
      <c r="G404" s="114"/>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129"/>
      <c r="C405" s="8"/>
      <c r="D405" s="8"/>
      <c r="E405" s="8"/>
      <c r="F405" s="114"/>
      <c r="G405" s="114"/>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129"/>
      <c r="C406" s="8"/>
      <c r="D406" s="8"/>
      <c r="E406" s="8"/>
      <c r="F406" s="114"/>
      <c r="G406" s="114"/>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129"/>
      <c r="C407" s="8"/>
      <c r="D407" s="8"/>
      <c r="E407" s="8"/>
      <c r="F407" s="114"/>
      <c r="G407" s="114"/>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129"/>
      <c r="C408" s="8"/>
      <c r="D408" s="8"/>
      <c r="E408" s="8"/>
      <c r="F408" s="114"/>
      <c r="G408" s="114"/>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129"/>
      <c r="C409" s="8"/>
      <c r="D409" s="8"/>
      <c r="E409" s="8"/>
      <c r="F409" s="114"/>
      <c r="G409" s="114"/>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129"/>
      <c r="C410" s="8"/>
      <c r="D410" s="8"/>
      <c r="E410" s="8"/>
      <c r="F410" s="114"/>
      <c r="G410" s="114"/>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129"/>
      <c r="C411" s="8"/>
      <c r="D411" s="8"/>
      <c r="E411" s="8"/>
      <c r="F411" s="114"/>
      <c r="G411" s="114"/>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129"/>
      <c r="C412" s="8"/>
      <c r="D412" s="8"/>
      <c r="E412" s="8"/>
      <c r="F412" s="114"/>
      <c r="G412" s="114"/>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129"/>
      <c r="C413" s="8"/>
      <c r="D413" s="8"/>
      <c r="E413" s="8"/>
      <c r="F413" s="114"/>
      <c r="G413" s="114"/>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129"/>
      <c r="C414" s="8"/>
      <c r="D414" s="8"/>
      <c r="E414" s="8"/>
      <c r="F414" s="114"/>
      <c r="G414" s="114"/>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129"/>
      <c r="C415" s="8"/>
      <c r="D415" s="8"/>
      <c r="E415" s="8"/>
      <c r="F415" s="114"/>
      <c r="G415" s="114"/>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129"/>
      <c r="C416" s="8"/>
      <c r="D416" s="8"/>
      <c r="E416" s="8"/>
      <c r="F416" s="114"/>
      <c r="G416" s="114"/>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129"/>
      <c r="C417" s="8"/>
      <c r="D417" s="8"/>
      <c r="E417" s="8"/>
      <c r="F417" s="114"/>
      <c r="G417" s="114"/>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129"/>
      <c r="C418" s="8"/>
      <c r="D418" s="8"/>
      <c r="E418" s="8"/>
      <c r="F418" s="114"/>
      <c r="G418" s="114"/>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129"/>
      <c r="C419" s="8"/>
      <c r="D419" s="8"/>
      <c r="E419" s="8"/>
      <c r="F419" s="114"/>
      <c r="G419" s="114"/>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129"/>
      <c r="C420" s="8"/>
      <c r="D420" s="8"/>
      <c r="E420" s="8"/>
      <c r="F420" s="114"/>
      <c r="G420" s="114"/>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129"/>
      <c r="C421" s="8"/>
      <c r="D421" s="8"/>
      <c r="E421" s="8"/>
      <c r="F421" s="114"/>
      <c r="G421" s="114"/>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129"/>
      <c r="C422" s="8"/>
      <c r="D422" s="8"/>
      <c r="E422" s="8"/>
      <c r="F422" s="114"/>
      <c r="G422" s="114"/>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129"/>
      <c r="C423" s="8"/>
      <c r="D423" s="8"/>
      <c r="E423" s="8"/>
      <c r="F423" s="114"/>
      <c r="G423" s="114"/>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129"/>
      <c r="C424" s="8"/>
      <c r="D424" s="8"/>
      <c r="E424" s="8"/>
      <c r="F424" s="114"/>
      <c r="G424" s="114"/>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129"/>
      <c r="C425" s="8"/>
      <c r="D425" s="8"/>
      <c r="E425" s="8"/>
      <c r="F425" s="114"/>
      <c r="G425" s="114"/>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129"/>
      <c r="C426" s="8"/>
      <c r="D426" s="8"/>
      <c r="E426" s="8"/>
      <c r="F426" s="114"/>
      <c r="G426" s="114"/>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129"/>
      <c r="C427" s="8"/>
      <c r="D427" s="8"/>
      <c r="E427" s="8"/>
      <c r="F427" s="114"/>
      <c r="G427" s="114"/>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129"/>
      <c r="C428" s="8"/>
      <c r="D428" s="8"/>
      <c r="E428" s="8"/>
      <c r="F428" s="114"/>
      <c r="G428" s="114"/>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129"/>
      <c r="C429" s="8"/>
      <c r="D429" s="8"/>
      <c r="E429" s="8"/>
      <c r="F429" s="114"/>
      <c r="G429" s="114"/>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129"/>
      <c r="C430" s="8"/>
      <c r="D430" s="8"/>
      <c r="E430" s="8"/>
      <c r="F430" s="114"/>
      <c r="G430" s="114"/>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129"/>
      <c r="C431" s="8"/>
      <c r="D431" s="8"/>
      <c r="E431" s="8"/>
      <c r="F431" s="114"/>
      <c r="G431" s="114"/>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129"/>
      <c r="C432" s="8"/>
      <c r="D432" s="8"/>
      <c r="E432" s="8"/>
      <c r="F432" s="114"/>
      <c r="G432" s="114"/>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129"/>
      <c r="C433" s="8"/>
      <c r="D433" s="8"/>
      <c r="E433" s="8"/>
      <c r="F433" s="114"/>
      <c r="G433" s="114"/>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129"/>
      <c r="C434" s="8"/>
      <c r="D434" s="8"/>
      <c r="E434" s="8"/>
      <c r="F434" s="114"/>
      <c r="G434" s="114"/>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129"/>
      <c r="C435" s="8"/>
      <c r="D435" s="8"/>
      <c r="E435" s="8"/>
      <c r="F435" s="114"/>
      <c r="G435" s="114"/>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129"/>
      <c r="C436" s="8"/>
      <c r="D436" s="8"/>
      <c r="E436" s="8"/>
      <c r="F436" s="114"/>
      <c r="G436" s="114"/>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129"/>
      <c r="C437" s="8"/>
      <c r="D437" s="8"/>
      <c r="E437" s="8"/>
      <c r="F437" s="114"/>
      <c r="G437" s="114"/>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129"/>
      <c r="C438" s="8"/>
      <c r="D438" s="8"/>
      <c r="E438" s="8"/>
      <c r="F438" s="114"/>
      <c r="G438" s="114"/>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129"/>
      <c r="C439" s="8"/>
      <c r="D439" s="8"/>
      <c r="E439" s="8"/>
      <c r="F439" s="114"/>
      <c r="G439" s="114"/>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129"/>
      <c r="C440" s="8"/>
      <c r="D440" s="8"/>
      <c r="E440" s="8"/>
      <c r="F440" s="114"/>
      <c r="G440" s="114"/>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129"/>
      <c r="C441" s="8"/>
      <c r="D441" s="8"/>
      <c r="E441" s="8"/>
      <c r="F441" s="114"/>
      <c r="G441" s="114"/>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129"/>
      <c r="C442" s="8"/>
      <c r="D442" s="8"/>
      <c r="E442" s="8"/>
      <c r="F442" s="114"/>
      <c r="G442" s="114"/>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129"/>
      <c r="C443" s="8"/>
      <c r="D443" s="8"/>
      <c r="E443" s="8"/>
      <c r="F443" s="114"/>
      <c r="G443" s="114"/>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129"/>
      <c r="C444" s="8"/>
      <c r="D444" s="8"/>
      <c r="E444" s="8"/>
      <c r="F444" s="114"/>
      <c r="G444" s="114"/>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129"/>
      <c r="C445" s="8"/>
      <c r="D445" s="8"/>
      <c r="E445" s="8"/>
      <c r="F445" s="114"/>
      <c r="G445" s="114"/>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129"/>
      <c r="C446" s="8"/>
      <c r="D446" s="8"/>
      <c r="E446" s="8"/>
      <c r="F446" s="114"/>
      <c r="G446" s="114"/>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129"/>
      <c r="C447" s="8"/>
      <c r="D447" s="8"/>
      <c r="E447" s="8"/>
      <c r="F447" s="114"/>
      <c r="G447" s="114"/>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129"/>
      <c r="C448" s="8"/>
      <c r="D448" s="8"/>
      <c r="E448" s="8"/>
      <c r="F448" s="114"/>
      <c r="G448" s="114"/>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129"/>
      <c r="C449" s="8"/>
      <c r="D449" s="8"/>
      <c r="E449" s="8"/>
      <c r="F449" s="114"/>
      <c r="G449" s="114"/>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129"/>
      <c r="C450" s="8"/>
      <c r="D450" s="8"/>
      <c r="E450" s="8"/>
      <c r="F450" s="114"/>
      <c r="G450" s="114"/>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129"/>
      <c r="C451" s="8"/>
      <c r="D451" s="8"/>
      <c r="E451" s="8"/>
      <c r="F451" s="114"/>
      <c r="G451" s="114"/>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129"/>
      <c r="C452" s="8"/>
      <c r="D452" s="8"/>
      <c r="E452" s="8"/>
      <c r="F452" s="114"/>
      <c r="G452" s="114"/>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129"/>
      <c r="C453" s="8"/>
      <c r="D453" s="8"/>
      <c r="E453" s="8"/>
      <c r="F453" s="114"/>
      <c r="G453" s="114"/>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129"/>
      <c r="C454" s="8"/>
      <c r="D454" s="8"/>
      <c r="E454" s="8"/>
      <c r="F454" s="114"/>
      <c r="G454" s="114"/>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129"/>
      <c r="C455" s="8"/>
      <c r="D455" s="8"/>
      <c r="E455" s="8"/>
      <c r="F455" s="114"/>
      <c r="G455" s="114"/>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129"/>
      <c r="C456" s="8"/>
      <c r="D456" s="8"/>
      <c r="E456" s="8"/>
      <c r="F456" s="114"/>
      <c r="G456" s="114"/>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129"/>
      <c r="C457" s="8"/>
      <c r="D457" s="8"/>
      <c r="E457" s="8"/>
      <c r="F457" s="114"/>
      <c r="G457" s="114"/>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129"/>
      <c r="C458" s="8"/>
      <c r="D458" s="8"/>
      <c r="E458" s="8"/>
      <c r="F458" s="114"/>
      <c r="G458" s="114"/>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129"/>
      <c r="C459" s="8"/>
      <c r="D459" s="8"/>
      <c r="E459" s="8"/>
      <c r="F459" s="114"/>
      <c r="G459" s="114"/>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129"/>
      <c r="C460" s="8"/>
      <c r="D460" s="8"/>
      <c r="E460" s="8"/>
      <c r="F460" s="114"/>
      <c r="G460" s="114"/>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129"/>
      <c r="C461" s="8"/>
      <c r="D461" s="8"/>
      <c r="E461" s="8"/>
      <c r="F461" s="114"/>
      <c r="G461" s="114"/>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129"/>
      <c r="C462" s="8"/>
      <c r="D462" s="8"/>
      <c r="E462" s="8"/>
      <c r="F462" s="114"/>
      <c r="G462" s="114"/>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129"/>
      <c r="C463" s="8"/>
      <c r="D463" s="8"/>
      <c r="E463" s="8"/>
      <c r="F463" s="114"/>
      <c r="G463" s="114"/>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129"/>
      <c r="C464" s="8"/>
      <c r="D464" s="8"/>
      <c r="E464" s="8"/>
      <c r="F464" s="114"/>
      <c r="G464" s="114"/>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129"/>
      <c r="C465" s="8"/>
      <c r="D465" s="8"/>
      <c r="E465" s="8"/>
      <c r="F465" s="114"/>
      <c r="G465" s="114"/>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129"/>
      <c r="C466" s="8"/>
      <c r="D466" s="8"/>
      <c r="E466" s="8"/>
      <c r="F466" s="114"/>
      <c r="G466" s="114"/>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129"/>
      <c r="C467" s="8"/>
      <c r="D467" s="8"/>
      <c r="E467" s="8"/>
      <c r="F467" s="114"/>
      <c r="G467" s="114"/>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129"/>
      <c r="C468" s="8"/>
      <c r="D468" s="8"/>
      <c r="E468" s="8"/>
      <c r="F468" s="114"/>
      <c r="G468" s="114"/>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129"/>
      <c r="C469" s="8"/>
      <c r="D469" s="8"/>
      <c r="E469" s="8"/>
      <c r="F469" s="114"/>
      <c r="G469" s="114"/>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129"/>
      <c r="C470" s="8"/>
      <c r="D470" s="8"/>
      <c r="E470" s="8"/>
      <c r="F470" s="114"/>
      <c r="G470" s="114"/>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129"/>
      <c r="C471" s="8"/>
      <c r="D471" s="8"/>
      <c r="E471" s="8"/>
      <c r="F471" s="114"/>
      <c r="G471" s="114"/>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129"/>
      <c r="C472" s="8"/>
      <c r="D472" s="8"/>
      <c r="E472" s="8"/>
      <c r="F472" s="114"/>
      <c r="G472" s="114"/>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129"/>
      <c r="C473" s="8"/>
      <c r="D473" s="8"/>
      <c r="E473" s="8"/>
      <c r="F473" s="114"/>
      <c r="G473" s="114"/>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129"/>
      <c r="C474" s="8"/>
      <c r="D474" s="8"/>
      <c r="E474" s="8"/>
      <c r="F474" s="114"/>
      <c r="G474" s="114"/>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129"/>
      <c r="C475" s="8"/>
      <c r="D475" s="8"/>
      <c r="E475" s="8"/>
      <c r="F475" s="114"/>
      <c r="G475" s="114"/>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129"/>
      <c r="C476" s="8"/>
      <c r="D476" s="8"/>
      <c r="E476" s="8"/>
      <c r="F476" s="114"/>
      <c r="G476" s="114"/>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129"/>
      <c r="C477" s="8"/>
      <c r="D477" s="8"/>
      <c r="E477" s="8"/>
      <c r="F477" s="114"/>
      <c r="G477" s="114"/>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129"/>
      <c r="C478" s="8"/>
      <c r="D478" s="8"/>
      <c r="E478" s="8"/>
      <c r="F478" s="114"/>
      <c r="G478" s="114"/>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129"/>
      <c r="C479" s="8"/>
      <c r="D479" s="8"/>
      <c r="E479" s="8"/>
      <c r="F479" s="114"/>
      <c r="G479" s="114"/>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129"/>
      <c r="C480" s="8"/>
      <c r="D480" s="8"/>
      <c r="E480" s="8"/>
      <c r="F480" s="114"/>
      <c r="G480" s="114"/>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129"/>
      <c r="C481" s="8"/>
      <c r="D481" s="8"/>
      <c r="E481" s="8"/>
      <c r="F481" s="114"/>
      <c r="G481" s="114"/>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129"/>
      <c r="C482" s="8"/>
      <c r="D482" s="8"/>
      <c r="E482" s="8"/>
      <c r="F482" s="114"/>
      <c r="G482" s="114"/>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129"/>
      <c r="C483" s="8"/>
      <c r="D483" s="8"/>
      <c r="E483" s="8"/>
      <c r="F483" s="114"/>
      <c r="G483" s="114"/>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129"/>
      <c r="C484" s="8"/>
      <c r="D484" s="8"/>
      <c r="E484" s="8"/>
      <c r="F484" s="114"/>
      <c r="G484" s="114"/>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129"/>
      <c r="C485" s="8"/>
      <c r="D485" s="8"/>
      <c r="E485" s="8"/>
      <c r="F485" s="114"/>
      <c r="G485" s="114"/>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129"/>
      <c r="C486" s="8"/>
      <c r="D486" s="8"/>
      <c r="E486" s="8"/>
      <c r="F486" s="114"/>
      <c r="G486" s="114"/>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129"/>
      <c r="C487" s="8"/>
      <c r="D487" s="8"/>
      <c r="E487" s="8"/>
      <c r="F487" s="114"/>
      <c r="G487" s="114"/>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129"/>
      <c r="C488" s="8"/>
      <c r="D488" s="8"/>
      <c r="E488" s="8"/>
      <c r="F488" s="114"/>
      <c r="G488" s="114"/>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129"/>
      <c r="C489" s="8"/>
      <c r="D489" s="8"/>
      <c r="E489" s="8"/>
      <c r="F489" s="114"/>
      <c r="G489" s="114"/>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129"/>
      <c r="C490" s="8"/>
      <c r="D490" s="8"/>
      <c r="E490" s="8"/>
      <c r="F490" s="114"/>
      <c r="G490" s="114"/>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129"/>
      <c r="C491" s="8"/>
      <c r="D491" s="8"/>
      <c r="E491" s="8"/>
      <c r="F491" s="114"/>
      <c r="G491" s="114"/>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129"/>
      <c r="C492" s="8"/>
      <c r="D492" s="8"/>
      <c r="E492" s="8"/>
      <c r="F492" s="114"/>
      <c r="G492" s="114"/>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129"/>
      <c r="C493" s="8"/>
      <c r="D493" s="8"/>
      <c r="E493" s="8"/>
      <c r="F493" s="114"/>
      <c r="G493" s="114"/>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129"/>
      <c r="C494" s="8"/>
      <c r="D494" s="8"/>
      <c r="E494" s="8"/>
      <c r="F494" s="114"/>
      <c r="G494" s="114"/>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129"/>
      <c r="C495" s="8"/>
      <c r="D495" s="8"/>
      <c r="E495" s="8"/>
      <c r="F495" s="114"/>
      <c r="G495" s="114"/>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129"/>
      <c r="C496" s="8"/>
      <c r="D496" s="8"/>
      <c r="E496" s="8"/>
      <c r="F496" s="114"/>
      <c r="G496" s="114"/>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129"/>
      <c r="C497" s="8"/>
      <c r="D497" s="8"/>
      <c r="E497" s="8"/>
      <c r="F497" s="114"/>
      <c r="G497" s="114"/>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129"/>
      <c r="C498" s="8"/>
      <c r="D498" s="8"/>
      <c r="E498" s="8"/>
      <c r="F498" s="114"/>
      <c r="G498" s="114"/>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129"/>
      <c r="C499" s="8"/>
      <c r="D499" s="8"/>
      <c r="E499" s="8"/>
      <c r="F499" s="114"/>
      <c r="G499" s="114"/>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129"/>
      <c r="C500" s="8"/>
      <c r="D500" s="8"/>
      <c r="E500" s="8"/>
      <c r="F500" s="114"/>
      <c r="G500" s="114"/>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129"/>
      <c r="C501" s="8"/>
      <c r="D501" s="8"/>
      <c r="E501" s="8"/>
      <c r="F501" s="114"/>
      <c r="G501" s="114"/>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129"/>
      <c r="C502" s="8"/>
      <c r="D502" s="8"/>
      <c r="E502" s="8"/>
      <c r="F502" s="114"/>
      <c r="G502" s="114"/>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129"/>
      <c r="C503" s="8"/>
      <c r="D503" s="8"/>
      <c r="E503" s="8"/>
      <c r="F503" s="114"/>
      <c r="G503" s="114"/>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129"/>
      <c r="C504" s="8"/>
      <c r="D504" s="8"/>
      <c r="E504" s="8"/>
      <c r="F504" s="114"/>
      <c r="G504" s="114"/>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129"/>
      <c r="C505" s="8"/>
      <c r="D505" s="8"/>
      <c r="E505" s="8"/>
      <c r="F505" s="114"/>
      <c r="G505" s="114"/>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129"/>
      <c r="C506" s="8"/>
      <c r="D506" s="8"/>
      <c r="E506" s="8"/>
      <c r="F506" s="114"/>
      <c r="G506" s="114"/>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129"/>
      <c r="C507" s="8"/>
      <c r="D507" s="8"/>
      <c r="E507" s="8"/>
      <c r="F507" s="114"/>
      <c r="G507" s="114"/>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129"/>
      <c r="C508" s="8"/>
      <c r="D508" s="8"/>
      <c r="E508" s="8"/>
      <c r="F508" s="114"/>
      <c r="G508" s="114"/>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129"/>
      <c r="C509" s="8"/>
      <c r="D509" s="8"/>
      <c r="E509" s="8"/>
      <c r="F509" s="114"/>
      <c r="G509" s="114"/>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129"/>
      <c r="C510" s="8"/>
      <c r="D510" s="8"/>
      <c r="E510" s="8"/>
      <c r="F510" s="114"/>
      <c r="G510" s="114"/>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129"/>
      <c r="C511" s="8"/>
      <c r="D511" s="8"/>
      <c r="E511" s="8"/>
      <c r="F511" s="114"/>
      <c r="G511" s="114"/>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129"/>
      <c r="C512" s="8"/>
      <c r="D512" s="8"/>
      <c r="E512" s="8"/>
      <c r="F512" s="114"/>
      <c r="G512" s="114"/>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129"/>
      <c r="C513" s="8"/>
      <c r="D513" s="8"/>
      <c r="E513" s="8"/>
      <c r="F513" s="114"/>
      <c r="G513" s="114"/>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129"/>
      <c r="C514" s="8"/>
      <c r="D514" s="8"/>
      <c r="E514" s="8"/>
      <c r="F514" s="114"/>
      <c r="G514" s="114"/>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129"/>
      <c r="C515" s="8"/>
      <c r="D515" s="8"/>
      <c r="E515" s="8"/>
      <c r="F515" s="114"/>
      <c r="G515" s="114"/>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129"/>
      <c r="C516" s="8"/>
      <c r="D516" s="8"/>
      <c r="E516" s="8"/>
      <c r="F516" s="114"/>
      <c r="G516" s="114"/>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129"/>
      <c r="C517" s="8"/>
      <c r="D517" s="8"/>
      <c r="E517" s="8"/>
      <c r="F517" s="114"/>
      <c r="G517" s="114"/>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129"/>
      <c r="C518" s="8"/>
      <c r="D518" s="8"/>
      <c r="E518" s="8"/>
      <c r="F518" s="114"/>
      <c r="G518" s="114"/>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129"/>
      <c r="C519" s="8"/>
      <c r="D519" s="8"/>
      <c r="E519" s="8"/>
      <c r="F519" s="114"/>
      <c r="G519" s="114"/>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129"/>
      <c r="C520" s="8"/>
      <c r="D520" s="8"/>
      <c r="E520" s="8"/>
      <c r="F520" s="114"/>
      <c r="G520" s="114"/>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129"/>
      <c r="C521" s="8"/>
      <c r="D521" s="8"/>
      <c r="E521" s="8"/>
      <c r="F521" s="114"/>
      <c r="G521" s="114"/>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129"/>
      <c r="C522" s="8"/>
      <c r="D522" s="8"/>
      <c r="E522" s="8"/>
      <c r="F522" s="114"/>
      <c r="G522" s="114"/>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129"/>
      <c r="C523" s="8"/>
      <c r="D523" s="8"/>
      <c r="E523" s="8"/>
      <c r="F523" s="114"/>
      <c r="G523" s="114"/>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129"/>
      <c r="C524" s="8"/>
      <c r="D524" s="8"/>
      <c r="E524" s="8"/>
      <c r="F524" s="114"/>
      <c r="G524" s="114"/>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129"/>
      <c r="C525" s="8"/>
      <c r="D525" s="8"/>
      <c r="E525" s="8"/>
      <c r="F525" s="114"/>
      <c r="G525" s="114"/>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129"/>
      <c r="C526" s="8"/>
      <c r="D526" s="8"/>
      <c r="E526" s="8"/>
      <c r="F526" s="114"/>
      <c r="G526" s="114"/>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129"/>
      <c r="C527" s="8"/>
      <c r="D527" s="8"/>
      <c r="E527" s="8"/>
      <c r="F527" s="114"/>
      <c r="G527" s="114"/>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129"/>
      <c r="C528" s="8"/>
      <c r="D528" s="8"/>
      <c r="E528" s="8"/>
      <c r="F528" s="114"/>
      <c r="G528" s="114"/>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129"/>
      <c r="C529" s="8"/>
      <c r="D529" s="8"/>
      <c r="E529" s="8"/>
      <c r="F529" s="114"/>
      <c r="G529" s="114"/>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129"/>
      <c r="C530" s="8"/>
      <c r="D530" s="8"/>
      <c r="E530" s="8"/>
      <c r="F530" s="114"/>
      <c r="G530" s="114"/>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129"/>
      <c r="C531" s="8"/>
      <c r="D531" s="8"/>
      <c r="E531" s="8"/>
      <c r="F531" s="114"/>
      <c r="G531" s="114"/>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129"/>
      <c r="C532" s="8"/>
      <c r="D532" s="8"/>
      <c r="E532" s="8"/>
      <c r="F532" s="114"/>
      <c r="G532" s="114"/>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129"/>
      <c r="C533" s="8"/>
      <c r="D533" s="8"/>
      <c r="E533" s="8"/>
      <c r="F533" s="114"/>
      <c r="G533" s="114"/>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129"/>
      <c r="C534" s="8"/>
      <c r="D534" s="8"/>
      <c r="E534" s="8"/>
      <c r="F534" s="114"/>
      <c r="G534" s="114"/>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129"/>
      <c r="C535" s="8"/>
      <c r="D535" s="8"/>
      <c r="E535" s="8"/>
      <c r="F535" s="114"/>
      <c r="G535" s="114"/>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129"/>
      <c r="C536" s="8"/>
      <c r="D536" s="8"/>
      <c r="E536" s="8"/>
      <c r="F536" s="114"/>
      <c r="G536" s="114"/>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129"/>
      <c r="C537" s="8"/>
      <c r="D537" s="8"/>
      <c r="E537" s="8"/>
      <c r="F537" s="114"/>
      <c r="G537" s="114"/>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129"/>
      <c r="C538" s="8"/>
      <c r="D538" s="8"/>
      <c r="E538" s="8"/>
      <c r="F538" s="114"/>
      <c r="G538" s="114"/>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129"/>
      <c r="C539" s="8"/>
      <c r="D539" s="8"/>
      <c r="E539" s="8"/>
      <c r="F539" s="114"/>
      <c r="G539" s="114"/>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129"/>
      <c r="C540" s="8"/>
      <c r="D540" s="8"/>
      <c r="E540" s="8"/>
      <c r="F540" s="114"/>
      <c r="G540" s="114"/>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129"/>
      <c r="C541" s="8"/>
      <c r="D541" s="8"/>
      <c r="E541" s="8"/>
      <c r="F541" s="114"/>
      <c r="G541" s="114"/>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129"/>
      <c r="C542" s="8"/>
      <c r="D542" s="8"/>
      <c r="E542" s="8"/>
      <c r="F542" s="114"/>
      <c r="G542" s="114"/>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129"/>
      <c r="C543" s="8"/>
      <c r="D543" s="8"/>
      <c r="E543" s="8"/>
      <c r="F543" s="114"/>
      <c r="G543" s="114"/>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129"/>
      <c r="C544" s="8"/>
      <c r="D544" s="8"/>
      <c r="E544" s="8"/>
      <c r="F544" s="114"/>
      <c r="G544" s="114"/>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129"/>
      <c r="C545" s="8"/>
      <c r="D545" s="8"/>
      <c r="E545" s="8"/>
      <c r="F545" s="114"/>
      <c r="G545" s="114"/>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129"/>
      <c r="C546" s="8"/>
      <c r="D546" s="8"/>
      <c r="E546" s="8"/>
      <c r="F546" s="114"/>
      <c r="G546" s="114"/>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129"/>
      <c r="C547" s="8"/>
      <c r="D547" s="8"/>
      <c r="E547" s="8"/>
      <c r="F547" s="114"/>
      <c r="G547" s="114"/>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129"/>
      <c r="C548" s="8"/>
      <c r="D548" s="8"/>
      <c r="E548" s="8"/>
      <c r="F548" s="114"/>
      <c r="G548" s="114"/>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129"/>
      <c r="C549" s="8"/>
      <c r="D549" s="8"/>
      <c r="E549" s="8"/>
      <c r="F549" s="114"/>
      <c r="G549" s="114"/>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129"/>
      <c r="C550" s="8"/>
      <c r="D550" s="8"/>
      <c r="E550" s="8"/>
      <c r="F550" s="114"/>
      <c r="G550" s="114"/>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129"/>
      <c r="C551" s="8"/>
      <c r="D551" s="8"/>
      <c r="E551" s="8"/>
      <c r="F551" s="114"/>
      <c r="G551" s="114"/>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129"/>
      <c r="C552" s="8"/>
      <c r="D552" s="8"/>
      <c r="E552" s="8"/>
      <c r="F552" s="114"/>
      <c r="G552" s="114"/>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129"/>
      <c r="C553" s="8"/>
      <c r="D553" s="8"/>
      <c r="E553" s="8"/>
      <c r="F553" s="114"/>
      <c r="G553" s="114"/>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129"/>
      <c r="C554" s="8"/>
      <c r="D554" s="8"/>
      <c r="E554" s="8"/>
      <c r="F554" s="114"/>
      <c r="G554" s="114"/>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129"/>
      <c r="C555" s="8"/>
      <c r="D555" s="8"/>
      <c r="E555" s="8"/>
      <c r="F555" s="114"/>
      <c r="G555" s="114"/>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129"/>
      <c r="C556" s="8"/>
      <c r="D556" s="8"/>
      <c r="E556" s="8"/>
      <c r="F556" s="114"/>
      <c r="G556" s="114"/>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129"/>
      <c r="C557" s="8"/>
      <c r="D557" s="8"/>
      <c r="E557" s="8"/>
      <c r="F557" s="114"/>
      <c r="G557" s="114"/>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129"/>
      <c r="C558" s="8"/>
      <c r="D558" s="8"/>
      <c r="E558" s="8"/>
      <c r="F558" s="114"/>
      <c r="G558" s="114"/>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129"/>
      <c r="C559" s="8"/>
      <c r="D559" s="8"/>
      <c r="E559" s="8"/>
      <c r="F559" s="114"/>
      <c r="G559" s="114"/>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129"/>
      <c r="C560" s="8"/>
      <c r="D560" s="8"/>
      <c r="E560" s="8"/>
      <c r="F560" s="114"/>
      <c r="G560" s="114"/>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129"/>
      <c r="C561" s="8"/>
      <c r="D561" s="8"/>
      <c r="E561" s="8"/>
      <c r="F561" s="114"/>
      <c r="G561" s="114"/>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129"/>
      <c r="C562" s="8"/>
      <c r="D562" s="8"/>
      <c r="E562" s="8"/>
      <c r="F562" s="114"/>
      <c r="G562" s="114"/>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129"/>
      <c r="C563" s="8"/>
      <c r="D563" s="8"/>
      <c r="E563" s="8"/>
      <c r="F563" s="114"/>
      <c r="G563" s="114"/>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129"/>
      <c r="C564" s="8"/>
      <c r="D564" s="8"/>
      <c r="E564" s="8"/>
      <c r="F564" s="114"/>
      <c r="G564" s="114"/>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129"/>
      <c r="C565" s="8"/>
      <c r="D565" s="8"/>
      <c r="E565" s="8"/>
      <c r="F565" s="114"/>
      <c r="G565" s="114"/>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129"/>
      <c r="C566" s="8"/>
      <c r="D566" s="8"/>
      <c r="E566" s="8"/>
      <c r="F566" s="114"/>
      <c r="G566" s="114"/>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129"/>
      <c r="C567" s="8"/>
      <c r="D567" s="8"/>
      <c r="E567" s="8"/>
      <c r="F567" s="114"/>
      <c r="G567" s="114"/>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129"/>
      <c r="C568" s="8"/>
      <c r="D568" s="8"/>
      <c r="E568" s="8"/>
      <c r="F568" s="114"/>
      <c r="G568" s="114"/>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129"/>
      <c r="C569" s="8"/>
      <c r="D569" s="8"/>
      <c r="E569" s="8"/>
      <c r="F569" s="114"/>
      <c r="G569" s="114"/>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129"/>
      <c r="C570" s="8"/>
      <c r="D570" s="8"/>
      <c r="E570" s="8"/>
      <c r="F570" s="114"/>
      <c r="G570" s="114"/>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129"/>
      <c r="C571" s="8"/>
      <c r="D571" s="8"/>
      <c r="E571" s="8"/>
      <c r="F571" s="114"/>
      <c r="G571" s="114"/>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129"/>
      <c r="C572" s="8"/>
      <c r="D572" s="8"/>
      <c r="E572" s="8"/>
      <c r="F572" s="114"/>
      <c r="G572" s="114"/>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129"/>
      <c r="C573" s="8"/>
      <c r="D573" s="8"/>
      <c r="E573" s="8"/>
      <c r="F573" s="114"/>
      <c r="G573" s="114"/>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129"/>
      <c r="C574" s="8"/>
      <c r="D574" s="8"/>
      <c r="E574" s="8"/>
      <c r="F574" s="114"/>
      <c r="G574" s="114"/>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129"/>
      <c r="C575" s="8"/>
      <c r="D575" s="8"/>
      <c r="E575" s="8"/>
      <c r="F575" s="114"/>
      <c r="G575" s="114"/>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129"/>
      <c r="C576" s="8"/>
      <c r="D576" s="8"/>
      <c r="E576" s="8"/>
      <c r="F576" s="114"/>
      <c r="G576" s="114"/>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129"/>
      <c r="C577" s="8"/>
      <c r="D577" s="8"/>
      <c r="E577" s="8"/>
      <c r="F577" s="114"/>
      <c r="G577" s="114"/>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129"/>
      <c r="C578" s="8"/>
      <c r="D578" s="8"/>
      <c r="E578" s="8"/>
      <c r="F578" s="114"/>
      <c r="G578" s="114"/>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129"/>
      <c r="C579" s="8"/>
      <c r="D579" s="8"/>
      <c r="E579" s="8"/>
      <c r="F579" s="114"/>
      <c r="G579" s="114"/>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129"/>
      <c r="C580" s="8"/>
      <c r="D580" s="8"/>
      <c r="E580" s="8"/>
      <c r="F580" s="114"/>
      <c r="G580" s="114"/>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129"/>
      <c r="C581" s="8"/>
      <c r="D581" s="8"/>
      <c r="E581" s="8"/>
      <c r="F581" s="114"/>
      <c r="G581" s="114"/>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129"/>
      <c r="C582" s="8"/>
      <c r="D582" s="8"/>
      <c r="E582" s="8"/>
      <c r="F582" s="114"/>
      <c r="G582" s="114"/>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129"/>
      <c r="C583" s="8"/>
      <c r="D583" s="8"/>
      <c r="E583" s="8"/>
      <c r="F583" s="114"/>
      <c r="G583" s="114"/>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129"/>
      <c r="C584" s="8"/>
      <c r="D584" s="8"/>
      <c r="E584" s="8"/>
      <c r="F584" s="114"/>
      <c r="G584" s="114"/>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129"/>
      <c r="C585" s="8"/>
      <c r="D585" s="8"/>
      <c r="E585" s="8"/>
      <c r="F585" s="114"/>
      <c r="G585" s="114"/>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129"/>
      <c r="C586" s="8"/>
      <c r="D586" s="8"/>
      <c r="E586" s="8"/>
      <c r="F586" s="114"/>
      <c r="G586" s="114"/>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129"/>
      <c r="C587" s="8"/>
      <c r="D587" s="8"/>
      <c r="E587" s="8"/>
      <c r="F587" s="114"/>
      <c r="G587" s="114"/>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129"/>
      <c r="C588" s="8"/>
      <c r="D588" s="8"/>
      <c r="E588" s="8"/>
      <c r="F588" s="114"/>
      <c r="G588" s="114"/>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129"/>
      <c r="C589" s="8"/>
      <c r="D589" s="8"/>
      <c r="E589" s="8"/>
      <c r="F589" s="114"/>
      <c r="G589" s="114"/>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129"/>
      <c r="C590" s="8"/>
      <c r="D590" s="8"/>
      <c r="E590" s="8"/>
      <c r="F590" s="114"/>
      <c r="G590" s="114"/>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129"/>
      <c r="C591" s="8"/>
      <c r="D591" s="8"/>
      <c r="E591" s="8"/>
      <c r="F591" s="114"/>
      <c r="G591" s="114"/>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129"/>
      <c r="C592" s="8"/>
      <c r="D592" s="8"/>
      <c r="E592" s="8"/>
      <c r="F592" s="114"/>
      <c r="G592" s="114"/>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129"/>
      <c r="C593" s="8"/>
      <c r="D593" s="8"/>
      <c r="E593" s="8"/>
      <c r="F593" s="114"/>
      <c r="G593" s="114"/>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129"/>
      <c r="C594" s="8"/>
      <c r="D594" s="8"/>
      <c r="E594" s="8"/>
      <c r="F594" s="114"/>
      <c r="G594" s="114"/>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129"/>
      <c r="C595" s="8"/>
      <c r="D595" s="8"/>
      <c r="E595" s="8"/>
      <c r="F595" s="114"/>
      <c r="G595" s="114"/>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129"/>
      <c r="C596" s="8"/>
      <c r="D596" s="8"/>
      <c r="E596" s="8"/>
      <c r="F596" s="114"/>
      <c r="G596" s="114"/>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129"/>
      <c r="C597" s="8"/>
      <c r="D597" s="8"/>
      <c r="E597" s="8"/>
      <c r="F597" s="114"/>
      <c r="G597" s="114"/>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129"/>
      <c r="C598" s="8"/>
      <c r="D598" s="8"/>
      <c r="E598" s="8"/>
      <c r="F598" s="114"/>
      <c r="G598" s="114"/>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129"/>
      <c r="C599" s="8"/>
      <c r="D599" s="8"/>
      <c r="E599" s="8"/>
      <c r="F599" s="114"/>
      <c r="G599" s="114"/>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129"/>
      <c r="C600" s="8"/>
      <c r="D600" s="8"/>
      <c r="E600" s="8"/>
      <c r="F600" s="114"/>
      <c r="G600" s="114"/>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129"/>
      <c r="C601" s="8"/>
      <c r="D601" s="8"/>
      <c r="E601" s="8"/>
      <c r="F601" s="114"/>
      <c r="G601" s="114"/>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129"/>
      <c r="C602" s="8"/>
      <c r="D602" s="8"/>
      <c r="E602" s="8"/>
      <c r="F602" s="114"/>
      <c r="G602" s="114"/>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129"/>
      <c r="C603" s="8"/>
      <c r="D603" s="8"/>
      <c r="E603" s="8"/>
      <c r="F603" s="114"/>
      <c r="G603" s="114"/>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129"/>
      <c r="C604" s="8"/>
      <c r="D604" s="8"/>
      <c r="E604" s="8"/>
      <c r="F604" s="114"/>
      <c r="G604" s="114"/>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129"/>
      <c r="C605" s="8"/>
      <c r="D605" s="8"/>
      <c r="E605" s="8"/>
      <c r="F605" s="114"/>
      <c r="G605" s="114"/>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129"/>
      <c r="C606" s="8"/>
      <c r="D606" s="8"/>
      <c r="E606" s="8"/>
      <c r="F606" s="114"/>
      <c r="G606" s="114"/>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129"/>
      <c r="C607" s="8"/>
      <c r="D607" s="8"/>
      <c r="E607" s="8"/>
      <c r="F607" s="114"/>
      <c r="G607" s="114"/>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129"/>
      <c r="C608" s="8"/>
      <c r="D608" s="8"/>
      <c r="E608" s="8"/>
      <c r="F608" s="114"/>
      <c r="G608" s="114"/>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129"/>
      <c r="C609" s="8"/>
      <c r="D609" s="8"/>
      <c r="E609" s="8"/>
      <c r="F609" s="114"/>
      <c r="G609" s="114"/>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129"/>
      <c r="C610" s="8"/>
      <c r="D610" s="8"/>
      <c r="E610" s="8"/>
      <c r="F610" s="114"/>
      <c r="G610" s="114"/>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129"/>
      <c r="C611" s="8"/>
      <c r="D611" s="8"/>
      <c r="E611" s="8"/>
      <c r="F611" s="114"/>
      <c r="G611" s="114"/>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129"/>
      <c r="C612" s="8"/>
      <c r="D612" s="8"/>
      <c r="E612" s="8"/>
      <c r="F612" s="114"/>
      <c r="G612" s="114"/>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129"/>
      <c r="C613" s="8"/>
      <c r="D613" s="8"/>
      <c r="E613" s="8"/>
      <c r="F613" s="114"/>
      <c r="G613" s="114"/>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129"/>
      <c r="C614" s="8"/>
      <c r="D614" s="8"/>
      <c r="E614" s="8"/>
      <c r="F614" s="114"/>
      <c r="G614" s="114"/>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129"/>
      <c r="C615" s="8"/>
      <c r="D615" s="8"/>
      <c r="E615" s="8"/>
      <c r="F615" s="114"/>
      <c r="G615" s="114"/>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129"/>
      <c r="C616" s="8"/>
      <c r="D616" s="8"/>
      <c r="E616" s="8"/>
      <c r="F616" s="114"/>
      <c r="G616" s="114"/>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129"/>
      <c r="C617" s="8"/>
      <c r="D617" s="8"/>
      <c r="E617" s="8"/>
      <c r="F617" s="114"/>
      <c r="G617" s="114"/>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129"/>
      <c r="C618" s="8"/>
      <c r="D618" s="8"/>
      <c r="E618" s="8"/>
      <c r="F618" s="114"/>
      <c r="G618" s="114"/>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129"/>
      <c r="C619" s="8"/>
      <c r="D619" s="8"/>
      <c r="E619" s="8"/>
      <c r="F619" s="114"/>
      <c r="G619" s="114"/>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129"/>
      <c r="C620" s="8"/>
      <c r="D620" s="8"/>
      <c r="E620" s="8"/>
      <c r="F620" s="114"/>
      <c r="G620" s="114"/>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129"/>
      <c r="C621" s="8"/>
      <c r="D621" s="8"/>
      <c r="E621" s="8"/>
      <c r="F621" s="114"/>
      <c r="G621" s="114"/>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129"/>
      <c r="C622" s="8"/>
      <c r="D622" s="8"/>
      <c r="E622" s="8"/>
      <c r="F622" s="114"/>
      <c r="G622" s="114"/>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129"/>
      <c r="C623" s="8"/>
      <c r="D623" s="8"/>
      <c r="E623" s="8"/>
      <c r="F623" s="114"/>
      <c r="G623" s="114"/>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129"/>
      <c r="C624" s="8"/>
      <c r="D624" s="8"/>
      <c r="E624" s="8"/>
      <c r="F624" s="114"/>
      <c r="G624" s="114"/>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129"/>
      <c r="C625" s="8"/>
      <c r="D625" s="8"/>
      <c r="E625" s="8"/>
      <c r="F625" s="114"/>
      <c r="G625" s="114"/>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129"/>
      <c r="C626" s="8"/>
      <c r="D626" s="8"/>
      <c r="E626" s="8"/>
      <c r="F626" s="114"/>
      <c r="G626" s="114"/>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129"/>
      <c r="C627" s="8"/>
      <c r="D627" s="8"/>
      <c r="E627" s="8"/>
      <c r="F627" s="114"/>
      <c r="G627" s="114"/>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129"/>
      <c r="C628" s="8"/>
      <c r="D628" s="8"/>
      <c r="E628" s="8"/>
      <c r="F628" s="114"/>
      <c r="G628" s="114"/>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129"/>
      <c r="C629" s="8"/>
      <c r="D629" s="8"/>
      <c r="E629" s="8"/>
      <c r="F629" s="114"/>
      <c r="G629" s="114"/>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129"/>
      <c r="C630" s="8"/>
      <c r="D630" s="8"/>
      <c r="E630" s="8"/>
      <c r="F630" s="114"/>
      <c r="G630" s="114"/>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129"/>
      <c r="C631" s="8"/>
      <c r="D631" s="8"/>
      <c r="E631" s="8"/>
      <c r="F631" s="114"/>
      <c r="G631" s="114"/>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129"/>
      <c r="C632" s="8"/>
      <c r="D632" s="8"/>
      <c r="E632" s="8"/>
      <c r="F632" s="114"/>
      <c r="G632" s="114"/>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129"/>
      <c r="C633" s="8"/>
      <c r="D633" s="8"/>
      <c r="E633" s="8"/>
      <c r="F633" s="114"/>
      <c r="G633" s="114"/>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129"/>
      <c r="C634" s="8"/>
      <c r="D634" s="8"/>
      <c r="E634" s="8"/>
      <c r="F634" s="114"/>
      <c r="G634" s="114"/>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129"/>
      <c r="C635" s="8"/>
      <c r="D635" s="8"/>
      <c r="E635" s="8"/>
      <c r="F635" s="114"/>
      <c r="G635" s="114"/>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129"/>
      <c r="C636" s="8"/>
      <c r="D636" s="8"/>
      <c r="E636" s="8"/>
      <c r="F636" s="114"/>
      <c r="G636" s="114"/>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129"/>
      <c r="C637" s="8"/>
      <c r="D637" s="8"/>
      <c r="E637" s="8"/>
      <c r="F637" s="114"/>
      <c r="G637" s="114"/>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129"/>
      <c r="C638" s="8"/>
      <c r="D638" s="8"/>
      <c r="E638" s="8"/>
      <c r="F638" s="114"/>
      <c r="G638" s="114"/>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129"/>
      <c r="C639" s="8"/>
      <c r="D639" s="8"/>
      <c r="E639" s="8"/>
      <c r="F639" s="114"/>
      <c r="G639" s="114"/>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129"/>
      <c r="C640" s="8"/>
      <c r="D640" s="8"/>
      <c r="E640" s="8"/>
      <c r="F640" s="114"/>
      <c r="G640" s="114"/>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129"/>
      <c r="C641" s="8"/>
      <c r="D641" s="8"/>
      <c r="E641" s="8"/>
      <c r="F641" s="114"/>
      <c r="G641" s="114"/>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129"/>
      <c r="C642" s="8"/>
      <c r="D642" s="8"/>
      <c r="E642" s="8"/>
      <c r="F642" s="114"/>
      <c r="G642" s="114"/>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129"/>
      <c r="C643" s="8"/>
      <c r="D643" s="8"/>
      <c r="E643" s="8"/>
      <c r="F643" s="114"/>
      <c r="G643" s="114"/>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129"/>
      <c r="C644" s="8"/>
      <c r="D644" s="8"/>
      <c r="E644" s="8"/>
      <c r="F644" s="114"/>
      <c r="G644" s="114"/>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129"/>
      <c r="C645" s="8"/>
      <c r="D645" s="8"/>
      <c r="E645" s="8"/>
      <c r="F645" s="114"/>
      <c r="G645" s="114"/>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129"/>
      <c r="C646" s="8"/>
      <c r="D646" s="8"/>
      <c r="E646" s="8"/>
      <c r="F646" s="114"/>
      <c r="G646" s="114"/>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129"/>
      <c r="C647" s="8"/>
      <c r="D647" s="8"/>
      <c r="E647" s="8"/>
      <c r="F647" s="114"/>
      <c r="G647" s="114"/>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129"/>
      <c r="C648" s="8"/>
      <c r="D648" s="8"/>
      <c r="E648" s="8"/>
      <c r="F648" s="114"/>
      <c r="G648" s="114"/>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129"/>
      <c r="C649" s="8"/>
      <c r="D649" s="8"/>
      <c r="E649" s="8"/>
      <c r="F649" s="114"/>
      <c r="G649" s="114"/>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129"/>
      <c r="C650" s="8"/>
      <c r="D650" s="8"/>
      <c r="E650" s="8"/>
      <c r="F650" s="114"/>
      <c r="G650" s="114"/>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129"/>
      <c r="C651" s="8"/>
      <c r="D651" s="8"/>
      <c r="E651" s="8"/>
      <c r="F651" s="114"/>
      <c r="G651" s="114"/>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129"/>
      <c r="C652" s="8"/>
      <c r="D652" s="8"/>
      <c r="E652" s="8"/>
      <c r="F652" s="114"/>
      <c r="G652" s="114"/>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129"/>
      <c r="C653" s="8"/>
      <c r="D653" s="8"/>
      <c r="E653" s="8"/>
      <c r="F653" s="114"/>
      <c r="G653" s="114"/>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129"/>
      <c r="C654" s="8"/>
      <c r="D654" s="8"/>
      <c r="E654" s="8"/>
      <c r="F654" s="114"/>
      <c r="G654" s="114"/>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129"/>
      <c r="C655" s="8"/>
      <c r="D655" s="8"/>
      <c r="E655" s="8"/>
      <c r="F655" s="114"/>
      <c r="G655" s="114"/>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129"/>
      <c r="C656" s="8"/>
      <c r="D656" s="8"/>
      <c r="E656" s="8"/>
      <c r="F656" s="114"/>
      <c r="G656" s="114"/>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129"/>
      <c r="C657" s="8"/>
      <c r="D657" s="8"/>
      <c r="E657" s="8"/>
      <c r="F657" s="114"/>
      <c r="G657" s="114"/>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129"/>
      <c r="C658" s="8"/>
      <c r="D658" s="8"/>
      <c r="E658" s="8"/>
      <c r="F658" s="114"/>
      <c r="G658" s="114"/>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129"/>
      <c r="C659" s="8"/>
      <c r="D659" s="8"/>
      <c r="E659" s="8"/>
      <c r="F659" s="114"/>
      <c r="G659" s="114"/>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129"/>
      <c r="C660" s="8"/>
      <c r="D660" s="8"/>
      <c r="E660" s="8"/>
      <c r="F660" s="114"/>
      <c r="G660" s="114"/>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129"/>
      <c r="C661" s="8"/>
      <c r="D661" s="8"/>
      <c r="E661" s="8"/>
      <c r="F661" s="114"/>
      <c r="G661" s="114"/>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129"/>
      <c r="C662" s="8"/>
      <c r="D662" s="8"/>
      <c r="E662" s="8"/>
      <c r="F662" s="114"/>
      <c r="G662" s="114"/>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129"/>
      <c r="C663" s="8"/>
      <c r="D663" s="8"/>
      <c r="E663" s="8"/>
      <c r="F663" s="114"/>
      <c r="G663" s="114"/>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129"/>
      <c r="C664" s="8"/>
      <c r="D664" s="8"/>
      <c r="E664" s="8"/>
      <c r="F664" s="114"/>
      <c r="G664" s="114"/>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129"/>
      <c r="C665" s="8"/>
      <c r="D665" s="8"/>
      <c r="E665" s="8"/>
      <c r="F665" s="114"/>
      <c r="G665" s="114"/>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129"/>
      <c r="C666" s="8"/>
      <c r="D666" s="8"/>
      <c r="E666" s="8"/>
      <c r="F666" s="114"/>
      <c r="G666" s="114"/>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129"/>
      <c r="C667" s="8"/>
      <c r="D667" s="8"/>
      <c r="E667" s="8"/>
      <c r="F667" s="114"/>
      <c r="G667" s="114"/>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129"/>
      <c r="C668" s="8"/>
      <c r="D668" s="8"/>
      <c r="E668" s="8"/>
      <c r="F668" s="114"/>
      <c r="G668" s="114"/>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129"/>
      <c r="C669" s="8"/>
      <c r="D669" s="8"/>
      <c r="E669" s="8"/>
      <c r="F669" s="114"/>
      <c r="G669" s="114"/>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129"/>
      <c r="C670" s="8"/>
      <c r="D670" s="8"/>
      <c r="E670" s="8"/>
      <c r="F670" s="114"/>
      <c r="G670" s="114"/>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129"/>
      <c r="C671" s="8"/>
      <c r="D671" s="8"/>
      <c r="E671" s="8"/>
      <c r="F671" s="114"/>
      <c r="G671" s="114"/>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129"/>
      <c r="C672" s="8"/>
      <c r="D672" s="8"/>
      <c r="E672" s="8"/>
      <c r="F672" s="114"/>
      <c r="G672" s="114"/>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129"/>
      <c r="C673" s="8"/>
      <c r="D673" s="8"/>
      <c r="E673" s="8"/>
      <c r="F673" s="114"/>
      <c r="G673" s="114"/>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129"/>
      <c r="C674" s="8"/>
      <c r="D674" s="8"/>
      <c r="E674" s="8"/>
      <c r="F674" s="114"/>
      <c r="G674" s="114"/>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129"/>
      <c r="C675" s="8"/>
      <c r="D675" s="8"/>
      <c r="E675" s="8"/>
      <c r="F675" s="114"/>
      <c r="G675" s="114"/>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129"/>
      <c r="C676" s="8"/>
      <c r="D676" s="8"/>
      <c r="E676" s="8"/>
      <c r="F676" s="114"/>
      <c r="G676" s="114"/>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129"/>
      <c r="C677" s="8"/>
      <c r="D677" s="8"/>
      <c r="E677" s="8"/>
      <c r="F677" s="114"/>
      <c r="G677" s="114"/>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129"/>
      <c r="C678" s="8"/>
      <c r="D678" s="8"/>
      <c r="E678" s="8"/>
      <c r="F678" s="114"/>
      <c r="G678" s="114"/>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129"/>
      <c r="C679" s="8"/>
      <c r="D679" s="8"/>
      <c r="E679" s="8"/>
      <c r="F679" s="114"/>
      <c r="G679" s="114"/>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129"/>
      <c r="C680" s="8"/>
      <c r="D680" s="8"/>
      <c r="E680" s="8"/>
      <c r="F680" s="114"/>
      <c r="G680" s="114"/>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129"/>
      <c r="C681" s="8"/>
      <c r="D681" s="8"/>
      <c r="E681" s="8"/>
      <c r="F681" s="114"/>
      <c r="G681" s="114"/>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129"/>
      <c r="C682" s="8"/>
      <c r="D682" s="8"/>
      <c r="E682" s="8"/>
      <c r="F682" s="114"/>
      <c r="G682" s="114"/>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129"/>
      <c r="C683" s="8"/>
      <c r="D683" s="8"/>
      <c r="E683" s="8"/>
      <c r="F683" s="114"/>
      <c r="G683" s="114"/>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129"/>
      <c r="C684" s="8"/>
      <c r="D684" s="8"/>
      <c r="E684" s="8"/>
      <c r="F684" s="114"/>
      <c r="G684" s="114"/>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129"/>
      <c r="C685" s="8"/>
      <c r="D685" s="8"/>
      <c r="E685" s="8"/>
      <c r="F685" s="114"/>
      <c r="G685" s="114"/>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129"/>
      <c r="C686" s="8"/>
      <c r="D686" s="8"/>
      <c r="E686" s="8"/>
      <c r="F686" s="114"/>
      <c r="G686" s="114"/>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129"/>
      <c r="C687" s="8"/>
      <c r="D687" s="8"/>
      <c r="E687" s="8"/>
      <c r="F687" s="114"/>
      <c r="G687" s="114"/>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129"/>
      <c r="C688" s="8"/>
      <c r="D688" s="8"/>
      <c r="E688" s="8"/>
      <c r="F688" s="114"/>
      <c r="G688" s="114"/>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129"/>
      <c r="C689" s="8"/>
      <c r="D689" s="8"/>
      <c r="E689" s="8"/>
      <c r="F689" s="114"/>
      <c r="G689" s="114"/>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129"/>
      <c r="C690" s="8"/>
      <c r="D690" s="8"/>
      <c r="E690" s="8"/>
      <c r="F690" s="114"/>
      <c r="G690" s="114"/>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129"/>
      <c r="C691" s="8"/>
      <c r="D691" s="8"/>
      <c r="E691" s="8"/>
      <c r="F691" s="114"/>
      <c r="G691" s="114"/>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129"/>
      <c r="C692" s="8"/>
      <c r="D692" s="8"/>
      <c r="E692" s="8"/>
      <c r="F692" s="114"/>
      <c r="G692" s="114"/>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129"/>
      <c r="C693" s="8"/>
      <c r="D693" s="8"/>
      <c r="E693" s="8"/>
      <c r="F693" s="114"/>
      <c r="G693" s="114"/>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129"/>
      <c r="C694" s="8"/>
      <c r="D694" s="8"/>
      <c r="E694" s="8"/>
      <c r="F694" s="114"/>
      <c r="G694" s="114"/>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129"/>
      <c r="C695" s="8"/>
      <c r="D695" s="8"/>
      <c r="E695" s="8"/>
      <c r="F695" s="114"/>
      <c r="G695" s="114"/>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129"/>
      <c r="C696" s="8"/>
      <c r="D696" s="8"/>
      <c r="E696" s="8"/>
      <c r="F696" s="114"/>
      <c r="G696" s="114"/>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129"/>
      <c r="C697" s="8"/>
      <c r="D697" s="8"/>
      <c r="E697" s="8"/>
      <c r="F697" s="114"/>
      <c r="G697" s="114"/>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129"/>
      <c r="C698" s="8"/>
      <c r="D698" s="8"/>
      <c r="E698" s="8"/>
      <c r="F698" s="114"/>
      <c r="G698" s="114"/>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129"/>
      <c r="C699" s="8"/>
      <c r="D699" s="8"/>
      <c r="E699" s="8"/>
      <c r="F699" s="114"/>
      <c r="G699" s="114"/>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129"/>
      <c r="C700" s="8"/>
      <c r="D700" s="8"/>
      <c r="E700" s="8"/>
      <c r="F700" s="114"/>
      <c r="G700" s="114"/>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129"/>
      <c r="C701" s="8"/>
      <c r="D701" s="8"/>
      <c r="E701" s="8"/>
      <c r="F701" s="114"/>
      <c r="G701" s="114"/>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129"/>
      <c r="C702" s="8"/>
      <c r="D702" s="8"/>
      <c r="E702" s="8"/>
      <c r="F702" s="114"/>
      <c r="G702" s="114"/>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129"/>
      <c r="C703" s="8"/>
      <c r="D703" s="8"/>
      <c r="E703" s="8"/>
      <c r="F703" s="114"/>
      <c r="G703" s="114"/>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129"/>
      <c r="C704" s="8"/>
      <c r="D704" s="8"/>
      <c r="E704" s="8"/>
      <c r="F704" s="114"/>
      <c r="G704" s="114"/>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129"/>
      <c r="C705" s="8"/>
      <c r="D705" s="8"/>
      <c r="E705" s="8"/>
      <c r="F705" s="114"/>
      <c r="G705" s="114"/>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129"/>
      <c r="C706" s="8"/>
      <c r="D706" s="8"/>
      <c r="E706" s="8"/>
      <c r="F706" s="114"/>
      <c r="G706" s="114"/>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129"/>
      <c r="C707" s="8"/>
      <c r="D707" s="8"/>
      <c r="E707" s="8"/>
      <c r="F707" s="114"/>
      <c r="G707" s="114"/>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129"/>
      <c r="C708" s="8"/>
      <c r="D708" s="8"/>
      <c r="E708" s="8"/>
      <c r="F708" s="114"/>
      <c r="G708" s="114"/>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129"/>
      <c r="C709" s="8"/>
      <c r="D709" s="8"/>
      <c r="E709" s="8"/>
      <c r="F709" s="114"/>
      <c r="G709" s="114"/>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129"/>
      <c r="C710" s="8"/>
      <c r="D710" s="8"/>
      <c r="E710" s="8"/>
      <c r="F710" s="114"/>
      <c r="G710" s="114"/>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129"/>
      <c r="C711" s="8"/>
      <c r="D711" s="8"/>
      <c r="E711" s="8"/>
      <c r="F711" s="114"/>
      <c r="G711" s="114"/>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129"/>
      <c r="C712" s="8"/>
      <c r="D712" s="8"/>
      <c r="E712" s="8"/>
      <c r="F712" s="114"/>
      <c r="G712" s="114"/>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129"/>
      <c r="C713" s="8"/>
      <c r="D713" s="8"/>
      <c r="E713" s="8"/>
      <c r="F713" s="114"/>
      <c r="G713" s="114"/>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129"/>
      <c r="C714" s="8"/>
      <c r="D714" s="8"/>
      <c r="E714" s="8"/>
      <c r="F714" s="114"/>
      <c r="G714" s="114"/>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129"/>
      <c r="C715" s="8"/>
      <c r="D715" s="8"/>
      <c r="E715" s="8"/>
      <c r="F715" s="114"/>
      <c r="G715" s="114"/>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129"/>
      <c r="C716" s="8"/>
      <c r="D716" s="8"/>
      <c r="E716" s="8"/>
      <c r="F716" s="114"/>
      <c r="G716" s="114"/>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129"/>
      <c r="C717" s="8"/>
      <c r="D717" s="8"/>
      <c r="E717" s="8"/>
      <c r="F717" s="114"/>
      <c r="G717" s="114"/>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129"/>
      <c r="C718" s="8"/>
      <c r="D718" s="8"/>
      <c r="E718" s="8"/>
      <c r="F718" s="114"/>
      <c r="G718" s="114"/>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129"/>
      <c r="C719" s="8"/>
      <c r="D719" s="8"/>
      <c r="E719" s="8"/>
      <c r="F719" s="114"/>
      <c r="G719" s="114"/>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129"/>
      <c r="C720" s="8"/>
      <c r="D720" s="8"/>
      <c r="E720" s="8"/>
      <c r="F720" s="114"/>
      <c r="G720" s="114"/>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129"/>
      <c r="C721" s="8"/>
      <c r="D721" s="8"/>
      <c r="E721" s="8"/>
      <c r="F721" s="114"/>
      <c r="G721" s="114"/>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129"/>
      <c r="C722" s="8"/>
      <c r="D722" s="8"/>
      <c r="E722" s="8"/>
      <c r="F722" s="114"/>
      <c r="G722" s="114"/>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129"/>
      <c r="C723" s="8"/>
      <c r="D723" s="8"/>
      <c r="E723" s="8"/>
      <c r="F723" s="114"/>
      <c r="G723" s="114"/>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129"/>
      <c r="C724" s="8"/>
      <c r="D724" s="8"/>
      <c r="E724" s="8"/>
      <c r="F724" s="114"/>
      <c r="G724" s="114"/>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129"/>
      <c r="C725" s="8"/>
      <c r="D725" s="8"/>
      <c r="E725" s="8"/>
      <c r="F725" s="114"/>
      <c r="G725" s="114"/>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129"/>
      <c r="C726" s="8"/>
      <c r="D726" s="8"/>
      <c r="E726" s="8"/>
      <c r="F726" s="114"/>
      <c r="G726" s="114"/>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129"/>
      <c r="C727" s="8"/>
      <c r="D727" s="8"/>
      <c r="E727" s="8"/>
      <c r="F727" s="114"/>
      <c r="G727" s="114"/>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129"/>
      <c r="C728" s="8"/>
      <c r="D728" s="8"/>
      <c r="E728" s="8"/>
      <c r="F728" s="114"/>
      <c r="G728" s="114"/>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129"/>
      <c r="C729" s="8"/>
      <c r="D729" s="8"/>
      <c r="E729" s="8"/>
      <c r="F729" s="114"/>
      <c r="G729" s="114"/>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129"/>
      <c r="C730" s="8"/>
      <c r="D730" s="8"/>
      <c r="E730" s="8"/>
      <c r="F730" s="114"/>
      <c r="G730" s="114"/>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129"/>
      <c r="C731" s="8"/>
      <c r="D731" s="8"/>
      <c r="E731" s="8"/>
      <c r="F731" s="114"/>
      <c r="G731" s="114"/>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129"/>
      <c r="C732" s="8"/>
      <c r="D732" s="8"/>
      <c r="E732" s="8"/>
      <c r="F732" s="114"/>
      <c r="G732" s="114"/>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129"/>
      <c r="C733" s="8"/>
      <c r="D733" s="8"/>
      <c r="E733" s="8"/>
      <c r="F733" s="114"/>
      <c r="G733" s="114"/>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129"/>
      <c r="C734" s="8"/>
      <c r="D734" s="8"/>
      <c r="E734" s="8"/>
      <c r="F734" s="114"/>
      <c r="G734" s="114"/>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129"/>
      <c r="C735" s="8"/>
      <c r="D735" s="8"/>
      <c r="E735" s="8"/>
      <c r="F735" s="114"/>
      <c r="G735" s="114"/>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129"/>
      <c r="C736" s="8"/>
      <c r="D736" s="8"/>
      <c r="E736" s="8"/>
      <c r="F736" s="114"/>
      <c r="G736" s="114"/>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129"/>
      <c r="C737" s="8"/>
      <c r="D737" s="8"/>
      <c r="E737" s="8"/>
      <c r="F737" s="114"/>
      <c r="G737" s="114"/>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129"/>
      <c r="C738" s="8"/>
      <c r="D738" s="8"/>
      <c r="E738" s="8"/>
      <c r="F738" s="114"/>
      <c r="G738" s="114"/>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129"/>
      <c r="C739" s="8"/>
      <c r="D739" s="8"/>
      <c r="E739" s="8"/>
      <c r="F739" s="114"/>
      <c r="G739" s="114"/>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129"/>
      <c r="C740" s="8"/>
      <c r="D740" s="8"/>
      <c r="E740" s="8"/>
      <c r="F740" s="114"/>
      <c r="G740" s="114"/>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129"/>
      <c r="C741" s="8"/>
      <c r="D741" s="8"/>
      <c r="E741" s="8"/>
      <c r="F741" s="114"/>
      <c r="G741" s="114"/>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129"/>
      <c r="C742" s="8"/>
      <c r="D742" s="8"/>
      <c r="E742" s="8"/>
      <c r="F742" s="114"/>
      <c r="G742" s="114"/>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129"/>
      <c r="C743" s="8"/>
      <c r="D743" s="8"/>
      <c r="E743" s="8"/>
      <c r="F743" s="114"/>
      <c r="G743" s="114"/>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129"/>
      <c r="C744" s="8"/>
      <c r="D744" s="8"/>
      <c r="E744" s="8"/>
      <c r="F744" s="114"/>
      <c r="G744" s="114"/>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129"/>
      <c r="C745" s="8"/>
      <c r="D745" s="8"/>
      <c r="E745" s="8"/>
      <c r="F745" s="114"/>
      <c r="G745" s="114"/>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129"/>
      <c r="C746" s="8"/>
      <c r="D746" s="8"/>
      <c r="E746" s="8"/>
      <c r="F746" s="114"/>
      <c r="G746" s="114"/>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129"/>
      <c r="C747" s="8"/>
      <c r="D747" s="8"/>
      <c r="E747" s="8"/>
      <c r="F747" s="114"/>
      <c r="G747" s="114"/>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129"/>
      <c r="C748" s="8"/>
      <c r="D748" s="8"/>
      <c r="E748" s="8"/>
      <c r="F748" s="114"/>
      <c r="G748" s="114"/>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129"/>
      <c r="C749" s="8"/>
      <c r="D749" s="8"/>
      <c r="E749" s="8"/>
      <c r="F749" s="114"/>
      <c r="G749" s="114"/>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129"/>
      <c r="C750" s="8"/>
      <c r="D750" s="8"/>
      <c r="E750" s="8"/>
      <c r="F750" s="114"/>
      <c r="G750" s="114"/>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129"/>
      <c r="C751" s="8"/>
      <c r="D751" s="8"/>
      <c r="E751" s="8"/>
      <c r="F751" s="114"/>
      <c r="G751" s="114"/>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129"/>
      <c r="C752" s="8"/>
      <c r="D752" s="8"/>
      <c r="E752" s="8"/>
      <c r="F752" s="114"/>
      <c r="G752" s="114"/>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129"/>
      <c r="C753" s="8"/>
      <c r="D753" s="8"/>
      <c r="E753" s="8"/>
      <c r="F753" s="114"/>
      <c r="G753" s="114"/>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129"/>
      <c r="C754" s="8"/>
      <c r="D754" s="8"/>
      <c r="E754" s="8"/>
      <c r="F754" s="114"/>
      <c r="G754" s="114"/>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129"/>
      <c r="C755" s="8"/>
      <c r="D755" s="8"/>
      <c r="E755" s="8"/>
      <c r="F755" s="114"/>
      <c r="G755" s="114"/>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129"/>
      <c r="C756" s="8"/>
      <c r="D756" s="8"/>
      <c r="E756" s="8"/>
      <c r="F756" s="114"/>
      <c r="G756" s="114"/>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129"/>
      <c r="C757" s="8"/>
      <c r="D757" s="8"/>
      <c r="E757" s="8"/>
      <c r="F757" s="114"/>
      <c r="G757" s="114"/>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129"/>
      <c r="C758" s="8"/>
      <c r="D758" s="8"/>
      <c r="E758" s="8"/>
      <c r="F758" s="114"/>
      <c r="G758" s="114"/>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129"/>
      <c r="C759" s="8"/>
      <c r="D759" s="8"/>
      <c r="E759" s="8"/>
      <c r="F759" s="114"/>
      <c r="G759" s="114"/>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129"/>
      <c r="C760" s="8"/>
      <c r="D760" s="8"/>
      <c r="E760" s="8"/>
      <c r="F760" s="114"/>
      <c r="G760" s="114"/>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129"/>
      <c r="C761" s="8"/>
      <c r="D761" s="8"/>
      <c r="E761" s="8"/>
      <c r="F761" s="114"/>
      <c r="G761" s="114"/>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129"/>
      <c r="C762" s="8"/>
      <c r="D762" s="8"/>
      <c r="E762" s="8"/>
      <c r="F762" s="114"/>
      <c r="G762" s="114"/>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129"/>
      <c r="C763" s="8"/>
      <c r="D763" s="8"/>
      <c r="E763" s="8"/>
      <c r="F763" s="114"/>
      <c r="G763" s="114"/>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129"/>
      <c r="C764" s="8"/>
      <c r="D764" s="8"/>
      <c r="E764" s="8"/>
      <c r="F764" s="114"/>
      <c r="G764" s="114"/>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129"/>
      <c r="C765" s="8"/>
      <c r="D765" s="8"/>
      <c r="E765" s="8"/>
      <c r="F765" s="114"/>
      <c r="G765" s="114"/>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129"/>
      <c r="C766" s="8"/>
      <c r="D766" s="8"/>
      <c r="E766" s="8"/>
      <c r="F766" s="114"/>
      <c r="G766" s="114"/>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129"/>
      <c r="C767" s="8"/>
      <c r="D767" s="8"/>
      <c r="E767" s="8"/>
      <c r="F767" s="114"/>
      <c r="G767" s="114"/>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129"/>
      <c r="C768" s="8"/>
      <c r="D768" s="8"/>
      <c r="E768" s="8"/>
      <c r="F768" s="114"/>
      <c r="G768" s="114"/>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129"/>
      <c r="C769" s="8"/>
      <c r="D769" s="8"/>
      <c r="E769" s="8"/>
      <c r="F769" s="114"/>
      <c r="G769" s="114"/>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129"/>
      <c r="C770" s="8"/>
      <c r="D770" s="8"/>
      <c r="E770" s="8"/>
      <c r="F770" s="114"/>
      <c r="G770" s="114"/>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129"/>
      <c r="C771" s="8"/>
      <c r="D771" s="8"/>
      <c r="E771" s="8"/>
      <c r="F771" s="114"/>
      <c r="G771" s="114"/>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129"/>
      <c r="C772" s="8"/>
      <c r="D772" s="8"/>
      <c r="E772" s="8"/>
      <c r="F772" s="114"/>
      <c r="G772" s="114"/>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129"/>
      <c r="C773" s="8"/>
      <c r="D773" s="8"/>
      <c r="E773" s="8"/>
      <c r="F773" s="114"/>
      <c r="G773" s="114"/>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129"/>
      <c r="C774" s="8"/>
      <c r="D774" s="8"/>
      <c r="E774" s="8"/>
      <c r="F774" s="114"/>
      <c r="G774" s="114"/>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129"/>
      <c r="C775" s="8"/>
      <c r="D775" s="8"/>
      <c r="E775" s="8"/>
      <c r="F775" s="114"/>
      <c r="G775" s="114"/>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129"/>
      <c r="C776" s="8"/>
      <c r="D776" s="8"/>
      <c r="E776" s="8"/>
      <c r="F776" s="114"/>
      <c r="G776" s="114"/>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129"/>
      <c r="C777" s="8"/>
      <c r="D777" s="8"/>
      <c r="E777" s="8"/>
      <c r="F777" s="114"/>
      <c r="G777" s="114"/>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129"/>
      <c r="C778" s="8"/>
      <c r="D778" s="8"/>
      <c r="E778" s="8"/>
      <c r="F778" s="114"/>
      <c r="G778" s="114"/>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129"/>
      <c r="C779" s="8"/>
      <c r="D779" s="8"/>
      <c r="E779" s="8"/>
      <c r="F779" s="114"/>
      <c r="G779" s="114"/>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129"/>
      <c r="C780" s="8"/>
      <c r="D780" s="8"/>
      <c r="E780" s="8"/>
      <c r="F780" s="114"/>
      <c r="G780" s="114"/>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129"/>
      <c r="C781" s="8"/>
      <c r="D781" s="8"/>
      <c r="E781" s="8"/>
      <c r="F781" s="114"/>
      <c r="G781" s="114"/>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129"/>
      <c r="C782" s="8"/>
      <c r="D782" s="8"/>
      <c r="E782" s="8"/>
      <c r="F782" s="114"/>
      <c r="G782" s="114"/>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129"/>
      <c r="C783" s="8"/>
      <c r="D783" s="8"/>
      <c r="E783" s="8"/>
      <c r="F783" s="114"/>
      <c r="G783" s="114"/>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129"/>
      <c r="C784" s="8"/>
      <c r="D784" s="8"/>
      <c r="E784" s="8"/>
      <c r="F784" s="114"/>
      <c r="G784" s="114"/>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129"/>
      <c r="C785" s="8"/>
      <c r="D785" s="8"/>
      <c r="E785" s="8"/>
      <c r="F785" s="114"/>
      <c r="G785" s="114"/>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129"/>
      <c r="C786" s="8"/>
      <c r="D786" s="8"/>
      <c r="E786" s="8"/>
      <c r="F786" s="114"/>
      <c r="G786" s="114"/>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129"/>
      <c r="C787" s="8"/>
      <c r="D787" s="8"/>
      <c r="E787" s="8"/>
      <c r="F787" s="114"/>
      <c r="G787" s="114"/>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129"/>
      <c r="C788" s="8"/>
      <c r="D788" s="8"/>
      <c r="E788" s="8"/>
      <c r="F788" s="114"/>
      <c r="G788" s="114"/>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129"/>
      <c r="C789" s="8"/>
      <c r="D789" s="8"/>
      <c r="E789" s="8"/>
      <c r="F789" s="114"/>
      <c r="G789" s="114"/>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129"/>
      <c r="C790" s="8"/>
      <c r="D790" s="8"/>
      <c r="E790" s="8"/>
      <c r="F790" s="114"/>
      <c r="G790" s="114"/>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129"/>
      <c r="C791" s="8"/>
      <c r="D791" s="8"/>
      <c r="E791" s="8"/>
      <c r="F791" s="114"/>
      <c r="G791" s="114"/>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129"/>
      <c r="C792" s="8"/>
      <c r="D792" s="8"/>
      <c r="E792" s="8"/>
      <c r="F792" s="114"/>
      <c r="G792" s="114"/>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129"/>
      <c r="C793" s="8"/>
      <c r="D793" s="8"/>
      <c r="E793" s="8"/>
      <c r="F793" s="114"/>
      <c r="G793" s="114"/>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129"/>
      <c r="C794" s="8"/>
      <c r="D794" s="8"/>
      <c r="E794" s="8"/>
      <c r="F794" s="114"/>
      <c r="G794" s="114"/>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129"/>
      <c r="C795" s="8"/>
      <c r="D795" s="8"/>
      <c r="E795" s="8"/>
      <c r="F795" s="114"/>
      <c r="G795" s="114"/>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129"/>
      <c r="C796" s="8"/>
      <c r="D796" s="8"/>
      <c r="E796" s="8"/>
      <c r="F796" s="114"/>
      <c r="G796" s="114"/>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129"/>
      <c r="C797" s="8"/>
      <c r="D797" s="8"/>
      <c r="E797" s="8"/>
      <c r="F797" s="114"/>
      <c r="G797" s="114"/>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129"/>
      <c r="C798" s="8"/>
      <c r="D798" s="8"/>
      <c r="E798" s="8"/>
      <c r="F798" s="114"/>
      <c r="G798" s="114"/>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129"/>
      <c r="C799" s="8"/>
      <c r="D799" s="8"/>
      <c r="E799" s="8"/>
      <c r="F799" s="114"/>
      <c r="G799" s="114"/>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129"/>
      <c r="C800" s="8"/>
      <c r="D800" s="8"/>
      <c r="E800" s="8"/>
      <c r="F800" s="114"/>
      <c r="G800" s="114"/>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129"/>
      <c r="C801" s="8"/>
      <c r="D801" s="8"/>
      <c r="E801" s="8"/>
      <c r="F801" s="114"/>
      <c r="G801" s="114"/>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129"/>
      <c r="C802" s="8"/>
      <c r="D802" s="8"/>
      <c r="E802" s="8"/>
      <c r="F802" s="114"/>
      <c r="G802" s="114"/>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129"/>
      <c r="C803" s="8"/>
      <c r="D803" s="8"/>
      <c r="E803" s="8"/>
      <c r="F803" s="114"/>
      <c r="G803" s="114"/>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129"/>
      <c r="C804" s="8"/>
      <c r="D804" s="8"/>
      <c r="E804" s="8"/>
      <c r="F804" s="114"/>
      <c r="G804" s="114"/>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129"/>
      <c r="C805" s="8"/>
      <c r="D805" s="8"/>
      <c r="E805" s="8"/>
      <c r="F805" s="114"/>
      <c r="G805" s="114"/>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129"/>
      <c r="C806" s="8"/>
      <c r="D806" s="8"/>
      <c r="E806" s="8"/>
      <c r="F806" s="114"/>
      <c r="G806" s="114"/>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129"/>
      <c r="C807" s="8"/>
      <c r="D807" s="8"/>
      <c r="E807" s="8"/>
      <c r="F807" s="114"/>
      <c r="G807" s="114"/>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129"/>
      <c r="C808" s="8"/>
      <c r="D808" s="8"/>
      <c r="E808" s="8"/>
      <c r="F808" s="114"/>
      <c r="G808" s="114"/>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129"/>
      <c r="C809" s="8"/>
      <c r="D809" s="8"/>
      <c r="E809" s="8"/>
      <c r="F809" s="114"/>
      <c r="G809" s="114"/>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129"/>
      <c r="C810" s="8"/>
      <c r="D810" s="8"/>
      <c r="E810" s="8"/>
      <c r="F810" s="114"/>
      <c r="G810" s="114"/>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129"/>
      <c r="C811" s="8"/>
      <c r="D811" s="8"/>
      <c r="E811" s="8"/>
      <c r="F811" s="114"/>
      <c r="G811" s="114"/>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129"/>
      <c r="C812" s="8"/>
      <c r="D812" s="8"/>
      <c r="E812" s="8"/>
      <c r="F812" s="114"/>
      <c r="G812" s="114"/>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129"/>
      <c r="C813" s="8"/>
      <c r="D813" s="8"/>
      <c r="E813" s="8"/>
      <c r="F813" s="114"/>
      <c r="G813" s="114"/>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129"/>
      <c r="C814" s="8"/>
      <c r="D814" s="8"/>
      <c r="E814" s="8"/>
      <c r="F814" s="114"/>
      <c r="G814" s="114"/>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129"/>
      <c r="C815" s="8"/>
      <c r="D815" s="8"/>
      <c r="E815" s="8"/>
      <c r="F815" s="114"/>
      <c r="G815" s="114"/>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129"/>
      <c r="C816" s="8"/>
      <c r="D816" s="8"/>
      <c r="E816" s="8"/>
      <c r="F816" s="114"/>
      <c r="G816" s="114"/>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129"/>
      <c r="C817" s="8"/>
      <c r="D817" s="8"/>
      <c r="E817" s="8"/>
      <c r="F817" s="114"/>
      <c r="G817" s="114"/>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129"/>
      <c r="C818" s="8"/>
      <c r="D818" s="8"/>
      <c r="E818" s="8"/>
      <c r="F818" s="114"/>
      <c r="G818" s="114"/>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129"/>
      <c r="C819" s="8"/>
      <c r="D819" s="8"/>
      <c r="E819" s="8"/>
      <c r="F819" s="114"/>
      <c r="G819" s="114"/>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129"/>
      <c r="C820" s="8"/>
      <c r="D820" s="8"/>
      <c r="E820" s="8"/>
      <c r="F820" s="114"/>
      <c r="G820" s="114"/>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129"/>
      <c r="C821" s="8"/>
      <c r="D821" s="8"/>
      <c r="E821" s="8"/>
      <c r="F821" s="114"/>
      <c r="G821" s="114"/>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129"/>
      <c r="C822" s="8"/>
      <c r="D822" s="8"/>
      <c r="E822" s="8"/>
      <c r="F822" s="114"/>
      <c r="G822" s="114"/>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129"/>
      <c r="C823" s="8"/>
      <c r="D823" s="8"/>
      <c r="E823" s="8"/>
      <c r="F823" s="114"/>
      <c r="G823" s="114"/>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129"/>
      <c r="C824" s="8"/>
      <c r="D824" s="8"/>
      <c r="E824" s="8"/>
      <c r="F824" s="114"/>
      <c r="G824" s="114"/>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129"/>
      <c r="C825" s="8"/>
      <c r="D825" s="8"/>
      <c r="E825" s="8"/>
      <c r="F825" s="114"/>
      <c r="G825" s="114"/>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129"/>
      <c r="C826" s="8"/>
      <c r="D826" s="8"/>
      <c r="E826" s="8"/>
      <c r="F826" s="114"/>
      <c r="G826" s="114"/>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129"/>
      <c r="C827" s="8"/>
      <c r="D827" s="8"/>
      <c r="E827" s="8"/>
      <c r="F827" s="114"/>
      <c r="G827" s="114"/>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129"/>
      <c r="C828" s="8"/>
      <c r="D828" s="8"/>
      <c r="E828" s="8"/>
      <c r="F828" s="114"/>
      <c r="G828" s="114"/>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129"/>
      <c r="C829" s="8"/>
      <c r="D829" s="8"/>
      <c r="E829" s="8"/>
      <c r="F829" s="114"/>
      <c r="G829" s="114"/>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129"/>
      <c r="C830" s="8"/>
      <c r="D830" s="8"/>
      <c r="E830" s="8"/>
      <c r="F830" s="114"/>
      <c r="G830" s="114"/>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129"/>
      <c r="C831" s="8"/>
      <c r="D831" s="8"/>
      <c r="E831" s="8"/>
      <c r="F831" s="114"/>
      <c r="G831" s="114"/>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129"/>
      <c r="C832" s="8"/>
      <c r="D832" s="8"/>
      <c r="E832" s="8"/>
      <c r="F832" s="114"/>
      <c r="G832" s="114"/>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129"/>
      <c r="C833" s="8"/>
      <c r="D833" s="8"/>
      <c r="E833" s="8"/>
      <c r="F833" s="114"/>
      <c r="G833" s="114"/>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129"/>
      <c r="C834" s="8"/>
      <c r="D834" s="8"/>
      <c r="E834" s="8"/>
      <c r="F834" s="114"/>
      <c r="G834" s="114"/>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129"/>
      <c r="C835" s="8"/>
      <c r="D835" s="8"/>
      <c r="E835" s="8"/>
      <c r="F835" s="114"/>
      <c r="G835" s="114"/>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129"/>
      <c r="C836" s="8"/>
      <c r="D836" s="8"/>
      <c r="E836" s="8"/>
      <c r="F836" s="114"/>
      <c r="G836" s="114"/>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129"/>
      <c r="C837" s="8"/>
      <c r="D837" s="8"/>
      <c r="E837" s="8"/>
      <c r="F837" s="114"/>
      <c r="G837" s="114"/>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129"/>
      <c r="C838" s="8"/>
      <c r="D838" s="8"/>
      <c r="E838" s="8"/>
      <c r="F838" s="114"/>
      <c r="G838" s="114"/>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129"/>
      <c r="C839" s="8"/>
      <c r="D839" s="8"/>
      <c r="E839" s="8"/>
      <c r="F839" s="114"/>
      <c r="G839" s="114"/>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129"/>
      <c r="C840" s="8"/>
      <c r="D840" s="8"/>
      <c r="E840" s="8"/>
      <c r="F840" s="114"/>
      <c r="G840" s="114"/>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129"/>
      <c r="C841" s="8"/>
      <c r="D841" s="8"/>
      <c r="E841" s="8"/>
      <c r="F841" s="114"/>
      <c r="G841" s="114"/>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129"/>
      <c r="C842" s="8"/>
      <c r="D842" s="8"/>
      <c r="E842" s="8"/>
      <c r="F842" s="114"/>
      <c r="G842" s="114"/>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129"/>
      <c r="C843" s="8"/>
      <c r="D843" s="8"/>
      <c r="E843" s="8"/>
      <c r="F843" s="114"/>
      <c r="G843" s="114"/>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129"/>
      <c r="C844" s="8"/>
      <c r="D844" s="8"/>
      <c r="E844" s="8"/>
      <c r="F844" s="114"/>
      <c r="G844" s="114"/>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129"/>
      <c r="C845" s="8"/>
      <c r="D845" s="8"/>
      <c r="E845" s="8"/>
      <c r="F845" s="114"/>
      <c r="G845" s="114"/>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129"/>
      <c r="C846" s="8"/>
      <c r="D846" s="8"/>
      <c r="E846" s="8"/>
      <c r="F846" s="114"/>
      <c r="G846" s="114"/>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129"/>
      <c r="C847" s="8"/>
      <c r="D847" s="8"/>
      <c r="E847" s="8"/>
      <c r="F847" s="114"/>
      <c r="G847" s="114"/>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129"/>
      <c r="C848" s="8"/>
      <c r="D848" s="8"/>
      <c r="E848" s="8"/>
      <c r="F848" s="114"/>
      <c r="G848" s="114"/>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129"/>
      <c r="C849" s="8"/>
      <c r="D849" s="8"/>
      <c r="E849" s="8"/>
      <c r="F849" s="114"/>
      <c r="G849" s="114"/>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129"/>
      <c r="C850" s="8"/>
      <c r="D850" s="8"/>
      <c r="E850" s="8"/>
      <c r="F850" s="114"/>
      <c r="G850" s="114"/>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129"/>
      <c r="C851" s="8"/>
      <c r="D851" s="8"/>
      <c r="E851" s="8"/>
      <c r="F851" s="114"/>
      <c r="G851" s="114"/>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129"/>
      <c r="C852" s="8"/>
      <c r="D852" s="8"/>
      <c r="E852" s="8"/>
      <c r="F852" s="114"/>
      <c r="G852" s="114"/>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129"/>
      <c r="C853" s="8"/>
      <c r="D853" s="8"/>
      <c r="E853" s="8"/>
      <c r="F853" s="114"/>
      <c r="G853" s="114"/>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129"/>
      <c r="C854" s="8"/>
      <c r="D854" s="8"/>
      <c r="E854" s="8"/>
      <c r="F854" s="114"/>
      <c r="G854" s="114"/>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129"/>
      <c r="C855" s="8"/>
      <c r="D855" s="8"/>
      <c r="E855" s="8"/>
      <c r="F855" s="114"/>
      <c r="G855" s="114"/>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129"/>
      <c r="C856" s="8"/>
      <c r="D856" s="8"/>
      <c r="E856" s="8"/>
      <c r="F856" s="114"/>
      <c r="G856" s="114"/>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129"/>
      <c r="C857" s="8"/>
      <c r="D857" s="8"/>
      <c r="E857" s="8"/>
      <c r="F857" s="114"/>
      <c r="G857" s="114"/>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129"/>
      <c r="C858" s="8"/>
      <c r="D858" s="8"/>
      <c r="E858" s="8"/>
      <c r="F858" s="114"/>
      <c r="G858" s="114"/>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129"/>
      <c r="C859" s="8"/>
      <c r="D859" s="8"/>
      <c r="E859" s="8"/>
      <c r="F859" s="114"/>
      <c r="G859" s="114"/>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129"/>
      <c r="C860" s="8"/>
      <c r="D860" s="8"/>
      <c r="E860" s="8"/>
      <c r="F860" s="114"/>
      <c r="G860" s="114"/>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129"/>
      <c r="C861" s="8"/>
      <c r="D861" s="8"/>
      <c r="E861" s="8"/>
      <c r="F861" s="114"/>
      <c r="G861" s="11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129"/>
      <c r="C862" s="8"/>
      <c r="D862" s="8"/>
      <c r="E862" s="8"/>
      <c r="F862" s="114"/>
      <c r="G862" s="11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129"/>
      <c r="C863" s="8"/>
      <c r="D863" s="8"/>
      <c r="E863" s="8"/>
      <c r="F863" s="114"/>
      <c r="G863" s="11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129"/>
      <c r="C864" s="8"/>
      <c r="D864" s="8"/>
      <c r="E864" s="8"/>
      <c r="F864" s="114"/>
      <c r="G864" s="11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129"/>
      <c r="C865" s="8"/>
      <c r="D865" s="8"/>
      <c r="E865" s="8"/>
      <c r="F865" s="114"/>
      <c r="G865" s="11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129"/>
      <c r="C866" s="8"/>
      <c r="D866" s="8"/>
      <c r="E866" s="8"/>
      <c r="F866" s="114"/>
      <c r="G866" s="11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129"/>
      <c r="C867" s="8"/>
      <c r="D867" s="8"/>
      <c r="E867" s="8"/>
      <c r="F867" s="114"/>
      <c r="G867" s="114"/>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129"/>
      <c r="C868" s="8"/>
      <c r="D868" s="8"/>
      <c r="E868" s="8"/>
      <c r="F868" s="114"/>
      <c r="G868" s="114"/>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129"/>
      <c r="C869" s="8"/>
      <c r="D869" s="8"/>
      <c r="E869" s="8"/>
      <c r="F869" s="114"/>
      <c r="G869" s="114"/>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129"/>
      <c r="C870" s="8"/>
      <c r="D870" s="8"/>
      <c r="E870" s="8"/>
      <c r="F870" s="114"/>
      <c r="G870" s="114"/>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129"/>
      <c r="C871" s="8"/>
      <c r="D871" s="8"/>
      <c r="E871" s="8"/>
      <c r="F871" s="114"/>
      <c r="G871" s="114"/>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129"/>
      <c r="C872" s="8"/>
      <c r="D872" s="8"/>
      <c r="E872" s="8"/>
      <c r="F872" s="114"/>
      <c r="G872" s="114"/>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129"/>
      <c r="C873" s="8"/>
      <c r="D873" s="8"/>
      <c r="E873" s="8"/>
      <c r="F873" s="114"/>
      <c r="G873" s="114"/>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129"/>
      <c r="C874" s="8"/>
      <c r="D874" s="8"/>
      <c r="E874" s="8"/>
      <c r="F874" s="114"/>
      <c r="G874" s="114"/>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129"/>
      <c r="C875" s="8"/>
      <c r="D875" s="8"/>
      <c r="E875" s="8"/>
      <c r="F875" s="114"/>
      <c r="G875" s="114"/>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129"/>
      <c r="C876" s="8"/>
      <c r="D876" s="8"/>
      <c r="E876" s="8"/>
      <c r="F876" s="114"/>
      <c r="G876" s="114"/>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129"/>
      <c r="C877" s="8"/>
      <c r="D877" s="8"/>
      <c r="E877" s="8"/>
      <c r="F877" s="114"/>
      <c r="G877" s="114"/>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129"/>
      <c r="C878" s="8"/>
      <c r="D878" s="8"/>
      <c r="E878" s="8"/>
      <c r="F878" s="114"/>
      <c r="G878" s="114"/>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129"/>
      <c r="C879" s="8"/>
      <c r="D879" s="8"/>
      <c r="E879" s="8"/>
      <c r="F879" s="114"/>
      <c r="G879" s="114"/>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129"/>
      <c r="C880" s="8"/>
      <c r="D880" s="8"/>
      <c r="E880" s="8"/>
      <c r="F880" s="114"/>
      <c r="G880" s="114"/>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129"/>
      <c r="C881" s="8"/>
      <c r="D881" s="8"/>
      <c r="E881" s="8"/>
      <c r="F881" s="114"/>
      <c r="G881" s="114"/>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129"/>
      <c r="C882" s="8"/>
      <c r="D882" s="8"/>
      <c r="E882" s="8"/>
      <c r="F882" s="114"/>
      <c r="G882" s="114"/>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129"/>
      <c r="C883" s="8"/>
      <c r="D883" s="8"/>
      <c r="E883" s="8"/>
      <c r="F883" s="114"/>
      <c r="G883" s="114"/>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129"/>
      <c r="C884" s="8"/>
      <c r="D884" s="8"/>
      <c r="E884" s="8"/>
      <c r="F884" s="114"/>
      <c r="G884" s="114"/>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129"/>
      <c r="C885" s="8"/>
      <c r="D885" s="8"/>
      <c r="E885" s="8"/>
      <c r="F885" s="114"/>
      <c r="G885" s="114"/>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129"/>
      <c r="C886" s="8"/>
      <c r="D886" s="8"/>
      <c r="E886" s="8"/>
      <c r="F886" s="114"/>
      <c r="G886" s="114"/>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129"/>
      <c r="C887" s="8"/>
      <c r="D887" s="8"/>
      <c r="E887" s="8"/>
      <c r="F887" s="114"/>
      <c r="G887" s="114"/>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129"/>
      <c r="C888" s="8"/>
      <c r="D888" s="8"/>
      <c r="E888" s="8"/>
      <c r="F888" s="114"/>
      <c r="G888" s="114"/>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129"/>
      <c r="C889" s="8"/>
      <c r="D889" s="8"/>
      <c r="E889" s="8"/>
      <c r="F889" s="114"/>
      <c r="G889" s="114"/>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129"/>
      <c r="C890" s="8"/>
      <c r="D890" s="8"/>
      <c r="E890" s="8"/>
      <c r="F890" s="114"/>
      <c r="G890" s="114"/>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129"/>
      <c r="C891" s="8"/>
      <c r="D891" s="8"/>
      <c r="E891" s="8"/>
      <c r="F891" s="114"/>
      <c r="G891" s="114"/>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129"/>
      <c r="C892" s="8"/>
      <c r="D892" s="8"/>
      <c r="E892" s="8"/>
      <c r="F892" s="114"/>
      <c r="G892" s="114"/>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129"/>
      <c r="C893" s="8"/>
      <c r="D893" s="8"/>
      <c r="E893" s="8"/>
      <c r="F893" s="114"/>
      <c r="G893" s="114"/>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129"/>
      <c r="C894" s="8"/>
      <c r="D894" s="8"/>
      <c r="E894" s="8"/>
      <c r="F894" s="114"/>
      <c r="G894" s="114"/>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129"/>
      <c r="C895" s="8"/>
      <c r="D895" s="8"/>
      <c r="E895" s="8"/>
      <c r="F895" s="114"/>
      <c r="G895" s="114"/>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129"/>
      <c r="C896" s="8"/>
      <c r="D896" s="8"/>
      <c r="E896" s="8"/>
      <c r="F896" s="114"/>
      <c r="G896" s="114"/>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129"/>
      <c r="C897" s="8"/>
      <c r="D897" s="8"/>
      <c r="E897" s="8"/>
      <c r="F897" s="114"/>
      <c r="G897" s="114"/>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129"/>
      <c r="C898" s="8"/>
      <c r="D898" s="8"/>
      <c r="E898" s="8"/>
      <c r="F898" s="114"/>
      <c r="G898" s="114"/>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129"/>
      <c r="C899" s="8"/>
      <c r="D899" s="8"/>
      <c r="E899" s="8"/>
      <c r="F899" s="114"/>
      <c r="G899" s="114"/>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129"/>
      <c r="C900" s="8"/>
      <c r="D900" s="8"/>
      <c r="E900" s="8"/>
      <c r="F900" s="114"/>
      <c r="G900" s="114"/>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129"/>
      <c r="C901" s="8"/>
      <c r="D901" s="8"/>
      <c r="E901" s="8"/>
      <c r="F901" s="114"/>
      <c r="G901" s="114"/>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129"/>
      <c r="C902" s="8"/>
      <c r="D902" s="8"/>
      <c r="E902" s="8"/>
      <c r="F902" s="114"/>
      <c r="G902" s="114"/>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129"/>
      <c r="C903" s="8"/>
      <c r="D903" s="8"/>
      <c r="E903" s="8"/>
      <c r="F903" s="114"/>
      <c r="G903" s="114"/>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129"/>
      <c r="C904" s="8"/>
      <c r="D904" s="8"/>
      <c r="E904" s="8"/>
      <c r="F904" s="114"/>
      <c r="G904" s="114"/>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129"/>
      <c r="C905" s="8"/>
      <c r="D905" s="8"/>
      <c r="E905" s="8"/>
      <c r="F905" s="114"/>
      <c r="G905" s="114"/>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129"/>
      <c r="C906" s="8"/>
      <c r="D906" s="8"/>
      <c r="E906" s="8"/>
      <c r="F906" s="114"/>
      <c r="G906" s="114"/>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129"/>
      <c r="C907" s="8"/>
      <c r="D907" s="8"/>
      <c r="E907" s="8"/>
      <c r="F907" s="114"/>
      <c r="G907" s="114"/>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129"/>
      <c r="C908" s="8"/>
      <c r="D908" s="8"/>
      <c r="E908" s="8"/>
      <c r="F908" s="114"/>
      <c r="G908" s="114"/>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129"/>
      <c r="C909" s="8"/>
      <c r="D909" s="8"/>
      <c r="E909" s="8"/>
      <c r="F909" s="114"/>
      <c r="G909" s="114"/>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129"/>
      <c r="C910" s="8"/>
      <c r="D910" s="8"/>
      <c r="E910" s="8"/>
      <c r="F910" s="114"/>
      <c r="G910" s="114"/>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129"/>
      <c r="C911" s="8"/>
      <c r="D911" s="8"/>
      <c r="E911" s="8"/>
      <c r="F911" s="114"/>
      <c r="G911" s="114"/>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129"/>
      <c r="C912" s="8"/>
      <c r="D912" s="8"/>
      <c r="E912" s="8"/>
      <c r="F912" s="114"/>
      <c r="G912" s="114"/>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129"/>
      <c r="C913" s="8"/>
      <c r="D913" s="8"/>
      <c r="E913" s="8"/>
      <c r="F913" s="114"/>
      <c r="G913" s="114"/>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129"/>
      <c r="C914" s="8"/>
      <c r="D914" s="8"/>
      <c r="E914" s="8"/>
      <c r="F914" s="114"/>
      <c r="G914" s="114"/>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129"/>
      <c r="C915" s="8"/>
      <c r="D915" s="8"/>
      <c r="E915" s="8"/>
      <c r="F915" s="114"/>
      <c r="G915" s="114"/>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129"/>
      <c r="C916" s="8"/>
      <c r="D916" s="8"/>
      <c r="E916" s="8"/>
      <c r="F916" s="114"/>
      <c r="G916" s="114"/>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129"/>
      <c r="C917" s="8"/>
      <c r="D917" s="8"/>
      <c r="E917" s="8"/>
      <c r="F917" s="114"/>
      <c r="G917" s="114"/>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129"/>
      <c r="C918" s="8"/>
      <c r="D918" s="8"/>
      <c r="E918" s="8"/>
      <c r="F918" s="114"/>
      <c r="G918" s="114"/>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129"/>
      <c r="C919" s="8"/>
      <c r="D919" s="8"/>
      <c r="E919" s="8"/>
      <c r="F919" s="114"/>
      <c r="G919" s="114"/>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129"/>
      <c r="C920" s="8"/>
      <c r="D920" s="8"/>
      <c r="E920" s="8"/>
      <c r="F920" s="114"/>
      <c r="G920" s="114"/>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129"/>
      <c r="C921" s="8"/>
      <c r="D921" s="8"/>
      <c r="E921" s="8"/>
      <c r="F921" s="114"/>
      <c r="G921" s="114"/>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129"/>
      <c r="C922" s="8"/>
      <c r="D922" s="8"/>
      <c r="E922" s="8"/>
      <c r="F922" s="114"/>
      <c r="G922" s="114"/>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129"/>
      <c r="C923" s="8"/>
      <c r="D923" s="8"/>
      <c r="E923" s="8"/>
      <c r="F923" s="114"/>
      <c r="G923" s="114"/>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129"/>
      <c r="C924" s="8"/>
      <c r="D924" s="8"/>
      <c r="E924" s="8"/>
      <c r="F924" s="114"/>
      <c r="G924" s="114"/>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129"/>
      <c r="C925" s="8"/>
      <c r="D925" s="8"/>
      <c r="E925" s="8"/>
      <c r="F925" s="114"/>
      <c r="G925" s="114"/>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129"/>
      <c r="C926" s="8"/>
      <c r="D926" s="8"/>
      <c r="E926" s="8"/>
      <c r="F926" s="114"/>
      <c r="G926" s="114"/>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129"/>
      <c r="C927" s="8"/>
      <c r="D927" s="8"/>
      <c r="E927" s="8"/>
      <c r="F927" s="114"/>
      <c r="G927" s="114"/>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129"/>
      <c r="C928" s="8"/>
      <c r="D928" s="8"/>
      <c r="E928" s="8"/>
      <c r="F928" s="114"/>
      <c r="G928" s="114"/>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129"/>
      <c r="C929" s="8"/>
      <c r="D929" s="8"/>
      <c r="E929" s="8"/>
      <c r="F929" s="114"/>
      <c r="G929" s="114"/>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129"/>
      <c r="C930" s="8"/>
      <c r="D930" s="8"/>
      <c r="E930" s="8"/>
      <c r="F930" s="114"/>
      <c r="G930" s="114"/>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129"/>
      <c r="C931" s="8"/>
      <c r="D931" s="8"/>
      <c r="E931" s="8"/>
      <c r="F931" s="114"/>
      <c r="G931" s="114"/>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129"/>
      <c r="C932" s="8"/>
      <c r="D932" s="8"/>
      <c r="E932" s="8"/>
      <c r="F932" s="114"/>
      <c r="G932" s="114"/>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129"/>
      <c r="C933" s="8"/>
      <c r="D933" s="8"/>
      <c r="E933" s="8"/>
      <c r="F933" s="114"/>
      <c r="G933" s="114"/>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129"/>
      <c r="C934" s="8"/>
      <c r="D934" s="8"/>
      <c r="E934" s="8"/>
      <c r="F934" s="114"/>
      <c r="G934" s="114"/>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129"/>
      <c r="C935" s="8"/>
      <c r="D935" s="8"/>
      <c r="E935" s="8"/>
      <c r="F935" s="114"/>
      <c r="G935" s="114"/>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129"/>
      <c r="C936" s="8"/>
      <c r="D936" s="8"/>
      <c r="E936" s="8"/>
      <c r="F936" s="114"/>
      <c r="G936" s="114"/>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129"/>
      <c r="C937" s="8"/>
      <c r="D937" s="8"/>
      <c r="E937" s="8"/>
      <c r="F937" s="114"/>
      <c r="G937" s="114"/>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129"/>
      <c r="C938" s="8"/>
      <c r="D938" s="8"/>
      <c r="E938" s="8"/>
      <c r="F938" s="114"/>
      <c r="G938" s="114"/>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129"/>
      <c r="C939" s="8"/>
      <c r="D939" s="8"/>
      <c r="E939" s="8"/>
      <c r="F939" s="114"/>
      <c r="G939" s="114"/>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129"/>
      <c r="C940" s="8"/>
      <c r="D940" s="8"/>
      <c r="E940" s="8"/>
      <c r="F940" s="114"/>
      <c r="G940" s="114"/>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129"/>
      <c r="C941" s="8"/>
      <c r="D941" s="8"/>
      <c r="E941" s="8"/>
      <c r="F941" s="114"/>
      <c r="G941" s="114"/>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129"/>
      <c r="C942" s="8"/>
      <c r="D942" s="8"/>
      <c r="E942" s="8"/>
      <c r="F942" s="114"/>
      <c r="G942" s="114"/>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129"/>
      <c r="C943" s="8"/>
      <c r="D943" s="8"/>
      <c r="E943" s="8"/>
      <c r="F943" s="114"/>
      <c r="G943" s="114"/>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129"/>
      <c r="C944" s="8"/>
      <c r="D944" s="8"/>
      <c r="E944" s="8"/>
      <c r="F944" s="114"/>
      <c r="G944" s="114"/>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129"/>
      <c r="C945" s="8"/>
      <c r="D945" s="8"/>
      <c r="E945" s="8"/>
      <c r="F945" s="114"/>
      <c r="G945" s="114"/>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129"/>
      <c r="C946" s="8"/>
      <c r="D946" s="8"/>
      <c r="E946" s="8"/>
      <c r="F946" s="114"/>
      <c r="G946" s="114"/>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129"/>
      <c r="C947" s="8"/>
      <c r="D947" s="8"/>
      <c r="E947" s="8"/>
      <c r="F947" s="114"/>
      <c r="G947" s="114"/>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129"/>
      <c r="C948" s="8"/>
      <c r="D948" s="8"/>
      <c r="E948" s="8"/>
      <c r="F948" s="114"/>
      <c r="G948" s="114"/>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129"/>
      <c r="C949" s="8"/>
      <c r="D949" s="8"/>
      <c r="E949" s="8"/>
      <c r="F949" s="114"/>
      <c r="G949" s="114"/>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129"/>
      <c r="C950" s="8"/>
      <c r="D950" s="8"/>
      <c r="E950" s="8"/>
      <c r="F950" s="114"/>
      <c r="G950" s="114"/>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129"/>
      <c r="C951" s="8"/>
      <c r="D951" s="8"/>
      <c r="E951" s="8"/>
      <c r="F951" s="114"/>
      <c r="G951" s="114"/>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129"/>
      <c r="C952" s="8"/>
      <c r="D952" s="8"/>
      <c r="E952" s="8"/>
      <c r="F952" s="114"/>
      <c r="G952" s="114"/>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129"/>
      <c r="C953" s="8"/>
      <c r="D953" s="8"/>
      <c r="E953" s="8"/>
      <c r="F953" s="114"/>
      <c r="G953" s="114"/>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129"/>
      <c r="C954" s="8"/>
      <c r="D954" s="8"/>
      <c r="E954" s="8"/>
      <c r="F954" s="114"/>
      <c r="G954" s="114"/>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129"/>
      <c r="C955" s="8"/>
      <c r="D955" s="8"/>
      <c r="E955" s="8"/>
      <c r="F955" s="114"/>
      <c r="G955" s="114"/>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129"/>
      <c r="C956" s="8"/>
      <c r="D956" s="8"/>
      <c r="E956" s="8"/>
      <c r="F956" s="114"/>
      <c r="G956" s="114"/>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129"/>
      <c r="C957" s="8"/>
      <c r="D957" s="8"/>
      <c r="E957" s="8"/>
      <c r="F957" s="114"/>
      <c r="G957" s="114"/>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129"/>
      <c r="C958" s="8"/>
      <c r="D958" s="8"/>
      <c r="E958" s="8"/>
      <c r="F958" s="114"/>
      <c r="G958" s="114"/>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129"/>
      <c r="C959" s="8"/>
      <c r="D959" s="8"/>
      <c r="E959" s="8"/>
      <c r="F959" s="114"/>
      <c r="G959" s="114"/>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129"/>
      <c r="C960" s="8"/>
      <c r="D960" s="8"/>
      <c r="E960" s="8"/>
      <c r="F960" s="114"/>
      <c r="G960" s="114"/>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129"/>
      <c r="C961" s="8"/>
      <c r="D961" s="8"/>
      <c r="E961" s="8"/>
      <c r="F961" s="114"/>
      <c r="G961" s="114"/>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129"/>
      <c r="C962" s="8"/>
      <c r="D962" s="8"/>
      <c r="E962" s="8"/>
      <c r="F962" s="114"/>
      <c r="G962" s="114"/>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129"/>
      <c r="C963" s="8"/>
      <c r="D963" s="8"/>
      <c r="E963" s="8"/>
      <c r="F963" s="114"/>
      <c r="G963" s="114"/>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129"/>
      <c r="C964" s="8"/>
      <c r="D964" s="8"/>
      <c r="E964" s="8"/>
      <c r="F964" s="114"/>
      <c r="G964" s="114"/>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129"/>
      <c r="C965" s="8"/>
      <c r="D965" s="8"/>
      <c r="E965" s="8"/>
      <c r="F965" s="114"/>
      <c r="G965" s="114"/>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129"/>
      <c r="C966" s="8"/>
      <c r="D966" s="8"/>
      <c r="E966" s="8"/>
      <c r="F966" s="114"/>
      <c r="G966" s="114"/>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129"/>
      <c r="C967" s="8"/>
      <c r="D967" s="8"/>
      <c r="E967" s="8"/>
      <c r="F967" s="114"/>
      <c r="G967" s="114"/>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129"/>
      <c r="C968" s="8"/>
      <c r="D968" s="8"/>
      <c r="E968" s="8"/>
      <c r="F968" s="114"/>
      <c r="G968" s="114"/>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129"/>
      <c r="C969" s="8"/>
      <c r="D969" s="8"/>
      <c r="E969" s="8"/>
      <c r="F969" s="114"/>
      <c r="G969" s="114"/>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129"/>
      <c r="C970" s="8"/>
      <c r="D970" s="8"/>
      <c r="E970" s="8"/>
      <c r="F970" s="114"/>
      <c r="G970" s="114"/>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129"/>
      <c r="C971" s="8"/>
      <c r="D971" s="8"/>
      <c r="E971" s="8"/>
      <c r="F971" s="114"/>
      <c r="G971" s="114"/>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129"/>
      <c r="C972" s="8"/>
      <c r="D972" s="8"/>
      <c r="E972" s="8"/>
      <c r="F972" s="114"/>
      <c r="G972" s="114"/>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129"/>
      <c r="C973" s="8"/>
      <c r="D973" s="8"/>
      <c r="E973" s="8"/>
      <c r="F973" s="114"/>
      <c r="G973" s="114"/>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129"/>
      <c r="C974" s="8"/>
      <c r="D974" s="8"/>
      <c r="E974" s="8"/>
      <c r="F974" s="114"/>
      <c r="G974" s="114"/>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129"/>
      <c r="C975" s="8"/>
      <c r="D975" s="8"/>
      <c r="E975" s="8"/>
      <c r="F975" s="114"/>
      <c r="G975" s="114"/>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129"/>
      <c r="C976" s="8"/>
      <c r="D976" s="8"/>
      <c r="E976" s="8"/>
      <c r="F976" s="114"/>
      <c r="G976" s="114"/>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8"/>
      <c r="B977" s="129"/>
      <c r="C977" s="8"/>
      <c r="D977" s="8"/>
      <c r="E977" s="8"/>
      <c r="F977" s="114"/>
      <c r="G977" s="114"/>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8"/>
      <c r="B978" s="129"/>
      <c r="C978" s="8"/>
      <c r="D978" s="8"/>
      <c r="E978" s="8"/>
      <c r="F978" s="114"/>
      <c r="G978" s="114"/>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8"/>
      <c r="B979" s="129"/>
      <c r="C979" s="8"/>
      <c r="D979" s="8"/>
      <c r="E979" s="8"/>
      <c r="F979" s="114"/>
      <c r="G979" s="114"/>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8"/>
      <c r="B980" s="129"/>
      <c r="C980" s="8"/>
      <c r="D980" s="8"/>
      <c r="E980" s="8"/>
      <c r="F980" s="114"/>
      <c r="G980" s="114"/>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8"/>
      <c r="B981" s="129"/>
      <c r="C981" s="8"/>
      <c r="D981" s="8"/>
      <c r="E981" s="8"/>
      <c r="F981" s="114"/>
      <c r="G981" s="114"/>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8"/>
      <c r="B982" s="129"/>
      <c r="C982" s="8"/>
      <c r="D982" s="8"/>
      <c r="E982" s="8"/>
      <c r="F982" s="114"/>
      <c r="G982" s="114"/>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8"/>
      <c r="B983" s="129"/>
      <c r="C983" s="8"/>
      <c r="D983" s="8"/>
      <c r="E983" s="8"/>
      <c r="F983" s="114"/>
      <c r="G983" s="114"/>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8"/>
      <c r="B984" s="129"/>
      <c r="C984" s="8"/>
      <c r="D984" s="8"/>
      <c r="E984" s="8"/>
      <c r="F984" s="114"/>
      <c r="G984" s="114"/>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8"/>
      <c r="B985" s="129"/>
      <c r="C985" s="8"/>
      <c r="D985" s="8"/>
      <c r="E985" s="8"/>
      <c r="F985" s="114"/>
      <c r="G985" s="114"/>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8"/>
      <c r="B986" s="129"/>
      <c r="C986" s="8"/>
      <c r="D986" s="8"/>
      <c r="E986" s="8"/>
      <c r="F986" s="114"/>
      <c r="G986" s="114"/>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sheetData>
  <mergeCells count="24">
    <mergeCell ref="B83:G83"/>
    <mergeCell ref="B84:G84"/>
    <mergeCell ref="B87:G87"/>
    <mergeCell ref="B88:G88"/>
    <mergeCell ref="B39:G42"/>
    <mergeCell ref="B43:E43"/>
    <mergeCell ref="B54:D54"/>
    <mergeCell ref="B55:G59"/>
    <mergeCell ref="B61:G66"/>
    <mergeCell ref="B67:G67"/>
    <mergeCell ref="B68:G68"/>
    <mergeCell ref="A37:A43"/>
    <mergeCell ref="B74:D74"/>
    <mergeCell ref="B75:G79"/>
    <mergeCell ref="B81:G81"/>
    <mergeCell ref="B82:G82"/>
    <mergeCell ref="B34:F36"/>
    <mergeCell ref="B38:C38"/>
    <mergeCell ref="B2:G3"/>
    <mergeCell ref="B4:G5"/>
    <mergeCell ref="B7:G7"/>
    <mergeCell ref="B8:D8"/>
    <mergeCell ref="E8:G8"/>
    <mergeCell ref="B25:F25"/>
  </mergeCells>
  <conditionalFormatting sqref="E12:E19">
    <cfRule type="cellIs" dxfId="17" priority="1" operator="equal">
      <formula>"NÃO REALIZADO"</formula>
    </cfRule>
  </conditionalFormatting>
  <conditionalFormatting sqref="E12:E19">
    <cfRule type="cellIs" dxfId="16" priority="2" operator="equal">
      <formula>"EM ELABORAÇÃO"</formula>
    </cfRule>
  </conditionalFormatting>
  <conditionalFormatting sqref="E12:E19">
    <cfRule type="containsText" dxfId="15" priority="3" operator="containsText" text="&quot;REALIZADO&quot;">
      <formula>NOT(ISERROR(SEARCH(("""REALIZADO"""),(E12))))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9" xr:uid="{00000000-0002-0000-0600-000000000000}">
      <formula1>"UFSJ,CSA,CDB,CTAN,CCO,CAP,CSL,3 campi SJDR"</formula1>
    </dataValidation>
    <dataValidation type="list" allowBlank="1" showInputMessage="1" showErrorMessage="1" prompt=" - " sqref="E12:E19" xr:uid="{00000000-0002-0000-0600-000001000000}">
      <formula1>$R$11:$R$18</formula1>
    </dataValidation>
    <dataValidation type="list" allowBlank="1" showInputMessage="1" showErrorMessage="1" prompt=" -  - " sqref="E8" xr:uid="{00000000-0002-0000-0600-000002000000}">
      <formula1>$U$8:$U$26</formula1>
    </dataValidation>
  </dataValidation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R1004"/>
  <sheetViews>
    <sheetView topLeftCell="A16" zoomScale="70" zoomScaleNormal="70" workbookViewId="0">
      <selection activeCell="G25" sqref="G25"/>
    </sheetView>
  </sheetViews>
  <sheetFormatPr defaultColWidth="14.42578125" defaultRowHeight="15" customHeight="1"/>
  <cols>
    <col min="1" max="1" width="9" customWidth="1"/>
    <col min="2" max="2" width="77.28515625" customWidth="1"/>
    <col min="3" max="3" width="31" customWidth="1"/>
    <col min="4" max="4" width="30.7109375" customWidth="1"/>
    <col min="5" max="5" width="18.42578125"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ht="18.75">
      <c r="A1" s="274"/>
      <c r="B1" s="367"/>
      <c r="C1" s="265"/>
      <c r="D1" s="264"/>
      <c r="E1" s="264"/>
      <c r="F1" s="265"/>
      <c r="G1" s="264"/>
      <c r="H1" s="263"/>
      <c r="I1" s="263"/>
      <c r="J1" s="263"/>
      <c r="K1" s="263"/>
      <c r="L1" s="263"/>
      <c r="M1" s="263"/>
      <c r="N1" s="263"/>
      <c r="O1" s="263"/>
      <c r="P1" s="263"/>
      <c r="Q1" s="264"/>
      <c r="R1" s="263"/>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44" ht="18.75">
      <c r="A2" s="274"/>
      <c r="B2" s="460" t="s">
        <v>211</v>
      </c>
      <c r="C2" s="439"/>
      <c r="D2" s="439"/>
      <c r="E2" s="439"/>
      <c r="F2" s="439"/>
      <c r="G2" s="439"/>
      <c r="H2" s="439"/>
      <c r="I2" s="439"/>
      <c r="J2" s="439"/>
      <c r="K2" s="439"/>
      <c r="L2" s="439"/>
      <c r="M2" s="439"/>
      <c r="N2" s="439"/>
      <c r="O2" s="439"/>
      <c r="P2" s="439"/>
      <c r="Q2" s="436"/>
      <c r="R2" s="263"/>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ht="34.5" customHeight="1">
      <c r="A3" s="274"/>
      <c r="B3" s="423"/>
      <c r="C3" s="440"/>
      <c r="D3" s="440"/>
      <c r="E3" s="440"/>
      <c r="F3" s="440"/>
      <c r="G3" s="440"/>
      <c r="H3" s="440"/>
      <c r="I3" s="440"/>
      <c r="J3" s="440"/>
      <c r="K3" s="440"/>
      <c r="L3" s="440"/>
      <c r="M3" s="440"/>
      <c r="N3" s="440"/>
      <c r="O3" s="440"/>
      <c r="P3" s="440"/>
      <c r="Q3" s="437"/>
      <c r="R3" s="263"/>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ht="39.75" customHeight="1">
      <c r="A4" s="274"/>
      <c r="B4" s="461" t="s">
        <v>212</v>
      </c>
      <c r="C4" s="440"/>
      <c r="D4" s="440"/>
      <c r="E4" s="440"/>
      <c r="F4" s="440"/>
      <c r="G4" s="440"/>
      <c r="H4" s="440"/>
      <c r="I4" s="440"/>
      <c r="J4" s="440"/>
      <c r="K4" s="440"/>
      <c r="L4" s="440"/>
      <c r="M4" s="440"/>
      <c r="N4" s="440"/>
      <c r="O4" s="440"/>
      <c r="P4" s="440"/>
      <c r="Q4" s="437"/>
      <c r="R4" s="263"/>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ht="39.75" customHeight="1">
      <c r="A5" s="274"/>
      <c r="B5" s="462" t="s">
        <v>213</v>
      </c>
      <c r="C5" s="443"/>
      <c r="D5" s="443"/>
      <c r="E5" s="443"/>
      <c r="F5" s="443"/>
      <c r="G5" s="443"/>
      <c r="H5" s="443"/>
      <c r="I5" s="443"/>
      <c r="J5" s="443"/>
      <c r="K5" s="443"/>
      <c r="L5" s="443"/>
      <c r="M5" s="443"/>
      <c r="N5" s="443"/>
      <c r="O5" s="443"/>
      <c r="P5" s="443"/>
      <c r="Q5" s="431"/>
      <c r="R5" s="263"/>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ht="39.75" customHeight="1">
      <c r="A6" s="274"/>
      <c r="B6" s="239"/>
      <c r="C6" s="239"/>
      <c r="D6" s="239"/>
      <c r="E6" s="239"/>
      <c r="F6" s="239"/>
      <c r="G6" s="239"/>
      <c r="H6" s="239"/>
      <c r="I6" s="239"/>
      <c r="J6" s="239"/>
      <c r="K6" s="239"/>
      <c r="L6" s="239"/>
      <c r="M6" s="239"/>
      <c r="N6" s="239"/>
      <c r="O6" s="239"/>
      <c r="P6" s="239"/>
      <c r="Q6" s="239"/>
      <c r="R6" s="263"/>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ht="39.75" customHeight="1">
      <c r="A7" s="274"/>
      <c r="B7" s="239"/>
      <c r="C7" s="463" t="s">
        <v>214</v>
      </c>
      <c r="D7" s="439"/>
      <c r="E7" s="439"/>
      <c r="F7" s="439"/>
      <c r="G7" s="436"/>
      <c r="H7" s="263"/>
      <c r="I7" s="239"/>
      <c r="J7" s="239"/>
      <c r="K7" s="239"/>
      <c r="L7" s="239"/>
      <c r="M7" s="239"/>
      <c r="N7" s="239"/>
      <c r="O7" s="239"/>
      <c r="P7" s="239"/>
      <c r="Q7" s="239"/>
      <c r="R7" s="263"/>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ht="11.25" customHeight="1">
      <c r="A8" s="274"/>
      <c r="B8" s="239"/>
      <c r="C8" s="423"/>
      <c r="D8" s="440"/>
      <c r="E8" s="440"/>
      <c r="F8" s="440"/>
      <c r="G8" s="437"/>
      <c r="H8" s="263"/>
      <c r="I8" s="239"/>
      <c r="J8" s="239"/>
      <c r="K8" s="239"/>
      <c r="L8" s="239"/>
      <c r="M8" s="239"/>
      <c r="N8" s="239"/>
      <c r="O8" s="239"/>
      <c r="P8" s="239"/>
      <c r="Q8" s="239"/>
      <c r="R8" s="263"/>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ht="76.5" customHeight="1">
      <c r="A9" s="274"/>
      <c r="B9" s="239"/>
      <c r="C9" s="464" t="s">
        <v>215</v>
      </c>
      <c r="D9" s="58" t="s">
        <v>216</v>
      </c>
      <c r="E9" s="58" t="s">
        <v>217</v>
      </c>
      <c r="F9" s="58" t="s">
        <v>218</v>
      </c>
      <c r="G9" s="58" t="s">
        <v>219</v>
      </c>
      <c r="H9" s="263"/>
      <c r="I9" s="239"/>
      <c r="J9" s="239"/>
      <c r="K9" s="239"/>
      <c r="L9" s="239"/>
      <c r="M9" s="239"/>
      <c r="N9" s="239"/>
      <c r="O9" s="239"/>
      <c r="P9" s="239"/>
      <c r="Q9" s="239"/>
      <c r="R9" s="263"/>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ht="52.5" customHeight="1">
      <c r="A10" s="274"/>
      <c r="B10" s="239"/>
      <c r="C10" s="420"/>
      <c r="D10" s="59">
        <v>1.2</v>
      </c>
      <c r="E10" s="59" t="s">
        <v>220</v>
      </c>
      <c r="F10" s="59" t="s">
        <v>221</v>
      </c>
      <c r="G10" s="59" t="s">
        <v>222</v>
      </c>
      <c r="H10" s="263"/>
      <c r="I10" s="239"/>
      <c r="J10" s="239"/>
      <c r="K10" s="239"/>
      <c r="L10" s="239"/>
      <c r="M10" s="239"/>
      <c r="N10" s="239"/>
      <c r="O10" s="239"/>
      <c r="P10" s="239"/>
      <c r="Q10" s="239"/>
      <c r="R10" s="263"/>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ht="39.75" customHeight="1">
      <c r="A11" s="274"/>
      <c r="B11" s="239"/>
      <c r="C11" s="239"/>
      <c r="D11" s="239"/>
      <c r="E11" s="239"/>
      <c r="F11" s="239"/>
      <c r="G11" s="239"/>
      <c r="H11" s="239"/>
      <c r="I11" s="239"/>
      <c r="J11" s="239"/>
      <c r="K11" s="239"/>
      <c r="L11" s="239"/>
      <c r="M11" s="239"/>
      <c r="N11" s="239"/>
      <c r="O11" s="239"/>
      <c r="P11" s="239"/>
      <c r="Q11" s="239"/>
      <c r="R11" s="263"/>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ht="28.5" customHeight="1">
      <c r="A12" s="274"/>
      <c r="B12" s="368"/>
      <c r="C12" s="268"/>
      <c r="D12" s="267"/>
      <c r="E12" s="267"/>
      <c r="F12" s="268"/>
      <c r="G12" s="267"/>
      <c r="H12" s="267"/>
      <c r="I12" s="267"/>
      <c r="J12" s="267"/>
      <c r="K12" s="267"/>
      <c r="L12" s="267"/>
      <c r="M12" s="267"/>
      <c r="N12" s="267"/>
      <c r="O12" s="267"/>
      <c r="P12" s="267"/>
      <c r="Q12" s="267"/>
      <c r="R12" s="263">
        <v>1</v>
      </c>
      <c r="S12" s="264" t="s">
        <v>33</v>
      </c>
      <c r="T12" s="264"/>
      <c r="U12" s="264" t="s">
        <v>223</v>
      </c>
      <c r="V12" s="264"/>
      <c r="W12" s="264" t="s">
        <v>224</v>
      </c>
      <c r="X12" s="264" t="s">
        <v>67</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ht="15.75" customHeight="1">
      <c r="A13" s="274"/>
      <c r="B13" s="493" t="s">
        <v>225</v>
      </c>
      <c r="C13" s="466" t="s">
        <v>226</v>
      </c>
      <c r="D13" s="446"/>
      <c r="E13" s="447"/>
      <c r="F13" s="466" t="s">
        <v>227</v>
      </c>
      <c r="G13" s="446"/>
      <c r="H13" s="446"/>
      <c r="I13" s="447"/>
      <c r="J13" s="466" t="s">
        <v>228</v>
      </c>
      <c r="K13" s="446"/>
      <c r="L13" s="447"/>
      <c r="M13" s="269"/>
      <c r="N13" s="269"/>
      <c r="O13" s="269"/>
      <c r="P13" s="269"/>
      <c r="Q13" s="269"/>
      <c r="R13" s="270">
        <v>2</v>
      </c>
      <c r="S13" s="271" t="s">
        <v>229</v>
      </c>
      <c r="T13" s="271"/>
      <c r="U13" s="271" t="s">
        <v>230</v>
      </c>
      <c r="V13" s="271"/>
      <c r="W13" s="271" t="s">
        <v>231</v>
      </c>
      <c r="X13" s="271" t="s">
        <v>71</v>
      </c>
      <c r="Y13" s="271"/>
      <c r="Z13" s="271"/>
      <c r="AA13" s="271"/>
      <c r="AB13" s="271"/>
      <c r="AC13" s="271"/>
      <c r="AD13" s="271"/>
      <c r="AE13" s="271"/>
      <c r="AF13" s="271"/>
      <c r="AG13" s="271"/>
      <c r="AH13" s="271"/>
      <c r="AI13" s="271"/>
      <c r="AJ13" s="271"/>
      <c r="AK13" s="271"/>
      <c r="AL13" s="271"/>
      <c r="AM13" s="271"/>
      <c r="AN13" s="271"/>
      <c r="AO13" s="271"/>
      <c r="AP13" s="271"/>
      <c r="AQ13" s="271"/>
      <c r="AR13" s="271"/>
    </row>
    <row r="14" spans="1:44" ht="37.5" customHeight="1">
      <c r="A14" s="274"/>
      <c r="B14" s="422"/>
      <c r="C14" s="467"/>
      <c r="D14" s="440"/>
      <c r="E14" s="468"/>
      <c r="F14" s="467"/>
      <c r="G14" s="440"/>
      <c r="H14" s="440"/>
      <c r="I14" s="468"/>
      <c r="J14" s="467"/>
      <c r="K14" s="440"/>
      <c r="L14" s="468"/>
      <c r="M14" s="269"/>
      <c r="N14" s="269"/>
      <c r="O14" s="269"/>
      <c r="P14" s="269"/>
      <c r="Q14" s="269"/>
      <c r="R14" s="270">
        <v>3</v>
      </c>
      <c r="S14" s="271"/>
      <c r="T14" s="271"/>
      <c r="U14" s="271" t="s">
        <v>232</v>
      </c>
      <c r="V14" s="271"/>
      <c r="W14" s="271" t="s">
        <v>233</v>
      </c>
      <c r="X14" s="271" t="s">
        <v>73</v>
      </c>
      <c r="Y14" s="271"/>
      <c r="Z14" s="271"/>
      <c r="AA14" s="271"/>
      <c r="AB14" s="271"/>
      <c r="AC14" s="271"/>
      <c r="AD14" s="271"/>
      <c r="AE14" s="271"/>
      <c r="AF14" s="271"/>
      <c r="AG14" s="271"/>
      <c r="AH14" s="271"/>
      <c r="AI14" s="271"/>
      <c r="AJ14" s="271"/>
      <c r="AK14" s="271"/>
      <c r="AL14" s="271"/>
      <c r="AM14" s="271"/>
      <c r="AN14" s="271"/>
      <c r="AO14" s="271"/>
      <c r="AP14" s="271"/>
      <c r="AQ14" s="271"/>
      <c r="AR14" s="271"/>
    </row>
    <row r="15" spans="1:44" ht="75" customHeight="1">
      <c r="A15" s="274"/>
      <c r="B15" s="423"/>
      <c r="C15" s="116" t="s">
        <v>234</v>
      </c>
      <c r="D15" s="117" t="s">
        <v>235</v>
      </c>
      <c r="E15" s="130" t="s">
        <v>236</v>
      </c>
      <c r="F15" s="60" t="s">
        <v>237</v>
      </c>
      <c r="G15" s="61" t="s">
        <v>238</v>
      </c>
      <c r="H15" s="61" t="s">
        <v>239</v>
      </c>
      <c r="I15" s="62" t="s">
        <v>240</v>
      </c>
      <c r="J15" s="116" t="s">
        <v>241</v>
      </c>
      <c r="K15" s="63" t="s">
        <v>242</v>
      </c>
      <c r="L15" s="64" t="s">
        <v>243</v>
      </c>
      <c r="M15" s="272"/>
      <c r="N15" s="272"/>
      <c r="O15" s="272"/>
      <c r="P15" s="272"/>
      <c r="Q15" s="272"/>
      <c r="R15" s="273">
        <v>4</v>
      </c>
      <c r="S15" s="272"/>
      <c r="T15" s="272"/>
      <c r="U15" s="272" t="s">
        <v>244</v>
      </c>
      <c r="V15" s="272"/>
      <c r="W15" s="272" t="s">
        <v>245</v>
      </c>
      <c r="X15" s="272"/>
      <c r="Y15" s="272"/>
      <c r="Z15" s="272"/>
      <c r="AA15" s="272"/>
      <c r="AB15" s="272"/>
      <c r="AC15" s="272"/>
      <c r="AD15" s="272"/>
      <c r="AE15" s="272"/>
      <c r="AF15" s="272"/>
      <c r="AG15" s="272"/>
      <c r="AH15" s="272"/>
      <c r="AI15" s="272"/>
      <c r="AJ15" s="272"/>
      <c r="AK15" s="272"/>
      <c r="AL15" s="272"/>
      <c r="AM15" s="272"/>
      <c r="AN15" s="272"/>
      <c r="AO15" s="272"/>
      <c r="AP15" s="272"/>
      <c r="AQ15" s="272"/>
      <c r="AR15" s="272"/>
    </row>
    <row r="16" spans="1:44" ht="101.25" customHeight="1">
      <c r="A16" s="131">
        <v>1</v>
      </c>
      <c r="B16" s="369" t="s">
        <v>477</v>
      </c>
      <c r="C16" s="370" t="s">
        <v>493</v>
      </c>
      <c r="D16" s="66" t="s">
        <v>494</v>
      </c>
      <c r="E16" s="66" t="s">
        <v>230</v>
      </c>
      <c r="F16" s="69">
        <v>3</v>
      </c>
      <c r="G16" s="69">
        <v>2</v>
      </c>
      <c r="H16" s="69">
        <f t="shared" ref="H16:H23" si="0">F16*G16</f>
        <v>6</v>
      </c>
      <c r="I16" s="69" t="str">
        <f t="shared" ref="I16:I23" si="1">IF(H16&lt;3,"Baixo",IF(AND(H16&lt;7,H16&gt;=3),"Médio",IF(AND(H16&lt;13,H16&gt;=8),"Alto","Extremo")))</f>
        <v>Médio</v>
      </c>
      <c r="J16" s="371" t="s">
        <v>224</v>
      </c>
      <c r="K16" s="66" t="s">
        <v>495</v>
      </c>
      <c r="L16" s="72" t="s">
        <v>67</v>
      </c>
      <c r="M16" s="274"/>
      <c r="N16" s="274"/>
      <c r="O16" s="274"/>
      <c r="P16" s="274"/>
      <c r="Q16" s="274"/>
      <c r="R16" s="266">
        <v>5</v>
      </c>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row>
    <row r="17" spans="1:44" ht="101.25" customHeight="1">
      <c r="A17" s="372">
        <v>2</v>
      </c>
      <c r="B17" s="373" t="s">
        <v>479</v>
      </c>
      <c r="C17" s="374" t="s">
        <v>496</v>
      </c>
      <c r="D17" s="66" t="s">
        <v>497</v>
      </c>
      <c r="E17" s="66" t="s">
        <v>230</v>
      </c>
      <c r="F17" s="69">
        <v>1</v>
      </c>
      <c r="G17" s="69">
        <v>1</v>
      </c>
      <c r="H17" s="69">
        <f t="shared" si="0"/>
        <v>1</v>
      </c>
      <c r="I17" s="69" t="str">
        <f t="shared" si="1"/>
        <v>Baixo</v>
      </c>
      <c r="J17" s="371" t="s">
        <v>233</v>
      </c>
      <c r="K17" s="66" t="s">
        <v>498</v>
      </c>
      <c r="L17" s="72" t="s">
        <v>73</v>
      </c>
      <c r="M17" s="274"/>
      <c r="N17" s="274"/>
      <c r="O17" s="274"/>
      <c r="P17" s="274"/>
      <c r="Q17" s="274"/>
      <c r="R17" s="266"/>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row>
    <row r="18" spans="1:44" ht="101.25" customHeight="1">
      <c r="A18" s="372">
        <v>3</v>
      </c>
      <c r="B18" s="373" t="s">
        <v>481</v>
      </c>
      <c r="C18" s="374" t="s">
        <v>499</v>
      </c>
      <c r="D18" s="66" t="s">
        <v>500</v>
      </c>
      <c r="E18" s="66" t="s">
        <v>230</v>
      </c>
      <c r="F18" s="69">
        <v>1</v>
      </c>
      <c r="G18" s="69">
        <v>1</v>
      </c>
      <c r="H18" s="69">
        <f t="shared" si="0"/>
        <v>1</v>
      </c>
      <c r="I18" s="69" t="str">
        <f t="shared" si="1"/>
        <v>Baixo</v>
      </c>
      <c r="J18" s="371" t="s">
        <v>233</v>
      </c>
      <c r="K18" s="66" t="s">
        <v>501</v>
      </c>
      <c r="L18" s="72" t="s">
        <v>67</v>
      </c>
      <c r="M18" s="274"/>
      <c r="N18" s="274"/>
      <c r="O18" s="274"/>
      <c r="P18" s="274"/>
      <c r="Q18" s="274"/>
      <c r="R18" s="266"/>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row>
    <row r="19" spans="1:44" ht="101.25" customHeight="1">
      <c r="A19" s="372">
        <v>4</v>
      </c>
      <c r="B19" s="373" t="s">
        <v>482</v>
      </c>
      <c r="C19" s="374" t="s">
        <v>502</v>
      </c>
      <c r="D19" s="66" t="s">
        <v>503</v>
      </c>
      <c r="E19" s="66" t="s">
        <v>230</v>
      </c>
      <c r="F19" s="69">
        <v>4</v>
      </c>
      <c r="G19" s="69">
        <v>2</v>
      </c>
      <c r="H19" s="69">
        <f t="shared" si="0"/>
        <v>8</v>
      </c>
      <c r="I19" s="69" t="str">
        <f t="shared" si="1"/>
        <v>Alto</v>
      </c>
      <c r="J19" s="371" t="s">
        <v>224</v>
      </c>
      <c r="K19" s="66" t="s">
        <v>504</v>
      </c>
      <c r="L19" s="72" t="s">
        <v>67</v>
      </c>
      <c r="M19" s="274"/>
      <c r="N19" s="274"/>
      <c r="O19" s="274"/>
      <c r="P19" s="274"/>
      <c r="Q19" s="274"/>
      <c r="R19" s="266"/>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row>
    <row r="20" spans="1:44" ht="101.25" customHeight="1">
      <c r="A20" s="372">
        <v>5</v>
      </c>
      <c r="B20" s="373" t="s">
        <v>483</v>
      </c>
      <c r="C20" s="374" t="s">
        <v>505</v>
      </c>
      <c r="D20" s="66" t="s">
        <v>506</v>
      </c>
      <c r="E20" s="66" t="s">
        <v>230</v>
      </c>
      <c r="F20" s="69">
        <v>4</v>
      </c>
      <c r="G20" s="69">
        <v>2</v>
      </c>
      <c r="H20" s="69">
        <f t="shared" si="0"/>
        <v>8</v>
      </c>
      <c r="I20" s="69" t="str">
        <f t="shared" si="1"/>
        <v>Alto</v>
      </c>
      <c r="J20" s="371" t="s">
        <v>224</v>
      </c>
      <c r="K20" s="66" t="s">
        <v>507</v>
      </c>
      <c r="L20" s="72" t="s">
        <v>67</v>
      </c>
      <c r="M20" s="274"/>
      <c r="N20" s="274"/>
      <c r="O20" s="274"/>
      <c r="P20" s="274"/>
      <c r="Q20" s="274"/>
      <c r="R20" s="266"/>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row>
    <row r="21" spans="1:44" ht="109.5" customHeight="1">
      <c r="A21" s="372">
        <v>6</v>
      </c>
      <c r="B21" s="373" t="s">
        <v>485</v>
      </c>
      <c r="C21" s="374" t="s">
        <v>508</v>
      </c>
      <c r="D21" s="132" t="s">
        <v>509</v>
      </c>
      <c r="E21" s="67" t="s">
        <v>230</v>
      </c>
      <c r="F21" s="68">
        <v>3</v>
      </c>
      <c r="G21" s="69">
        <v>3</v>
      </c>
      <c r="H21" s="69">
        <f t="shared" si="0"/>
        <v>9</v>
      </c>
      <c r="I21" s="69" t="str">
        <f t="shared" si="1"/>
        <v>Alto</v>
      </c>
      <c r="J21" s="371" t="s">
        <v>224</v>
      </c>
      <c r="K21" s="66" t="s">
        <v>510</v>
      </c>
      <c r="L21" s="72" t="s">
        <v>67</v>
      </c>
      <c r="M21" s="266"/>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row>
    <row r="22" spans="1:44" ht="70.5" customHeight="1">
      <c r="A22" s="372">
        <v>7</v>
      </c>
      <c r="B22" s="373" t="s">
        <v>487</v>
      </c>
      <c r="C22" s="374" t="s">
        <v>511</v>
      </c>
      <c r="D22" s="133" t="s">
        <v>512</v>
      </c>
      <c r="E22" s="73" t="s">
        <v>230</v>
      </c>
      <c r="F22" s="68">
        <v>3</v>
      </c>
      <c r="G22" s="69">
        <v>3</v>
      </c>
      <c r="H22" s="69">
        <f t="shared" si="0"/>
        <v>9</v>
      </c>
      <c r="I22" s="69" t="str">
        <f t="shared" si="1"/>
        <v>Alto</v>
      </c>
      <c r="J22" s="371" t="s">
        <v>224</v>
      </c>
      <c r="K22" s="280" t="s">
        <v>513</v>
      </c>
      <c r="L22" s="82" t="s">
        <v>67</v>
      </c>
      <c r="M22" s="266"/>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row>
    <row r="23" spans="1:44" ht="108" customHeight="1">
      <c r="A23" s="375">
        <v>8</v>
      </c>
      <c r="B23" s="38" t="s">
        <v>489</v>
      </c>
      <c r="C23" s="374" t="s">
        <v>511</v>
      </c>
      <c r="D23" s="133" t="s">
        <v>512</v>
      </c>
      <c r="E23" s="73" t="s">
        <v>230</v>
      </c>
      <c r="F23" s="68">
        <v>3</v>
      </c>
      <c r="G23" s="69">
        <v>3</v>
      </c>
      <c r="H23" s="69">
        <f t="shared" si="0"/>
        <v>9</v>
      </c>
      <c r="I23" s="69" t="str">
        <f t="shared" si="1"/>
        <v>Alto</v>
      </c>
      <c r="J23" s="371" t="s">
        <v>224</v>
      </c>
      <c r="K23" s="280" t="s">
        <v>513</v>
      </c>
      <c r="L23" s="82" t="s">
        <v>67</v>
      </c>
      <c r="M23" s="266"/>
      <c r="N23" s="266"/>
      <c r="O23" s="266"/>
      <c r="P23" s="266"/>
      <c r="Q23" s="274"/>
      <c r="R23" s="266"/>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row>
    <row r="24" spans="1:44" ht="43.5" customHeight="1">
      <c r="A24" s="134"/>
      <c r="B24" s="128"/>
      <c r="C24" s="134"/>
      <c r="D24" s="114"/>
      <c r="E24" s="114"/>
      <c r="F24" s="134"/>
      <c r="G24" s="114"/>
      <c r="H24" s="114"/>
      <c r="I24" s="114"/>
      <c r="J24" s="114"/>
      <c r="K24" s="114"/>
      <c r="L24" s="114"/>
      <c r="M24" s="376"/>
      <c r="N24" s="376"/>
      <c r="O24" s="376"/>
      <c r="P24" s="376"/>
      <c r="Q24" s="377"/>
      <c r="R24" s="378"/>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row>
    <row r="25" spans="1:44" ht="91.5" customHeight="1">
      <c r="A25" s="274"/>
      <c r="B25" s="91" t="s">
        <v>387</v>
      </c>
      <c r="C25" s="469" t="s">
        <v>388</v>
      </c>
      <c r="D25" s="443"/>
      <c r="E25" s="431"/>
      <c r="F25" s="91" t="s">
        <v>389</v>
      </c>
      <c r="G25" s="274"/>
      <c r="H25" s="274"/>
      <c r="I25" s="274"/>
      <c r="J25" s="274"/>
      <c r="K25" s="274"/>
      <c r="L25" s="274"/>
      <c r="M25" s="263"/>
      <c r="N25" s="263"/>
      <c r="O25" s="263"/>
      <c r="P25" s="263"/>
      <c r="Q25" s="264"/>
      <c r="R25" s="266"/>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row>
    <row r="26" spans="1:44" ht="34.5" customHeight="1">
      <c r="A26" s="274"/>
      <c r="B26" s="92" t="s">
        <v>390</v>
      </c>
      <c r="C26" s="470" t="s">
        <v>391</v>
      </c>
      <c r="D26" s="443"/>
      <c r="E26" s="431"/>
      <c r="F26" s="92">
        <v>1</v>
      </c>
      <c r="G26" s="380"/>
      <c r="H26" s="274"/>
      <c r="I26" s="274"/>
      <c r="J26" s="274"/>
      <c r="K26" s="274"/>
      <c r="L26" s="274"/>
      <c r="M26" s="263"/>
      <c r="N26" s="263"/>
      <c r="O26" s="263"/>
      <c r="P26" s="263"/>
      <c r="Q26" s="264"/>
      <c r="R26" s="266"/>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row>
    <row r="27" spans="1:44" ht="40.5" customHeight="1">
      <c r="A27" s="274"/>
      <c r="B27" s="92" t="s">
        <v>392</v>
      </c>
      <c r="C27" s="470" t="s">
        <v>393</v>
      </c>
      <c r="D27" s="443"/>
      <c r="E27" s="431"/>
      <c r="F27" s="92">
        <v>2</v>
      </c>
      <c r="G27" s="274"/>
      <c r="H27" s="274"/>
      <c r="I27" s="274"/>
      <c r="J27" s="274"/>
      <c r="K27" s="274"/>
      <c r="L27" s="274"/>
      <c r="M27" s="263"/>
      <c r="N27" s="263"/>
      <c r="O27" s="263"/>
      <c r="P27" s="263"/>
      <c r="Q27" s="264"/>
      <c r="R27" s="266"/>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row>
    <row r="28" spans="1:44" ht="57.75" customHeight="1">
      <c r="A28" s="264"/>
      <c r="B28" s="92" t="s">
        <v>394</v>
      </c>
      <c r="C28" s="470" t="s">
        <v>395</v>
      </c>
      <c r="D28" s="443"/>
      <c r="E28" s="431"/>
      <c r="F28" s="92">
        <v>3</v>
      </c>
      <c r="G28" s="264"/>
      <c r="H28" s="263"/>
      <c r="I28" s="263"/>
      <c r="J28" s="263"/>
      <c r="K28" s="263"/>
      <c r="L28" s="263"/>
      <c r="M28" s="263"/>
      <c r="N28" s="263"/>
      <c r="O28" s="263"/>
      <c r="P28" s="263"/>
      <c r="Q28" s="264"/>
      <c r="R28" s="263"/>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row>
    <row r="29" spans="1:44" ht="36" customHeight="1">
      <c r="A29" s="264"/>
      <c r="B29" s="92" t="s">
        <v>396</v>
      </c>
      <c r="C29" s="470" t="s">
        <v>397</v>
      </c>
      <c r="D29" s="443"/>
      <c r="E29" s="431"/>
      <c r="F29" s="92">
        <v>4</v>
      </c>
      <c r="G29" s="264"/>
      <c r="H29" s="263"/>
      <c r="I29" s="263"/>
      <c r="J29" s="263"/>
      <c r="K29" s="263"/>
      <c r="L29" s="263"/>
      <c r="M29" s="263"/>
      <c r="N29" s="263"/>
      <c r="O29" s="263"/>
      <c r="P29" s="263"/>
      <c r="Q29" s="264"/>
      <c r="R29" s="263"/>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row>
    <row r="30" spans="1:44" ht="36" customHeight="1">
      <c r="A30" s="264"/>
      <c r="B30" s="92" t="s">
        <v>398</v>
      </c>
      <c r="C30" s="470" t="s">
        <v>399</v>
      </c>
      <c r="D30" s="443"/>
      <c r="E30" s="431"/>
      <c r="F30" s="92">
        <v>5</v>
      </c>
      <c r="G30" s="264"/>
      <c r="H30" s="263"/>
      <c r="I30" s="263"/>
      <c r="J30" s="263"/>
      <c r="K30" s="263"/>
      <c r="L30" s="263"/>
      <c r="M30" s="263"/>
      <c r="N30" s="263"/>
      <c r="O30" s="263"/>
      <c r="P30" s="263"/>
      <c r="Q30" s="264"/>
      <c r="R30" s="263"/>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row>
    <row r="31" spans="1:44" ht="13.5" customHeight="1">
      <c r="A31" s="274"/>
      <c r="B31" s="367"/>
      <c r="C31" s="265"/>
      <c r="D31" s="264"/>
      <c r="E31" s="264"/>
      <c r="F31" s="265"/>
      <c r="G31" s="264"/>
      <c r="H31" s="263"/>
      <c r="I31" s="263"/>
      <c r="J31" s="263"/>
      <c r="K31" s="263"/>
      <c r="L31" s="263"/>
      <c r="M31" s="263"/>
      <c r="N31" s="263"/>
      <c r="O31" s="263"/>
      <c r="P31" s="263"/>
      <c r="Q31" s="264"/>
      <c r="R31" s="263"/>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row>
    <row r="32" spans="1:44" ht="13.5" customHeight="1">
      <c r="A32" s="274"/>
      <c r="B32" s="367"/>
      <c r="C32" s="265"/>
      <c r="D32" s="264"/>
      <c r="E32" s="264"/>
      <c r="F32" s="265"/>
      <c r="G32" s="264"/>
      <c r="H32" s="263"/>
      <c r="I32" s="263"/>
      <c r="J32" s="263"/>
      <c r="K32" s="263"/>
      <c r="L32" s="263"/>
      <c r="M32" s="263"/>
      <c r="N32" s="263"/>
      <c r="O32" s="263"/>
      <c r="P32" s="263"/>
      <c r="Q32" s="264"/>
      <c r="R32" s="263"/>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row>
    <row r="33" spans="1:44" ht="13.5" customHeight="1">
      <c r="A33" s="274"/>
      <c r="B33" s="367"/>
      <c r="C33" s="265"/>
      <c r="D33" s="264"/>
      <c r="E33" s="264"/>
      <c r="F33" s="265"/>
      <c r="G33" s="264"/>
      <c r="H33" s="263"/>
      <c r="I33" s="263"/>
      <c r="J33" s="263"/>
      <c r="K33" s="263"/>
      <c r="L33" s="263"/>
      <c r="M33" s="263"/>
      <c r="N33" s="263"/>
      <c r="O33" s="263"/>
      <c r="P33" s="263"/>
      <c r="Q33" s="264"/>
      <c r="R33" s="263"/>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row>
    <row r="34" spans="1:44" ht="13.5" customHeight="1">
      <c r="A34" s="274"/>
      <c r="B34" s="367"/>
      <c r="C34" s="265"/>
      <c r="D34" s="264"/>
      <c r="E34" s="264"/>
      <c r="F34" s="265"/>
      <c r="G34" s="264"/>
      <c r="H34" s="263"/>
      <c r="I34" s="263"/>
      <c r="J34" s="263"/>
      <c r="K34" s="263"/>
      <c r="L34" s="263"/>
      <c r="M34" s="263"/>
      <c r="N34" s="263"/>
      <c r="O34" s="263"/>
      <c r="P34" s="263"/>
      <c r="Q34" s="264"/>
      <c r="R34" s="263"/>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1:44" ht="30.75" customHeight="1">
      <c r="A35" s="274"/>
      <c r="B35" s="135" t="s">
        <v>400</v>
      </c>
      <c r="C35" s="469" t="s">
        <v>401</v>
      </c>
      <c r="D35" s="443"/>
      <c r="E35" s="431"/>
      <c r="F35" s="91" t="s">
        <v>389</v>
      </c>
      <c r="G35" s="264"/>
      <c r="H35" s="263"/>
      <c r="I35" s="263"/>
      <c r="J35" s="263"/>
      <c r="K35" s="263"/>
      <c r="L35" s="263"/>
      <c r="M35" s="263"/>
      <c r="N35" s="263"/>
      <c r="O35" s="263"/>
      <c r="P35" s="263"/>
      <c r="Q35" s="264"/>
      <c r="R35" s="263"/>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row>
    <row r="36" spans="1:44" ht="37.5" customHeight="1">
      <c r="A36" s="274"/>
      <c r="B36" s="136" t="s">
        <v>402</v>
      </c>
      <c r="C36" s="470" t="s">
        <v>403</v>
      </c>
      <c r="D36" s="443"/>
      <c r="E36" s="431"/>
      <c r="F36" s="92">
        <v>1</v>
      </c>
      <c r="G36" s="264"/>
      <c r="H36" s="263"/>
      <c r="I36" s="263"/>
      <c r="J36" s="263"/>
      <c r="K36" s="263"/>
      <c r="L36" s="263"/>
      <c r="M36" s="263"/>
      <c r="N36" s="263"/>
      <c r="O36" s="263"/>
      <c r="P36" s="263"/>
      <c r="Q36" s="264"/>
      <c r="R36" s="263"/>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row>
    <row r="37" spans="1:44" ht="33.75" customHeight="1">
      <c r="A37" s="274"/>
      <c r="B37" s="136" t="s">
        <v>325</v>
      </c>
      <c r="C37" s="470" t="s">
        <v>404</v>
      </c>
      <c r="D37" s="443"/>
      <c r="E37" s="431"/>
      <c r="F37" s="92">
        <v>2</v>
      </c>
      <c r="G37" s="264"/>
      <c r="H37" s="263"/>
      <c r="I37" s="263"/>
      <c r="J37" s="263"/>
      <c r="K37" s="263"/>
      <c r="L37" s="263"/>
      <c r="M37" s="263"/>
      <c r="N37" s="263"/>
      <c r="O37" s="263"/>
      <c r="P37" s="263"/>
      <c r="Q37" s="264"/>
      <c r="R37" s="263"/>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row>
    <row r="38" spans="1:44" ht="31.5" customHeight="1">
      <c r="A38" s="274"/>
      <c r="B38" s="136" t="s">
        <v>405</v>
      </c>
      <c r="C38" s="470" t="s">
        <v>406</v>
      </c>
      <c r="D38" s="443"/>
      <c r="E38" s="431"/>
      <c r="F38" s="92">
        <v>3</v>
      </c>
      <c r="G38" s="264"/>
      <c r="H38" s="263"/>
      <c r="I38" s="263"/>
      <c r="J38" s="263"/>
      <c r="K38" s="263"/>
      <c r="L38" s="263"/>
      <c r="M38" s="263"/>
      <c r="N38" s="263"/>
      <c r="O38" s="263"/>
      <c r="P38" s="263"/>
      <c r="Q38" s="264"/>
      <c r="R38" s="263"/>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row>
    <row r="39" spans="1:44" ht="32.25" customHeight="1">
      <c r="A39" s="274"/>
      <c r="B39" s="136" t="s">
        <v>329</v>
      </c>
      <c r="C39" s="470" t="s">
        <v>407</v>
      </c>
      <c r="D39" s="443"/>
      <c r="E39" s="431"/>
      <c r="F39" s="92">
        <v>4</v>
      </c>
      <c r="G39" s="264"/>
      <c r="H39" s="263"/>
      <c r="I39" s="263"/>
      <c r="J39" s="263"/>
      <c r="K39" s="263"/>
      <c r="L39" s="263"/>
      <c r="M39" s="263"/>
      <c r="N39" s="263"/>
      <c r="O39" s="263"/>
      <c r="P39" s="263"/>
      <c r="Q39" s="264"/>
      <c r="R39" s="263"/>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row>
    <row r="40" spans="1:44" ht="37.5" customHeight="1">
      <c r="A40" s="274"/>
      <c r="B40" s="136" t="s">
        <v>408</v>
      </c>
      <c r="C40" s="470" t="s">
        <v>409</v>
      </c>
      <c r="D40" s="443"/>
      <c r="E40" s="431"/>
      <c r="F40" s="92">
        <v>5</v>
      </c>
      <c r="G40" s="264"/>
      <c r="H40" s="263"/>
      <c r="I40" s="263"/>
      <c r="J40" s="263"/>
      <c r="K40" s="263"/>
      <c r="L40" s="263"/>
      <c r="M40" s="263"/>
      <c r="N40" s="263"/>
      <c r="O40" s="263"/>
      <c r="P40" s="263"/>
      <c r="Q40" s="264"/>
      <c r="R40" s="263"/>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row>
    <row r="41" spans="1:44" ht="13.5" customHeight="1">
      <c r="A41" s="274"/>
      <c r="B41" s="367"/>
      <c r="C41" s="265"/>
      <c r="D41" s="264"/>
      <c r="E41" s="264"/>
      <c r="F41" s="265"/>
      <c r="G41" s="264"/>
      <c r="H41" s="263"/>
      <c r="I41" s="263"/>
      <c r="J41" s="263"/>
      <c r="K41" s="263"/>
      <c r="L41" s="263"/>
      <c r="M41" s="263"/>
      <c r="N41" s="263"/>
      <c r="O41" s="263"/>
      <c r="P41" s="263"/>
      <c r="Q41" s="264"/>
      <c r="R41" s="263"/>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row>
    <row r="42" spans="1:44" ht="13.5" customHeight="1">
      <c r="A42" s="274"/>
      <c r="B42" s="367"/>
      <c r="C42" s="265"/>
      <c r="D42" s="264"/>
      <c r="E42" s="264"/>
      <c r="F42" s="265"/>
      <c r="G42" s="264"/>
      <c r="H42" s="263"/>
      <c r="I42" s="263"/>
      <c r="J42" s="263"/>
      <c r="K42" s="263"/>
      <c r="L42" s="263"/>
      <c r="M42" s="263"/>
      <c r="N42" s="263"/>
      <c r="O42" s="263"/>
      <c r="P42" s="263"/>
      <c r="Q42" s="264"/>
      <c r="R42" s="263"/>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row>
    <row r="43" spans="1:44" ht="13.5" customHeight="1">
      <c r="A43" s="274"/>
      <c r="B43" s="367"/>
      <c r="C43" s="265"/>
      <c r="D43" s="264"/>
      <c r="E43" s="264"/>
      <c r="F43" s="265"/>
      <c r="G43" s="264"/>
      <c r="H43" s="263"/>
      <c r="I43" s="263"/>
      <c r="J43" s="263"/>
      <c r="K43" s="263"/>
      <c r="L43" s="263"/>
      <c r="M43" s="263"/>
      <c r="N43" s="263"/>
      <c r="O43" s="263"/>
      <c r="P43" s="263"/>
      <c r="Q43" s="264"/>
      <c r="R43" s="263"/>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row>
    <row r="44" spans="1:44" ht="13.5" customHeight="1">
      <c r="A44" s="274"/>
      <c r="B44" s="367"/>
      <c r="C44" s="265"/>
      <c r="D44" s="264"/>
      <c r="E44" s="264"/>
      <c r="F44" s="265"/>
      <c r="G44" s="264"/>
      <c r="H44" s="263"/>
      <c r="I44" s="263"/>
      <c r="J44" s="263"/>
      <c r="K44" s="263"/>
      <c r="L44" s="263"/>
      <c r="M44" s="263"/>
      <c r="N44" s="263"/>
      <c r="O44" s="263"/>
      <c r="P44" s="263"/>
      <c r="Q44" s="264"/>
      <c r="R44" s="263"/>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row>
    <row r="45" spans="1:44" ht="13.5" customHeight="1">
      <c r="A45" s="274"/>
      <c r="B45" s="367"/>
      <c r="C45" s="265"/>
      <c r="D45" s="264"/>
      <c r="E45" s="264"/>
      <c r="F45" s="265"/>
      <c r="G45" s="264"/>
      <c r="H45" s="263"/>
      <c r="I45" s="263"/>
      <c r="J45" s="263"/>
      <c r="K45" s="263"/>
      <c r="L45" s="263"/>
      <c r="M45" s="263"/>
      <c r="N45" s="263"/>
      <c r="O45" s="263"/>
      <c r="P45" s="263"/>
      <c r="Q45" s="264"/>
      <c r="R45" s="263"/>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row>
    <row r="46" spans="1:44" ht="13.5" customHeight="1">
      <c r="A46" s="274"/>
      <c r="B46" s="367"/>
      <c r="C46" s="265"/>
      <c r="D46" s="264"/>
      <c r="E46" s="264"/>
      <c r="F46" s="265"/>
      <c r="G46" s="264"/>
      <c r="H46" s="263"/>
      <c r="I46" s="263"/>
      <c r="J46" s="263"/>
      <c r="K46" s="263"/>
      <c r="L46" s="263"/>
      <c r="M46" s="263"/>
      <c r="N46" s="263"/>
      <c r="O46" s="263"/>
      <c r="P46" s="263"/>
      <c r="Q46" s="264"/>
      <c r="R46" s="263"/>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row>
    <row r="47" spans="1:44" ht="15.75" customHeight="1">
      <c r="A47" s="274"/>
      <c r="B47" s="367"/>
      <c r="C47" s="265"/>
      <c r="D47" s="264"/>
      <c r="E47" s="264"/>
      <c r="F47" s="265"/>
      <c r="G47" s="264"/>
      <c r="H47" s="263"/>
      <c r="I47" s="263"/>
      <c r="J47" s="263"/>
      <c r="K47" s="263"/>
      <c r="L47" s="263"/>
      <c r="M47" s="263"/>
      <c r="N47" s="263"/>
      <c r="O47" s="263"/>
      <c r="P47" s="263"/>
      <c r="Q47" s="264"/>
      <c r="R47" s="263"/>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row>
    <row r="48" spans="1:44" ht="15.75" customHeight="1">
      <c r="A48" s="274"/>
      <c r="B48" s="367"/>
      <c r="C48" s="265"/>
      <c r="D48" s="264"/>
      <c r="E48" s="264"/>
      <c r="F48" s="265"/>
      <c r="G48" s="264"/>
      <c r="H48" s="263"/>
      <c r="I48" s="263"/>
      <c r="J48" s="263"/>
      <c r="K48" s="263"/>
      <c r="L48" s="263"/>
      <c r="M48" s="263"/>
      <c r="N48" s="263"/>
      <c r="O48" s="263"/>
      <c r="P48" s="263"/>
      <c r="Q48" s="264"/>
      <c r="R48" s="263"/>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row>
    <row r="49" spans="1:44" ht="28.5" customHeight="1">
      <c r="A49" s="274"/>
      <c r="B49" s="471" t="s">
        <v>410</v>
      </c>
      <c r="C49" s="425"/>
      <c r="D49" s="425"/>
      <c r="E49" s="425"/>
      <c r="F49" s="425"/>
      <c r="G49" s="425"/>
      <c r="H49" s="425"/>
      <c r="I49" s="295"/>
      <c r="J49" s="263"/>
      <c r="K49" s="263"/>
      <c r="L49" s="263"/>
      <c r="M49" s="263"/>
      <c r="N49" s="263"/>
      <c r="O49" s="263"/>
      <c r="P49" s="263"/>
      <c r="Q49" s="264"/>
      <c r="R49" s="263"/>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row>
    <row r="50" spans="1:44" ht="21" customHeight="1">
      <c r="A50" s="274"/>
      <c r="B50" s="425"/>
      <c r="C50" s="425"/>
      <c r="D50" s="425"/>
      <c r="E50" s="425"/>
      <c r="F50" s="425"/>
      <c r="G50" s="425"/>
      <c r="H50" s="425"/>
      <c r="I50" s="295"/>
      <c r="J50" s="263"/>
      <c r="K50" s="263"/>
      <c r="L50" s="263"/>
      <c r="M50" s="263"/>
      <c r="N50" s="263"/>
      <c r="O50" s="263"/>
      <c r="P50" s="263"/>
      <c r="Q50" s="264"/>
      <c r="R50" s="263"/>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row>
    <row r="51" spans="1:44" ht="23.25" customHeight="1">
      <c r="A51" s="274"/>
      <c r="B51" s="472" t="s">
        <v>411</v>
      </c>
      <c r="C51" s="425"/>
      <c r="D51" s="425"/>
      <c r="E51" s="425"/>
      <c r="F51" s="425"/>
      <c r="G51" s="425"/>
      <c r="H51" s="425"/>
      <c r="I51" s="425"/>
      <c r="J51" s="425"/>
      <c r="K51" s="425"/>
      <c r="L51" s="425"/>
      <c r="M51" s="425"/>
      <c r="N51" s="296"/>
      <c r="O51" s="296"/>
      <c r="P51" s="263"/>
      <c r="Q51" s="264"/>
      <c r="R51" s="263"/>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row>
    <row r="52" spans="1:44" ht="25.5" customHeight="1">
      <c r="A52" s="274"/>
      <c r="B52" s="367"/>
      <c r="C52" s="265"/>
      <c r="D52" s="264"/>
      <c r="E52" s="264"/>
      <c r="F52" s="264"/>
      <c r="G52" s="264"/>
      <c r="H52" s="265"/>
      <c r="I52" s="264"/>
      <c r="J52" s="263"/>
      <c r="K52" s="263"/>
      <c r="L52" s="263"/>
      <c r="M52" s="263"/>
      <c r="N52" s="263"/>
      <c r="O52" s="263"/>
      <c r="P52" s="263"/>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row>
    <row r="53" spans="1:44" ht="117.75" customHeight="1">
      <c r="A53" s="274"/>
      <c r="B53" s="137" t="s">
        <v>412</v>
      </c>
      <c r="C53" s="93" t="s">
        <v>413</v>
      </c>
      <c r="D53" s="93" t="s">
        <v>414</v>
      </c>
      <c r="E53" s="94" t="s">
        <v>415</v>
      </c>
      <c r="F53" s="95" t="s">
        <v>416</v>
      </c>
      <c r="G53" s="94" t="s">
        <v>417</v>
      </c>
      <c r="H53" s="93" t="s">
        <v>418</v>
      </c>
      <c r="I53" s="298"/>
      <c r="J53" s="298"/>
      <c r="K53" s="298"/>
      <c r="L53" s="298"/>
      <c r="M53" s="297"/>
      <c r="N53" s="297"/>
      <c r="O53" s="297"/>
      <c r="P53" s="296"/>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P53" s="298"/>
      <c r="AQ53" s="298"/>
      <c r="AR53" s="298"/>
    </row>
    <row r="54" spans="1:44" ht="45" customHeight="1">
      <c r="A54" s="274"/>
      <c r="B54" s="138">
        <v>8</v>
      </c>
      <c r="C54" s="96">
        <v>7</v>
      </c>
      <c r="D54" s="97">
        <f>C54/$B$54</f>
        <v>0.875</v>
      </c>
      <c r="E54" s="96">
        <f>COUNTIF($L16:$L22,"EM ELABORAÇÃO")</f>
        <v>0</v>
      </c>
      <c r="F54" s="98">
        <f>E54/$B$54</f>
        <v>0</v>
      </c>
      <c r="G54" s="96">
        <f>COUNTIF($L16:$L22,"NÃO REALIZADO")</f>
        <v>1</v>
      </c>
      <c r="H54" s="97">
        <f>G54/$B$54</f>
        <v>0.125</v>
      </c>
      <c r="I54" s="298"/>
      <c r="J54" s="298"/>
      <c r="K54" s="298"/>
      <c r="L54" s="298"/>
      <c r="M54" s="297"/>
      <c r="N54" s="297"/>
      <c r="O54" s="297"/>
      <c r="P54" s="263"/>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P54" s="298"/>
      <c r="AQ54" s="298"/>
      <c r="AR54" s="298"/>
    </row>
    <row r="55" spans="1:44" ht="26.25" customHeight="1">
      <c r="A55" s="274"/>
      <c r="B55" s="367"/>
      <c r="C55" s="265"/>
      <c r="D55" s="264"/>
      <c r="E55" s="264"/>
      <c r="F55" s="265"/>
      <c r="G55" s="264"/>
      <c r="H55" s="263"/>
      <c r="I55" s="263"/>
      <c r="J55" s="263"/>
      <c r="K55" s="263"/>
      <c r="L55" s="263"/>
      <c r="M55" s="297"/>
      <c r="N55" s="297"/>
      <c r="O55" s="297"/>
      <c r="P55" s="297"/>
      <c r="Q55" s="264"/>
      <c r="R55" s="263"/>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row>
    <row r="56" spans="1:44" ht="15.75" customHeight="1">
      <c r="A56" s="274"/>
      <c r="B56" s="367"/>
      <c r="C56" s="265"/>
      <c r="D56" s="264"/>
      <c r="E56" s="264"/>
      <c r="F56" s="265"/>
      <c r="G56" s="264"/>
      <c r="H56" s="263"/>
      <c r="I56" s="263"/>
      <c r="J56" s="263"/>
      <c r="K56" s="263"/>
      <c r="L56" s="263"/>
      <c r="M56" s="263"/>
      <c r="N56" s="263"/>
      <c r="O56" s="263"/>
      <c r="P56" s="263"/>
      <c r="Q56" s="264"/>
      <c r="R56" s="263"/>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row>
    <row r="57" spans="1:44" ht="15.75" customHeight="1">
      <c r="A57" s="274"/>
      <c r="B57" s="367"/>
      <c r="C57" s="265"/>
      <c r="D57" s="264"/>
      <c r="E57" s="264"/>
      <c r="F57" s="265"/>
      <c r="G57" s="264"/>
      <c r="H57" s="263"/>
      <c r="I57" s="263"/>
      <c r="J57" s="263"/>
      <c r="K57" s="263"/>
      <c r="L57" s="263"/>
      <c r="M57" s="263"/>
      <c r="N57" s="263"/>
      <c r="O57" s="263"/>
      <c r="P57" s="263"/>
      <c r="Q57" s="264"/>
      <c r="R57" s="263"/>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row>
    <row r="58" spans="1:44" ht="15.75" customHeight="1">
      <c r="A58" s="274"/>
      <c r="B58" s="367"/>
      <c r="C58" s="265"/>
      <c r="D58" s="264"/>
      <c r="E58" s="264"/>
      <c r="F58" s="265"/>
      <c r="G58" s="264"/>
      <c r="H58" s="263"/>
      <c r="I58" s="263"/>
      <c r="J58" s="263"/>
      <c r="K58" s="263"/>
      <c r="L58" s="263"/>
      <c r="M58" s="263"/>
      <c r="N58" s="263"/>
      <c r="O58" s="263"/>
      <c r="P58" s="263"/>
      <c r="Q58" s="264"/>
      <c r="R58" s="263"/>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row>
    <row r="59" spans="1:44" ht="15.75" customHeight="1">
      <c r="A59" s="274"/>
      <c r="B59" s="367"/>
      <c r="C59" s="265"/>
      <c r="D59" s="264"/>
      <c r="E59" s="264"/>
      <c r="F59" s="265"/>
      <c r="G59" s="264"/>
      <c r="H59" s="263"/>
      <c r="I59" s="263"/>
      <c r="J59" s="263"/>
      <c r="K59" s="263"/>
      <c r="L59" s="263"/>
      <c r="M59" s="263"/>
      <c r="N59" s="263"/>
      <c r="O59" s="263"/>
      <c r="P59" s="263"/>
      <c r="Q59" s="264"/>
      <c r="R59" s="263"/>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row>
    <row r="60" spans="1:44" ht="15.75" customHeight="1">
      <c r="A60" s="274"/>
      <c r="B60" s="367"/>
      <c r="C60" s="265"/>
      <c r="D60" s="264"/>
      <c r="E60" s="264"/>
      <c r="F60" s="265"/>
      <c r="G60" s="264"/>
      <c r="H60" s="263"/>
      <c r="I60" s="263"/>
      <c r="J60" s="263"/>
      <c r="K60" s="263"/>
      <c r="L60" s="263"/>
      <c r="M60" s="263"/>
      <c r="N60" s="263"/>
      <c r="O60" s="263"/>
      <c r="P60" s="263"/>
      <c r="Q60" s="264"/>
      <c r="R60" s="263"/>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row>
    <row r="61" spans="1:44" ht="15.75" customHeight="1">
      <c r="A61" s="274"/>
      <c r="B61" s="367"/>
      <c r="C61" s="265"/>
      <c r="D61" s="264"/>
      <c r="E61" s="264"/>
      <c r="F61" s="265"/>
      <c r="G61" s="264"/>
      <c r="H61" s="263"/>
      <c r="I61" s="263"/>
      <c r="J61" s="263"/>
      <c r="K61" s="263"/>
      <c r="L61" s="263"/>
      <c r="M61" s="263"/>
      <c r="N61" s="263"/>
      <c r="O61" s="263"/>
      <c r="P61" s="263"/>
      <c r="Q61" s="264"/>
      <c r="R61" s="263"/>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row>
    <row r="62" spans="1:44" ht="15.75" customHeight="1">
      <c r="A62" s="274"/>
      <c r="B62" s="367"/>
      <c r="C62" s="265"/>
      <c r="D62" s="264"/>
      <c r="E62" s="264"/>
      <c r="F62" s="265"/>
      <c r="G62" s="264"/>
      <c r="H62" s="263"/>
      <c r="I62" s="263"/>
      <c r="J62" s="263"/>
      <c r="K62" s="263"/>
      <c r="L62" s="263"/>
      <c r="M62" s="263"/>
      <c r="N62" s="263"/>
      <c r="O62" s="263"/>
      <c r="P62" s="263"/>
      <c r="Q62" s="264"/>
      <c r="R62" s="263"/>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row>
    <row r="63" spans="1:44" ht="15.75" customHeight="1">
      <c r="A63" s="274"/>
      <c r="B63" s="367"/>
      <c r="C63" s="265"/>
      <c r="D63" s="264"/>
      <c r="E63" s="264"/>
      <c r="F63" s="265"/>
      <c r="G63" s="264"/>
      <c r="H63" s="263"/>
      <c r="I63" s="263"/>
      <c r="J63" s="263"/>
      <c r="K63" s="263"/>
      <c r="L63" s="263"/>
      <c r="M63" s="263"/>
      <c r="N63" s="263"/>
      <c r="O63" s="263"/>
      <c r="P63" s="263"/>
      <c r="Q63" s="264"/>
      <c r="R63" s="263"/>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row>
    <row r="64" spans="1:44" ht="15.75" customHeight="1">
      <c r="A64" s="274"/>
      <c r="B64" s="367"/>
      <c r="C64" s="265"/>
      <c r="D64" s="264"/>
      <c r="E64" s="264"/>
      <c r="F64" s="265"/>
      <c r="G64" s="264"/>
      <c r="H64" s="263"/>
      <c r="I64" s="263"/>
      <c r="J64" s="263"/>
      <c r="K64" s="263"/>
      <c r="L64" s="263"/>
      <c r="M64" s="263"/>
      <c r="N64" s="263"/>
      <c r="O64" s="263"/>
      <c r="P64" s="263"/>
      <c r="Q64" s="264"/>
      <c r="R64" s="263"/>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row>
    <row r="65" spans="1:44" ht="15.75" customHeight="1">
      <c r="A65" s="274"/>
      <c r="B65" s="367"/>
      <c r="C65" s="265"/>
      <c r="D65" s="264"/>
      <c r="E65" s="264"/>
      <c r="F65" s="265"/>
      <c r="G65" s="264"/>
      <c r="H65" s="263"/>
      <c r="I65" s="263"/>
      <c r="J65" s="263"/>
      <c r="K65" s="263"/>
      <c r="L65" s="263"/>
      <c r="M65" s="263"/>
      <c r="N65" s="263"/>
      <c r="O65" s="263"/>
      <c r="P65" s="263"/>
      <c r="Q65" s="264"/>
      <c r="R65" s="263"/>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row>
    <row r="66" spans="1:44" ht="15.75" customHeight="1">
      <c r="A66" s="274"/>
      <c r="B66" s="367"/>
      <c r="C66" s="265"/>
      <c r="D66" s="264"/>
      <c r="E66" s="264"/>
      <c r="F66" s="265"/>
      <c r="G66" s="264"/>
      <c r="H66" s="263"/>
      <c r="I66" s="263"/>
      <c r="J66" s="263"/>
      <c r="K66" s="263"/>
      <c r="L66" s="263"/>
      <c r="M66" s="263"/>
      <c r="N66" s="263"/>
      <c r="O66" s="263"/>
      <c r="P66" s="263"/>
      <c r="Q66" s="264"/>
      <c r="R66" s="263"/>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row>
    <row r="67" spans="1:44" ht="15.75" customHeight="1">
      <c r="A67" s="274"/>
      <c r="B67" s="367"/>
      <c r="C67" s="265"/>
      <c r="D67" s="264"/>
      <c r="E67" s="264"/>
      <c r="F67" s="265"/>
      <c r="G67" s="264"/>
      <c r="H67" s="263"/>
      <c r="I67" s="263"/>
      <c r="J67" s="263"/>
      <c r="K67" s="263"/>
      <c r="L67" s="263"/>
      <c r="M67" s="263"/>
      <c r="N67" s="263"/>
      <c r="O67" s="263"/>
      <c r="P67" s="263"/>
      <c r="Q67" s="264"/>
      <c r="R67" s="263"/>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row>
    <row r="68" spans="1:44" ht="15.75" customHeight="1">
      <c r="A68" s="274"/>
      <c r="B68" s="367"/>
      <c r="C68" s="265"/>
      <c r="D68" s="264"/>
      <c r="E68" s="264"/>
      <c r="F68" s="265"/>
      <c r="G68" s="264"/>
      <c r="H68" s="263"/>
      <c r="I68" s="263"/>
      <c r="J68" s="263"/>
      <c r="K68" s="263"/>
      <c r="L68" s="263"/>
      <c r="M68" s="263"/>
      <c r="N68" s="263"/>
      <c r="O68" s="263"/>
      <c r="P68" s="263"/>
      <c r="Q68" s="264"/>
      <c r="R68" s="263"/>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row>
    <row r="69" spans="1:44" ht="15.75" customHeight="1">
      <c r="A69" s="274"/>
      <c r="B69" s="367"/>
      <c r="C69" s="265"/>
      <c r="D69" s="264"/>
      <c r="E69" s="264"/>
      <c r="F69" s="265"/>
      <c r="G69" s="264"/>
      <c r="H69" s="263"/>
      <c r="I69" s="263"/>
      <c r="J69" s="263"/>
      <c r="K69" s="263"/>
      <c r="L69" s="263"/>
      <c r="M69" s="263"/>
      <c r="N69" s="263"/>
      <c r="O69" s="263"/>
      <c r="P69" s="263"/>
      <c r="Q69" s="264"/>
      <c r="R69" s="263"/>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row>
    <row r="70" spans="1:44" ht="15.75" customHeight="1">
      <c r="A70" s="274"/>
      <c r="B70" s="367"/>
      <c r="C70" s="265"/>
      <c r="D70" s="264"/>
      <c r="E70" s="264"/>
      <c r="F70" s="265"/>
      <c r="G70" s="264"/>
      <c r="H70" s="263"/>
      <c r="I70" s="263"/>
      <c r="J70" s="263"/>
      <c r="K70" s="263"/>
      <c r="L70" s="263"/>
      <c r="M70" s="263"/>
      <c r="N70" s="263"/>
      <c r="O70" s="263"/>
      <c r="P70" s="263"/>
      <c r="Q70" s="264"/>
      <c r="R70" s="263"/>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row>
    <row r="71" spans="1:44" ht="15.75" customHeight="1">
      <c r="A71" s="274"/>
      <c r="B71" s="367"/>
      <c r="C71" s="265"/>
      <c r="D71" s="264"/>
      <c r="E71" s="264"/>
      <c r="F71" s="265"/>
      <c r="G71" s="264"/>
      <c r="H71" s="263"/>
      <c r="I71" s="263"/>
      <c r="J71" s="263"/>
      <c r="K71" s="263"/>
      <c r="L71" s="263"/>
      <c r="M71" s="263"/>
      <c r="N71" s="263"/>
      <c r="O71" s="263"/>
      <c r="P71" s="263"/>
      <c r="Q71" s="264"/>
      <c r="R71" s="263"/>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row>
    <row r="72" spans="1:44" ht="15.75" customHeight="1">
      <c r="A72" s="274"/>
      <c r="B72" s="367"/>
      <c r="C72" s="265"/>
      <c r="D72" s="264"/>
      <c r="E72" s="264"/>
      <c r="F72" s="265"/>
      <c r="G72" s="264"/>
      <c r="H72" s="263"/>
      <c r="I72" s="263"/>
      <c r="J72" s="263"/>
      <c r="K72" s="263"/>
      <c r="L72" s="263"/>
      <c r="M72" s="263"/>
      <c r="N72" s="263"/>
      <c r="O72" s="263"/>
      <c r="P72" s="263"/>
      <c r="Q72" s="264"/>
      <c r="R72" s="263"/>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row>
    <row r="73" spans="1:44" ht="15.75" customHeight="1">
      <c r="A73" s="274"/>
      <c r="B73" s="367"/>
      <c r="C73" s="265"/>
      <c r="D73" s="264"/>
      <c r="E73" s="264"/>
      <c r="F73" s="265"/>
      <c r="G73" s="264"/>
      <c r="H73" s="263"/>
      <c r="I73" s="263"/>
      <c r="J73" s="263"/>
      <c r="K73" s="263"/>
      <c r="L73" s="263"/>
      <c r="M73" s="263"/>
      <c r="N73" s="263"/>
      <c r="O73" s="263"/>
      <c r="P73" s="263"/>
      <c r="Q73" s="264"/>
      <c r="R73" s="263"/>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row>
    <row r="74" spans="1:44" ht="15.75" customHeight="1">
      <c r="A74" s="274"/>
      <c r="B74" s="367"/>
      <c r="C74" s="265"/>
      <c r="D74" s="264"/>
      <c r="E74" s="264"/>
      <c r="F74" s="265"/>
      <c r="G74" s="264"/>
      <c r="H74" s="263"/>
      <c r="I74" s="263"/>
      <c r="J74" s="263"/>
      <c r="K74" s="263"/>
      <c r="L74" s="263"/>
      <c r="M74" s="263"/>
      <c r="N74" s="263"/>
      <c r="O74" s="263"/>
      <c r="P74" s="263"/>
      <c r="Q74" s="264"/>
      <c r="R74" s="263"/>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row>
    <row r="75" spans="1:44" ht="15.75" customHeight="1">
      <c r="A75" s="274"/>
      <c r="B75" s="367"/>
      <c r="C75" s="265"/>
      <c r="D75" s="264"/>
      <c r="E75" s="264"/>
      <c r="F75" s="265"/>
      <c r="G75" s="264"/>
      <c r="H75" s="263"/>
      <c r="I75" s="263"/>
      <c r="J75" s="263"/>
      <c r="K75" s="263"/>
      <c r="L75" s="263"/>
      <c r="M75" s="263"/>
      <c r="N75" s="263"/>
      <c r="O75" s="263"/>
      <c r="P75" s="263"/>
      <c r="Q75" s="264"/>
      <c r="R75" s="263"/>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row>
    <row r="76" spans="1:44" ht="15.75" customHeight="1">
      <c r="A76" s="274"/>
      <c r="B76" s="367"/>
      <c r="C76" s="265"/>
      <c r="D76" s="264"/>
      <c r="E76" s="264"/>
      <c r="F76" s="265"/>
      <c r="G76" s="264"/>
      <c r="H76" s="263"/>
      <c r="I76" s="263"/>
      <c r="J76" s="263"/>
      <c r="K76" s="263"/>
      <c r="L76" s="263"/>
      <c r="M76" s="263"/>
      <c r="N76" s="263"/>
      <c r="O76" s="263"/>
      <c r="P76" s="263"/>
      <c r="Q76" s="264"/>
      <c r="R76" s="263"/>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ht="15.75" customHeight="1">
      <c r="A77" s="274"/>
      <c r="B77" s="367"/>
      <c r="C77" s="265"/>
      <c r="D77" s="264"/>
      <c r="E77" s="264"/>
      <c r="F77" s="265"/>
      <c r="G77" s="264"/>
      <c r="H77" s="263"/>
      <c r="I77" s="263"/>
      <c r="J77" s="263"/>
      <c r="K77" s="263"/>
      <c r="L77" s="263"/>
      <c r="M77" s="263"/>
      <c r="N77" s="263"/>
      <c r="O77" s="263"/>
      <c r="P77" s="263"/>
      <c r="Q77" s="264"/>
      <c r="R77" s="263"/>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ht="15.75" customHeight="1">
      <c r="A78" s="274"/>
      <c r="B78" s="367"/>
      <c r="C78" s="265"/>
      <c r="D78" s="264"/>
      <c r="E78" s="264"/>
      <c r="F78" s="265"/>
      <c r="G78" s="264"/>
      <c r="H78" s="263"/>
      <c r="I78" s="263"/>
      <c r="J78" s="263"/>
      <c r="K78" s="263"/>
      <c r="L78" s="263"/>
      <c r="M78" s="263"/>
      <c r="N78" s="263"/>
      <c r="O78" s="263"/>
      <c r="P78" s="263"/>
      <c r="Q78" s="264"/>
      <c r="R78" s="263"/>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ht="15.75" customHeight="1">
      <c r="A79" s="274"/>
      <c r="B79" s="367"/>
      <c r="C79" s="265"/>
      <c r="D79" s="264"/>
      <c r="E79" s="264"/>
      <c r="F79" s="265"/>
      <c r="G79" s="264"/>
      <c r="H79" s="263"/>
      <c r="I79" s="263"/>
      <c r="J79" s="263"/>
      <c r="K79" s="263"/>
      <c r="L79" s="263"/>
      <c r="M79" s="263"/>
      <c r="N79" s="263"/>
      <c r="O79" s="263"/>
      <c r="P79" s="263"/>
      <c r="Q79" s="264"/>
      <c r="R79" s="263"/>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ht="15.75" customHeight="1">
      <c r="A80" s="274"/>
      <c r="B80" s="367"/>
      <c r="C80" s="265"/>
      <c r="D80" s="264"/>
      <c r="E80" s="264"/>
      <c r="F80" s="265"/>
      <c r="G80" s="264"/>
      <c r="H80" s="263"/>
      <c r="I80" s="263"/>
      <c r="J80" s="263"/>
      <c r="K80" s="263"/>
      <c r="L80" s="263"/>
      <c r="M80" s="263"/>
      <c r="N80" s="263"/>
      <c r="O80" s="263"/>
      <c r="P80" s="263"/>
      <c r="Q80" s="264"/>
      <c r="R80" s="263"/>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ht="15.75" customHeight="1">
      <c r="A81" s="274"/>
      <c r="B81" s="367"/>
      <c r="C81" s="265"/>
      <c r="D81" s="264"/>
      <c r="E81" s="264"/>
      <c r="F81" s="265"/>
      <c r="G81" s="264"/>
      <c r="H81" s="263"/>
      <c r="I81" s="263"/>
      <c r="J81" s="263"/>
      <c r="K81" s="263"/>
      <c r="L81" s="263"/>
      <c r="M81" s="263"/>
      <c r="N81" s="263"/>
      <c r="O81" s="263"/>
      <c r="P81" s="263"/>
      <c r="Q81" s="264"/>
      <c r="R81" s="263"/>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ht="15.75" customHeight="1">
      <c r="A82" s="274"/>
      <c r="B82" s="367"/>
      <c r="C82" s="265"/>
      <c r="D82" s="264"/>
      <c r="E82" s="264"/>
      <c r="F82" s="265"/>
      <c r="G82" s="264"/>
      <c r="H82" s="263"/>
      <c r="I82" s="263"/>
      <c r="J82" s="263"/>
      <c r="K82" s="263"/>
      <c r="L82" s="263"/>
      <c r="M82" s="263"/>
      <c r="N82" s="263"/>
      <c r="O82" s="263"/>
      <c r="P82" s="263"/>
      <c r="Q82" s="264"/>
      <c r="R82" s="263"/>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ht="15.75" customHeight="1">
      <c r="A83" s="274"/>
      <c r="B83" s="367"/>
      <c r="C83" s="265"/>
      <c r="D83" s="264"/>
      <c r="E83" s="264"/>
      <c r="F83" s="265"/>
      <c r="G83" s="264"/>
      <c r="H83" s="263"/>
      <c r="I83" s="263"/>
      <c r="J83" s="263"/>
      <c r="K83" s="263"/>
      <c r="L83" s="263"/>
      <c r="M83" s="263"/>
      <c r="N83" s="263"/>
      <c r="O83" s="263"/>
      <c r="P83" s="263"/>
      <c r="Q83" s="264"/>
      <c r="R83" s="263"/>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ht="15.75" customHeight="1">
      <c r="A84" s="274"/>
      <c r="B84" s="367"/>
      <c r="C84" s="265"/>
      <c r="D84" s="264"/>
      <c r="E84" s="264"/>
      <c r="F84" s="265"/>
      <c r="G84" s="264"/>
      <c r="H84" s="263"/>
      <c r="I84" s="263"/>
      <c r="J84" s="263"/>
      <c r="K84" s="263"/>
      <c r="L84" s="263"/>
      <c r="M84" s="263"/>
      <c r="N84" s="263"/>
      <c r="O84" s="263"/>
      <c r="P84" s="263"/>
      <c r="Q84" s="264"/>
      <c r="R84" s="263"/>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ht="15.75" customHeight="1">
      <c r="A85" s="274"/>
      <c r="B85" s="367"/>
      <c r="C85" s="265"/>
      <c r="D85" s="264"/>
      <c r="E85" s="264"/>
      <c r="F85" s="265"/>
      <c r="G85" s="264"/>
      <c r="H85" s="263"/>
      <c r="I85" s="263"/>
      <c r="J85" s="263"/>
      <c r="K85" s="263"/>
      <c r="L85" s="263"/>
      <c r="M85" s="263"/>
      <c r="N85" s="263"/>
      <c r="O85" s="263"/>
      <c r="P85" s="263"/>
      <c r="Q85" s="264"/>
      <c r="R85" s="263"/>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ht="15.75" customHeight="1">
      <c r="A86" s="274"/>
      <c r="B86" s="367"/>
      <c r="C86" s="265"/>
      <c r="D86" s="264"/>
      <c r="E86" s="264"/>
      <c r="F86" s="265"/>
      <c r="G86" s="264"/>
      <c r="H86" s="263"/>
      <c r="I86" s="263"/>
      <c r="J86" s="263"/>
      <c r="K86" s="263"/>
      <c r="L86" s="263"/>
      <c r="M86" s="263"/>
      <c r="N86" s="263"/>
      <c r="O86" s="263"/>
      <c r="P86" s="263"/>
      <c r="Q86" s="264"/>
      <c r="R86" s="263"/>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ht="15.75" customHeight="1">
      <c r="A87" s="274"/>
      <c r="B87" s="367"/>
      <c r="C87" s="265"/>
      <c r="D87" s="264"/>
      <c r="E87" s="264"/>
      <c r="F87" s="265"/>
      <c r="G87" s="264"/>
      <c r="H87" s="263"/>
      <c r="I87" s="263"/>
      <c r="J87" s="263"/>
      <c r="K87" s="263"/>
      <c r="L87" s="263"/>
      <c r="M87" s="263"/>
      <c r="N87" s="263"/>
      <c r="O87" s="263"/>
      <c r="P87" s="263"/>
      <c r="Q87" s="264"/>
      <c r="R87" s="263"/>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ht="15.75" customHeight="1">
      <c r="A88" s="274"/>
      <c r="B88" s="367"/>
      <c r="C88" s="265"/>
      <c r="D88" s="264"/>
      <c r="E88" s="264"/>
      <c r="F88" s="265"/>
      <c r="G88" s="264"/>
      <c r="H88" s="263"/>
      <c r="I88" s="263"/>
      <c r="J88" s="263"/>
      <c r="K88" s="263"/>
      <c r="L88" s="263"/>
      <c r="M88" s="263"/>
      <c r="N88" s="263"/>
      <c r="O88" s="263"/>
      <c r="P88" s="263"/>
      <c r="Q88" s="264"/>
      <c r="R88" s="263"/>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ht="15.75" customHeight="1">
      <c r="A89" s="274"/>
      <c r="B89" s="367"/>
      <c r="C89" s="265"/>
      <c r="D89" s="264"/>
      <c r="E89" s="264"/>
      <c r="F89" s="265"/>
      <c r="G89" s="264"/>
      <c r="H89" s="263"/>
      <c r="I89" s="263"/>
      <c r="J89" s="263"/>
      <c r="K89" s="263"/>
      <c r="L89" s="263"/>
      <c r="M89" s="263"/>
      <c r="N89" s="263"/>
      <c r="O89" s="263"/>
      <c r="P89" s="263"/>
      <c r="Q89" s="264"/>
      <c r="R89" s="263"/>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ht="15.75" customHeight="1">
      <c r="A90" s="274"/>
      <c r="B90" s="367"/>
      <c r="C90" s="265"/>
      <c r="D90" s="264"/>
      <c r="E90" s="264"/>
      <c r="F90" s="265"/>
      <c r="G90" s="264"/>
      <c r="H90" s="263"/>
      <c r="I90" s="263"/>
      <c r="J90" s="263"/>
      <c r="K90" s="263"/>
      <c r="L90" s="263"/>
      <c r="M90" s="263"/>
      <c r="N90" s="263"/>
      <c r="O90" s="263"/>
      <c r="P90" s="263"/>
      <c r="Q90" s="264"/>
      <c r="R90" s="263"/>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ht="15.75" customHeight="1">
      <c r="A91" s="274"/>
      <c r="B91" s="367"/>
      <c r="C91" s="265"/>
      <c r="D91" s="264"/>
      <c r="E91" s="264"/>
      <c r="F91" s="265"/>
      <c r="G91" s="264"/>
      <c r="H91" s="263"/>
      <c r="I91" s="263"/>
      <c r="J91" s="263"/>
      <c r="K91" s="263"/>
      <c r="L91" s="263"/>
      <c r="M91" s="263"/>
      <c r="N91" s="263"/>
      <c r="O91" s="263"/>
      <c r="P91" s="263"/>
      <c r="Q91" s="264"/>
      <c r="R91" s="263"/>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ht="15.75" customHeight="1">
      <c r="A92" s="274"/>
      <c r="B92" s="367"/>
      <c r="C92" s="265"/>
      <c r="D92" s="264"/>
      <c r="E92" s="264"/>
      <c r="F92" s="265"/>
      <c r="G92" s="264"/>
      <c r="H92" s="263"/>
      <c r="I92" s="263"/>
      <c r="J92" s="263"/>
      <c r="K92" s="263"/>
      <c r="L92" s="263"/>
      <c r="M92" s="263"/>
      <c r="N92" s="263"/>
      <c r="O92" s="263"/>
      <c r="P92" s="263"/>
      <c r="Q92" s="264"/>
      <c r="R92" s="263"/>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ht="15.75" customHeight="1">
      <c r="A93" s="274"/>
      <c r="B93" s="367"/>
      <c r="C93" s="265"/>
      <c r="D93" s="264"/>
      <c r="E93" s="264"/>
      <c r="F93" s="265"/>
      <c r="G93" s="264"/>
      <c r="H93" s="263"/>
      <c r="I93" s="263"/>
      <c r="J93" s="263"/>
      <c r="K93" s="263"/>
      <c r="L93" s="263"/>
      <c r="M93" s="263"/>
      <c r="N93" s="263"/>
      <c r="O93" s="263"/>
      <c r="P93" s="263"/>
      <c r="Q93" s="264"/>
      <c r="R93" s="263"/>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ht="15.75" customHeight="1">
      <c r="A94" s="274"/>
      <c r="B94" s="367"/>
      <c r="C94" s="265"/>
      <c r="D94" s="264"/>
      <c r="E94" s="264"/>
      <c r="F94" s="265"/>
      <c r="G94" s="264"/>
      <c r="H94" s="263"/>
      <c r="I94" s="263"/>
      <c r="J94" s="263"/>
      <c r="K94" s="263"/>
      <c r="L94" s="263"/>
      <c r="M94" s="263"/>
      <c r="N94" s="263"/>
      <c r="O94" s="263"/>
      <c r="P94" s="263"/>
      <c r="Q94" s="264"/>
      <c r="R94" s="263"/>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ht="15.75" customHeight="1">
      <c r="A95" s="274"/>
      <c r="B95" s="367"/>
      <c r="C95" s="265"/>
      <c r="D95" s="264"/>
      <c r="E95" s="264"/>
      <c r="F95" s="265"/>
      <c r="G95" s="264"/>
      <c r="H95" s="263"/>
      <c r="I95" s="263"/>
      <c r="J95" s="263"/>
      <c r="K95" s="263"/>
      <c r="L95" s="263"/>
      <c r="M95" s="263"/>
      <c r="N95" s="263"/>
      <c r="O95" s="263"/>
      <c r="P95" s="263"/>
      <c r="Q95" s="264"/>
      <c r="R95" s="263"/>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ht="15.75" customHeight="1">
      <c r="A96" s="274"/>
      <c r="B96" s="367"/>
      <c r="C96" s="265"/>
      <c r="D96" s="264"/>
      <c r="E96" s="264"/>
      <c r="F96" s="265"/>
      <c r="G96" s="264"/>
      <c r="H96" s="263"/>
      <c r="I96" s="263"/>
      <c r="J96" s="263"/>
      <c r="K96" s="263"/>
      <c r="L96" s="263"/>
      <c r="M96" s="263"/>
      <c r="N96" s="263"/>
      <c r="O96" s="263"/>
      <c r="P96" s="263"/>
      <c r="Q96" s="264"/>
      <c r="R96" s="263"/>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ht="15.75" customHeight="1">
      <c r="A97" s="274"/>
      <c r="B97" s="367"/>
      <c r="C97" s="265"/>
      <c r="D97" s="264"/>
      <c r="E97" s="264"/>
      <c r="F97" s="265"/>
      <c r="G97" s="264"/>
      <c r="H97" s="263"/>
      <c r="I97" s="263"/>
      <c r="J97" s="263"/>
      <c r="K97" s="263"/>
      <c r="L97" s="263"/>
      <c r="M97" s="263"/>
      <c r="N97" s="263"/>
      <c r="O97" s="263"/>
      <c r="P97" s="263"/>
      <c r="Q97" s="264"/>
      <c r="R97" s="263"/>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ht="15.75" customHeight="1">
      <c r="A98" s="274"/>
      <c r="B98" s="367"/>
      <c r="C98" s="265"/>
      <c r="D98" s="264"/>
      <c r="E98" s="264"/>
      <c r="F98" s="265"/>
      <c r="G98" s="264"/>
      <c r="H98" s="263"/>
      <c r="I98" s="263"/>
      <c r="J98" s="263"/>
      <c r="K98" s="263"/>
      <c r="L98" s="263"/>
      <c r="M98" s="263"/>
      <c r="N98" s="263"/>
      <c r="O98" s="263"/>
      <c r="P98" s="263"/>
      <c r="Q98" s="264"/>
      <c r="R98" s="263"/>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ht="15.75" customHeight="1">
      <c r="A99" s="274"/>
      <c r="B99" s="367"/>
      <c r="C99" s="265"/>
      <c r="D99" s="264"/>
      <c r="E99" s="264"/>
      <c r="F99" s="265"/>
      <c r="G99" s="264"/>
      <c r="H99" s="263"/>
      <c r="I99" s="263"/>
      <c r="J99" s="263"/>
      <c r="K99" s="263"/>
      <c r="L99" s="263"/>
      <c r="M99" s="263"/>
      <c r="N99" s="263"/>
      <c r="O99" s="263"/>
      <c r="P99" s="263"/>
      <c r="Q99" s="264"/>
      <c r="R99" s="263"/>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ht="15.75" customHeight="1">
      <c r="A100" s="274"/>
      <c r="B100" s="367"/>
      <c r="C100" s="265"/>
      <c r="D100" s="264"/>
      <c r="E100" s="264"/>
      <c r="F100" s="265"/>
      <c r="G100" s="264"/>
      <c r="H100" s="263"/>
      <c r="I100" s="263"/>
      <c r="J100" s="263"/>
      <c r="K100" s="263"/>
      <c r="L100" s="263"/>
      <c r="M100" s="263"/>
      <c r="N100" s="263"/>
      <c r="O100" s="263"/>
      <c r="P100" s="263"/>
      <c r="Q100" s="264"/>
      <c r="R100" s="263"/>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ht="15.75" customHeight="1">
      <c r="A101" s="274"/>
      <c r="B101" s="367"/>
      <c r="C101" s="265"/>
      <c r="D101" s="264"/>
      <c r="E101" s="264"/>
      <c r="F101" s="265"/>
      <c r="G101" s="264"/>
      <c r="H101" s="263"/>
      <c r="I101" s="263"/>
      <c r="J101" s="263"/>
      <c r="K101" s="263"/>
      <c r="L101" s="263"/>
      <c r="M101" s="263"/>
      <c r="N101" s="263"/>
      <c r="O101" s="263"/>
      <c r="P101" s="263"/>
      <c r="Q101" s="264"/>
      <c r="R101" s="263"/>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44" ht="15.75" customHeight="1">
      <c r="A102" s="274"/>
      <c r="B102" s="367"/>
      <c r="C102" s="265"/>
      <c r="D102" s="264"/>
      <c r="E102" s="264"/>
      <c r="F102" s="265"/>
      <c r="G102" s="264"/>
      <c r="H102" s="263"/>
      <c r="I102" s="263"/>
      <c r="J102" s="263"/>
      <c r="K102" s="263"/>
      <c r="L102" s="263"/>
      <c r="M102" s="263"/>
      <c r="N102" s="263"/>
      <c r="O102" s="263"/>
      <c r="P102" s="263"/>
      <c r="Q102" s="264"/>
      <c r="R102" s="263"/>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row>
    <row r="103" spans="1:44" ht="15.75" customHeight="1">
      <c r="A103" s="274"/>
      <c r="B103" s="367"/>
      <c r="C103" s="265"/>
      <c r="D103" s="264"/>
      <c r="E103" s="264"/>
      <c r="F103" s="265"/>
      <c r="G103" s="264"/>
      <c r="H103" s="263"/>
      <c r="I103" s="263"/>
      <c r="J103" s="263"/>
      <c r="K103" s="263"/>
      <c r="L103" s="263"/>
      <c r="M103" s="263"/>
      <c r="N103" s="263"/>
      <c r="O103" s="263"/>
      <c r="P103" s="263"/>
      <c r="Q103" s="264"/>
      <c r="R103" s="263"/>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ht="15.75" customHeight="1">
      <c r="A104" s="274"/>
      <c r="B104" s="367"/>
      <c r="C104" s="265"/>
      <c r="D104" s="264"/>
      <c r="E104" s="264"/>
      <c r="F104" s="265"/>
      <c r="G104" s="264"/>
      <c r="H104" s="263"/>
      <c r="I104" s="263"/>
      <c r="J104" s="263"/>
      <c r="K104" s="263"/>
      <c r="L104" s="263"/>
      <c r="M104" s="263"/>
      <c r="N104" s="263"/>
      <c r="O104" s="263"/>
      <c r="P104" s="263"/>
      <c r="Q104" s="264"/>
      <c r="R104" s="263"/>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ht="15.75" customHeight="1">
      <c r="A105" s="274"/>
      <c r="B105" s="367"/>
      <c r="C105" s="265"/>
      <c r="D105" s="264"/>
      <c r="E105" s="264"/>
      <c r="F105" s="265"/>
      <c r="G105" s="264"/>
      <c r="H105" s="263"/>
      <c r="I105" s="263"/>
      <c r="J105" s="263"/>
      <c r="K105" s="263"/>
      <c r="L105" s="263"/>
      <c r="M105" s="263"/>
      <c r="N105" s="263"/>
      <c r="O105" s="263"/>
      <c r="P105" s="263"/>
      <c r="Q105" s="264"/>
      <c r="R105" s="263"/>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ht="15.75" customHeight="1">
      <c r="A106" s="274"/>
      <c r="B106" s="367"/>
      <c r="C106" s="265"/>
      <c r="D106" s="264"/>
      <c r="E106" s="264"/>
      <c r="F106" s="265"/>
      <c r="G106" s="264"/>
      <c r="H106" s="263"/>
      <c r="I106" s="263"/>
      <c r="J106" s="263"/>
      <c r="K106" s="263"/>
      <c r="L106" s="263"/>
      <c r="M106" s="263"/>
      <c r="N106" s="263"/>
      <c r="O106" s="263"/>
      <c r="P106" s="263"/>
      <c r="Q106" s="264"/>
      <c r="R106" s="263"/>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ht="15.75" customHeight="1">
      <c r="A107" s="274"/>
      <c r="B107" s="367"/>
      <c r="C107" s="265"/>
      <c r="D107" s="264"/>
      <c r="E107" s="264"/>
      <c r="F107" s="265"/>
      <c r="G107" s="264"/>
      <c r="H107" s="263"/>
      <c r="I107" s="263"/>
      <c r="J107" s="263"/>
      <c r="K107" s="263"/>
      <c r="L107" s="263"/>
      <c r="M107" s="263"/>
      <c r="N107" s="263"/>
      <c r="O107" s="263"/>
      <c r="P107" s="263"/>
      <c r="Q107" s="264"/>
      <c r="R107" s="263"/>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ht="15.75" customHeight="1">
      <c r="A108" s="274"/>
      <c r="B108" s="367"/>
      <c r="C108" s="265"/>
      <c r="D108" s="264"/>
      <c r="E108" s="264"/>
      <c r="F108" s="265"/>
      <c r="G108" s="264"/>
      <c r="H108" s="263"/>
      <c r="I108" s="263"/>
      <c r="J108" s="263"/>
      <c r="K108" s="263"/>
      <c r="L108" s="263"/>
      <c r="M108" s="263"/>
      <c r="N108" s="263"/>
      <c r="O108" s="263"/>
      <c r="P108" s="263"/>
      <c r="Q108" s="264"/>
      <c r="R108" s="263"/>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ht="15.75" customHeight="1">
      <c r="A109" s="274"/>
      <c r="B109" s="367"/>
      <c r="C109" s="265"/>
      <c r="D109" s="264"/>
      <c r="E109" s="264"/>
      <c r="F109" s="265"/>
      <c r="G109" s="264"/>
      <c r="H109" s="263"/>
      <c r="I109" s="263"/>
      <c r="J109" s="263"/>
      <c r="K109" s="263"/>
      <c r="L109" s="263"/>
      <c r="M109" s="263"/>
      <c r="N109" s="263"/>
      <c r="O109" s="263"/>
      <c r="P109" s="263"/>
      <c r="Q109" s="264"/>
      <c r="R109" s="263"/>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ht="15.75" customHeight="1">
      <c r="A110" s="274"/>
      <c r="B110" s="367"/>
      <c r="C110" s="265"/>
      <c r="D110" s="264"/>
      <c r="E110" s="264"/>
      <c r="F110" s="265"/>
      <c r="G110" s="264"/>
      <c r="H110" s="263"/>
      <c r="I110" s="263"/>
      <c r="J110" s="263"/>
      <c r="K110" s="263"/>
      <c r="L110" s="263"/>
      <c r="M110" s="263"/>
      <c r="N110" s="263"/>
      <c r="O110" s="263"/>
      <c r="P110" s="263"/>
      <c r="Q110" s="264"/>
      <c r="R110" s="263"/>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ht="15.75" customHeight="1">
      <c r="A111" s="274"/>
      <c r="B111" s="367"/>
      <c r="C111" s="265"/>
      <c r="D111" s="264"/>
      <c r="E111" s="264"/>
      <c r="F111" s="265"/>
      <c r="G111" s="264"/>
      <c r="H111" s="263"/>
      <c r="I111" s="263"/>
      <c r="J111" s="263"/>
      <c r="K111" s="263"/>
      <c r="L111" s="263"/>
      <c r="M111" s="263"/>
      <c r="N111" s="263"/>
      <c r="O111" s="263"/>
      <c r="P111" s="263"/>
      <c r="Q111" s="264"/>
      <c r="R111" s="263"/>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ht="15.75" customHeight="1">
      <c r="A112" s="274"/>
      <c r="B112" s="367"/>
      <c r="C112" s="265"/>
      <c r="D112" s="264"/>
      <c r="E112" s="264"/>
      <c r="F112" s="265"/>
      <c r="G112" s="264"/>
      <c r="H112" s="263"/>
      <c r="I112" s="263"/>
      <c r="J112" s="263"/>
      <c r="K112" s="263"/>
      <c r="L112" s="263"/>
      <c r="M112" s="263"/>
      <c r="N112" s="263"/>
      <c r="O112" s="263"/>
      <c r="P112" s="263"/>
      <c r="Q112" s="264"/>
      <c r="R112" s="263"/>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44" ht="15.75" customHeight="1">
      <c r="A113" s="274"/>
      <c r="B113" s="367"/>
      <c r="C113" s="265"/>
      <c r="D113" s="264"/>
      <c r="E113" s="264"/>
      <c r="F113" s="265"/>
      <c r="G113" s="264"/>
      <c r="H113" s="263"/>
      <c r="I113" s="263"/>
      <c r="J113" s="263"/>
      <c r="K113" s="263"/>
      <c r="L113" s="263"/>
      <c r="M113" s="263"/>
      <c r="N113" s="263"/>
      <c r="O113" s="263"/>
      <c r="P113" s="263"/>
      <c r="Q113" s="264"/>
      <c r="R113" s="263"/>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44" ht="15.75" customHeight="1">
      <c r="A114" s="274"/>
      <c r="B114" s="367"/>
      <c r="C114" s="265"/>
      <c r="D114" s="264"/>
      <c r="E114" s="264"/>
      <c r="F114" s="265"/>
      <c r="G114" s="264"/>
      <c r="H114" s="263"/>
      <c r="I114" s="263"/>
      <c r="J114" s="263"/>
      <c r="K114" s="263"/>
      <c r="L114" s="263"/>
      <c r="M114" s="263"/>
      <c r="N114" s="263"/>
      <c r="O114" s="263"/>
      <c r="P114" s="263"/>
      <c r="Q114" s="264"/>
      <c r="R114" s="263"/>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44" ht="15.75" customHeight="1">
      <c r="A115" s="274"/>
      <c r="B115" s="367"/>
      <c r="C115" s="265"/>
      <c r="D115" s="264"/>
      <c r="E115" s="264"/>
      <c r="F115" s="265"/>
      <c r="G115" s="264"/>
      <c r="H115" s="263"/>
      <c r="I115" s="263"/>
      <c r="J115" s="263"/>
      <c r="K115" s="263"/>
      <c r="L115" s="263"/>
      <c r="M115" s="263"/>
      <c r="N115" s="263"/>
      <c r="O115" s="263"/>
      <c r="P115" s="263"/>
      <c r="Q115" s="264"/>
      <c r="R115" s="263"/>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44" ht="15.75" customHeight="1">
      <c r="A116" s="274"/>
      <c r="B116" s="367"/>
      <c r="C116" s="265"/>
      <c r="D116" s="264"/>
      <c r="E116" s="264"/>
      <c r="F116" s="265"/>
      <c r="G116" s="264"/>
      <c r="H116" s="263"/>
      <c r="I116" s="263"/>
      <c r="J116" s="263"/>
      <c r="K116" s="263"/>
      <c r="L116" s="263"/>
      <c r="M116" s="263"/>
      <c r="N116" s="263"/>
      <c r="O116" s="263"/>
      <c r="P116" s="263"/>
      <c r="Q116" s="264"/>
      <c r="R116" s="263"/>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44" ht="15.75" customHeight="1">
      <c r="A117" s="274"/>
      <c r="B117" s="367"/>
      <c r="C117" s="265"/>
      <c r="D117" s="264"/>
      <c r="E117" s="264"/>
      <c r="F117" s="265"/>
      <c r="G117" s="264"/>
      <c r="H117" s="263"/>
      <c r="I117" s="263"/>
      <c r="J117" s="263"/>
      <c r="K117" s="263"/>
      <c r="L117" s="263"/>
      <c r="M117" s="263"/>
      <c r="N117" s="263"/>
      <c r="O117" s="263"/>
      <c r="P117" s="263"/>
      <c r="Q117" s="264"/>
      <c r="R117" s="263"/>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44" ht="15.75" customHeight="1">
      <c r="A118" s="274"/>
      <c r="B118" s="367"/>
      <c r="C118" s="265"/>
      <c r="D118" s="264"/>
      <c r="E118" s="264"/>
      <c r="F118" s="265"/>
      <c r="G118" s="264"/>
      <c r="H118" s="263"/>
      <c r="I118" s="263"/>
      <c r="J118" s="263"/>
      <c r="K118" s="263"/>
      <c r="L118" s="263"/>
      <c r="M118" s="263"/>
      <c r="N118" s="263"/>
      <c r="O118" s="263"/>
      <c r="P118" s="263"/>
      <c r="Q118" s="264"/>
      <c r="R118" s="263"/>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44" ht="15.75" customHeight="1">
      <c r="A119" s="274"/>
      <c r="B119" s="367"/>
      <c r="C119" s="265"/>
      <c r="D119" s="264"/>
      <c r="E119" s="264"/>
      <c r="F119" s="265"/>
      <c r="G119" s="264"/>
      <c r="H119" s="263"/>
      <c r="I119" s="263"/>
      <c r="J119" s="263"/>
      <c r="K119" s="263"/>
      <c r="L119" s="263"/>
      <c r="M119" s="263"/>
      <c r="N119" s="263"/>
      <c r="O119" s="263"/>
      <c r="P119" s="263"/>
      <c r="Q119" s="264"/>
      <c r="R119" s="263"/>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44" ht="15.75" customHeight="1">
      <c r="A120" s="274"/>
      <c r="B120" s="367"/>
      <c r="C120" s="265"/>
      <c r="D120" s="264"/>
      <c r="E120" s="264"/>
      <c r="F120" s="265"/>
      <c r="G120" s="264"/>
      <c r="H120" s="263"/>
      <c r="I120" s="263"/>
      <c r="J120" s="263"/>
      <c r="K120" s="263"/>
      <c r="L120" s="263"/>
      <c r="M120" s="263"/>
      <c r="N120" s="263"/>
      <c r="O120" s="263"/>
      <c r="P120" s="263"/>
      <c r="Q120" s="264"/>
      <c r="R120" s="263"/>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44" ht="15.75" customHeight="1">
      <c r="A121" s="274"/>
      <c r="B121" s="367"/>
      <c r="C121" s="265"/>
      <c r="D121" s="264"/>
      <c r="E121" s="264"/>
      <c r="F121" s="265"/>
      <c r="G121" s="264"/>
      <c r="H121" s="263"/>
      <c r="I121" s="263"/>
      <c r="J121" s="263"/>
      <c r="K121" s="263"/>
      <c r="L121" s="263"/>
      <c r="M121" s="263"/>
      <c r="N121" s="263"/>
      <c r="O121" s="263"/>
      <c r="P121" s="263"/>
      <c r="Q121" s="264"/>
      <c r="R121" s="263"/>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44" ht="15.75" customHeight="1">
      <c r="A122" s="274"/>
      <c r="B122" s="367"/>
      <c r="C122" s="265"/>
      <c r="D122" s="264"/>
      <c r="E122" s="264"/>
      <c r="F122" s="265"/>
      <c r="G122" s="264"/>
      <c r="H122" s="263"/>
      <c r="I122" s="263"/>
      <c r="J122" s="263"/>
      <c r="K122" s="263"/>
      <c r="L122" s="263"/>
      <c r="M122" s="263"/>
      <c r="N122" s="263"/>
      <c r="O122" s="263"/>
      <c r="P122" s="263"/>
      <c r="Q122" s="264"/>
      <c r="R122" s="263"/>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44" ht="15.75" customHeight="1">
      <c r="A123" s="274"/>
      <c r="B123" s="367"/>
      <c r="C123" s="265"/>
      <c r="D123" s="264"/>
      <c r="E123" s="264"/>
      <c r="F123" s="265"/>
      <c r="G123" s="264"/>
      <c r="H123" s="263"/>
      <c r="I123" s="263"/>
      <c r="J123" s="263"/>
      <c r="K123" s="263"/>
      <c r="L123" s="263"/>
      <c r="M123" s="263"/>
      <c r="N123" s="263"/>
      <c r="O123" s="263"/>
      <c r="P123" s="263"/>
      <c r="Q123" s="264"/>
      <c r="R123" s="263"/>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44" ht="15.75" customHeight="1">
      <c r="A124" s="274"/>
      <c r="B124" s="367"/>
      <c r="C124" s="265"/>
      <c r="D124" s="264"/>
      <c r="E124" s="264"/>
      <c r="F124" s="265"/>
      <c r="G124" s="264"/>
      <c r="H124" s="263"/>
      <c r="I124" s="263"/>
      <c r="J124" s="263"/>
      <c r="K124" s="263"/>
      <c r="L124" s="263"/>
      <c r="M124" s="263"/>
      <c r="N124" s="263"/>
      <c r="O124" s="263"/>
      <c r="P124" s="263"/>
      <c r="Q124" s="264"/>
      <c r="R124" s="263"/>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44" ht="15.75" customHeight="1">
      <c r="A125" s="274"/>
      <c r="B125" s="367"/>
      <c r="C125" s="265"/>
      <c r="D125" s="264"/>
      <c r="E125" s="264"/>
      <c r="F125" s="265"/>
      <c r="G125" s="264"/>
      <c r="H125" s="263"/>
      <c r="I125" s="263"/>
      <c r="J125" s="263"/>
      <c r="K125" s="263"/>
      <c r="L125" s="263"/>
      <c r="M125" s="263"/>
      <c r="N125" s="263"/>
      <c r="O125" s="263"/>
      <c r="P125" s="263"/>
      <c r="Q125" s="264"/>
      <c r="R125" s="263"/>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row>
    <row r="126" spans="1:44" ht="15.75" customHeight="1">
      <c r="A126" s="274"/>
      <c r="B126" s="367"/>
      <c r="C126" s="265"/>
      <c r="D126" s="264"/>
      <c r="E126" s="264"/>
      <c r="F126" s="265"/>
      <c r="G126" s="264"/>
      <c r="H126" s="263"/>
      <c r="I126" s="263"/>
      <c r="J126" s="263"/>
      <c r="K126" s="263"/>
      <c r="L126" s="263"/>
      <c r="M126" s="263"/>
      <c r="N126" s="263"/>
      <c r="O126" s="263"/>
      <c r="P126" s="263"/>
      <c r="Q126" s="264"/>
      <c r="R126" s="263"/>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44" ht="15.75" customHeight="1">
      <c r="A127" s="274"/>
      <c r="B127" s="367"/>
      <c r="C127" s="265"/>
      <c r="D127" s="264"/>
      <c r="E127" s="264"/>
      <c r="F127" s="265"/>
      <c r="G127" s="264"/>
      <c r="H127" s="263"/>
      <c r="I127" s="263"/>
      <c r="J127" s="263"/>
      <c r="K127" s="263"/>
      <c r="L127" s="263"/>
      <c r="M127" s="263"/>
      <c r="N127" s="263"/>
      <c r="O127" s="263"/>
      <c r="P127" s="263"/>
      <c r="Q127" s="264"/>
      <c r="R127" s="263"/>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44" ht="15.75" customHeight="1">
      <c r="A128" s="274"/>
      <c r="B128" s="367"/>
      <c r="C128" s="265"/>
      <c r="D128" s="264"/>
      <c r="E128" s="264"/>
      <c r="F128" s="265"/>
      <c r="G128" s="264"/>
      <c r="H128" s="263"/>
      <c r="I128" s="263"/>
      <c r="J128" s="263"/>
      <c r="K128" s="263"/>
      <c r="L128" s="263"/>
      <c r="M128" s="263"/>
      <c r="N128" s="263"/>
      <c r="O128" s="263"/>
      <c r="P128" s="263"/>
      <c r="Q128" s="264"/>
      <c r="R128" s="263"/>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44" ht="15.75" customHeight="1">
      <c r="A129" s="274"/>
      <c r="B129" s="367"/>
      <c r="C129" s="265"/>
      <c r="D129" s="264"/>
      <c r="E129" s="264"/>
      <c r="F129" s="265"/>
      <c r="G129" s="264"/>
      <c r="H129" s="263"/>
      <c r="I129" s="263"/>
      <c r="J129" s="263"/>
      <c r="K129" s="263"/>
      <c r="L129" s="263"/>
      <c r="M129" s="263"/>
      <c r="N129" s="263"/>
      <c r="O129" s="263"/>
      <c r="P129" s="263"/>
      <c r="Q129" s="264"/>
      <c r="R129" s="263"/>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44" ht="15.75" customHeight="1">
      <c r="A130" s="274"/>
      <c r="B130" s="367"/>
      <c r="C130" s="265"/>
      <c r="D130" s="264"/>
      <c r="E130" s="264"/>
      <c r="F130" s="265"/>
      <c r="G130" s="264"/>
      <c r="H130" s="263"/>
      <c r="I130" s="263"/>
      <c r="J130" s="263"/>
      <c r="K130" s="263"/>
      <c r="L130" s="263"/>
      <c r="M130" s="263"/>
      <c r="N130" s="263"/>
      <c r="O130" s="263"/>
      <c r="P130" s="263"/>
      <c r="Q130" s="264"/>
      <c r="R130" s="263"/>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44" ht="15.75" customHeight="1">
      <c r="A131" s="274"/>
      <c r="B131" s="367"/>
      <c r="C131" s="265"/>
      <c r="D131" s="264"/>
      <c r="E131" s="264"/>
      <c r="F131" s="265"/>
      <c r="G131" s="264"/>
      <c r="H131" s="263"/>
      <c r="I131" s="263"/>
      <c r="J131" s="263"/>
      <c r="K131" s="263"/>
      <c r="L131" s="263"/>
      <c r="M131" s="263"/>
      <c r="N131" s="263"/>
      <c r="O131" s="263"/>
      <c r="P131" s="263"/>
      <c r="Q131" s="264"/>
      <c r="R131" s="263"/>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44" ht="15.75" customHeight="1">
      <c r="A132" s="274"/>
      <c r="B132" s="367"/>
      <c r="C132" s="265"/>
      <c r="D132" s="264"/>
      <c r="E132" s="264"/>
      <c r="F132" s="265"/>
      <c r="G132" s="264"/>
      <c r="H132" s="263"/>
      <c r="I132" s="263"/>
      <c r="J132" s="263"/>
      <c r="K132" s="263"/>
      <c r="L132" s="263"/>
      <c r="M132" s="263"/>
      <c r="N132" s="263"/>
      <c r="O132" s="263"/>
      <c r="P132" s="263"/>
      <c r="Q132" s="264"/>
      <c r="R132" s="263"/>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44" ht="15.75" customHeight="1">
      <c r="A133" s="274"/>
      <c r="B133" s="367"/>
      <c r="C133" s="265"/>
      <c r="D133" s="264"/>
      <c r="E133" s="264"/>
      <c r="F133" s="265"/>
      <c r="G133" s="264"/>
      <c r="H133" s="263"/>
      <c r="I133" s="263"/>
      <c r="J133" s="263"/>
      <c r="K133" s="263"/>
      <c r="L133" s="263"/>
      <c r="M133" s="263"/>
      <c r="N133" s="263"/>
      <c r="O133" s="263"/>
      <c r="P133" s="263"/>
      <c r="Q133" s="264"/>
      <c r="R133" s="263"/>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44" ht="15.75" customHeight="1">
      <c r="A134" s="274"/>
      <c r="B134" s="367"/>
      <c r="C134" s="265"/>
      <c r="D134" s="264"/>
      <c r="E134" s="264"/>
      <c r="F134" s="265"/>
      <c r="G134" s="264"/>
      <c r="H134" s="263"/>
      <c r="I134" s="263"/>
      <c r="J134" s="263"/>
      <c r="K134" s="263"/>
      <c r="L134" s="263"/>
      <c r="M134" s="263"/>
      <c r="N134" s="263"/>
      <c r="O134" s="263"/>
      <c r="P134" s="263"/>
      <c r="Q134" s="264"/>
      <c r="R134" s="263"/>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44" ht="15.75" customHeight="1">
      <c r="A135" s="274"/>
      <c r="B135" s="367"/>
      <c r="C135" s="265"/>
      <c r="D135" s="264"/>
      <c r="E135" s="264"/>
      <c r="F135" s="265"/>
      <c r="G135" s="264"/>
      <c r="H135" s="263"/>
      <c r="I135" s="263"/>
      <c r="J135" s="263"/>
      <c r="K135" s="263"/>
      <c r="L135" s="263"/>
      <c r="M135" s="263"/>
      <c r="N135" s="263"/>
      <c r="O135" s="263"/>
      <c r="P135" s="263"/>
      <c r="Q135" s="264"/>
      <c r="R135" s="263"/>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44" ht="15.75" customHeight="1">
      <c r="A136" s="274"/>
      <c r="B136" s="367"/>
      <c r="C136" s="265"/>
      <c r="D136" s="264"/>
      <c r="E136" s="264"/>
      <c r="F136" s="265"/>
      <c r="G136" s="264"/>
      <c r="H136" s="263"/>
      <c r="I136" s="263"/>
      <c r="J136" s="263"/>
      <c r="K136" s="263"/>
      <c r="L136" s="263"/>
      <c r="M136" s="263"/>
      <c r="N136" s="263"/>
      <c r="O136" s="263"/>
      <c r="P136" s="263"/>
      <c r="Q136" s="264"/>
      <c r="R136" s="263"/>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44" ht="15.75" customHeight="1">
      <c r="A137" s="274"/>
      <c r="B137" s="367"/>
      <c r="C137" s="265"/>
      <c r="D137" s="264"/>
      <c r="E137" s="264"/>
      <c r="F137" s="265"/>
      <c r="G137" s="264"/>
      <c r="H137" s="263"/>
      <c r="I137" s="263"/>
      <c r="J137" s="263"/>
      <c r="K137" s="263"/>
      <c r="L137" s="263"/>
      <c r="M137" s="263"/>
      <c r="N137" s="263"/>
      <c r="O137" s="263"/>
      <c r="P137" s="263"/>
      <c r="Q137" s="264"/>
      <c r="R137" s="263"/>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44" ht="15.75" customHeight="1">
      <c r="A138" s="274"/>
      <c r="B138" s="367"/>
      <c r="C138" s="265"/>
      <c r="D138" s="264"/>
      <c r="E138" s="264"/>
      <c r="F138" s="265"/>
      <c r="G138" s="264"/>
      <c r="H138" s="263"/>
      <c r="I138" s="263"/>
      <c r="J138" s="263"/>
      <c r="K138" s="263"/>
      <c r="L138" s="263"/>
      <c r="M138" s="263"/>
      <c r="N138" s="263"/>
      <c r="O138" s="263"/>
      <c r="P138" s="263"/>
      <c r="Q138" s="264"/>
      <c r="R138" s="263"/>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44" ht="15.75" customHeight="1">
      <c r="A139" s="274"/>
      <c r="B139" s="367"/>
      <c r="C139" s="265"/>
      <c r="D139" s="264"/>
      <c r="E139" s="264"/>
      <c r="F139" s="265"/>
      <c r="G139" s="264"/>
      <c r="H139" s="263"/>
      <c r="I139" s="263"/>
      <c r="J139" s="263"/>
      <c r="K139" s="263"/>
      <c r="L139" s="263"/>
      <c r="M139" s="263"/>
      <c r="N139" s="263"/>
      <c r="O139" s="263"/>
      <c r="P139" s="263"/>
      <c r="Q139" s="264"/>
      <c r="R139" s="263"/>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44" ht="15.75" customHeight="1">
      <c r="A140" s="274"/>
      <c r="B140" s="367"/>
      <c r="C140" s="265"/>
      <c r="D140" s="264"/>
      <c r="E140" s="264"/>
      <c r="F140" s="265"/>
      <c r="G140" s="264"/>
      <c r="H140" s="263"/>
      <c r="I140" s="263"/>
      <c r="J140" s="263"/>
      <c r="K140" s="263"/>
      <c r="L140" s="263"/>
      <c r="M140" s="263"/>
      <c r="N140" s="263"/>
      <c r="O140" s="263"/>
      <c r="P140" s="263"/>
      <c r="Q140" s="264"/>
      <c r="R140" s="263"/>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44" ht="15.75" customHeight="1">
      <c r="A141" s="274"/>
      <c r="B141" s="367"/>
      <c r="C141" s="265"/>
      <c r="D141" s="264"/>
      <c r="E141" s="264"/>
      <c r="F141" s="265"/>
      <c r="G141" s="264"/>
      <c r="H141" s="263"/>
      <c r="I141" s="263"/>
      <c r="J141" s="263"/>
      <c r="K141" s="263"/>
      <c r="L141" s="263"/>
      <c r="M141" s="263"/>
      <c r="N141" s="263"/>
      <c r="O141" s="263"/>
      <c r="P141" s="263"/>
      <c r="Q141" s="264"/>
      <c r="R141" s="263"/>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44" ht="15.75" customHeight="1">
      <c r="A142" s="274"/>
      <c r="B142" s="367"/>
      <c r="C142" s="265"/>
      <c r="D142" s="264"/>
      <c r="E142" s="264"/>
      <c r="F142" s="265"/>
      <c r="G142" s="264"/>
      <c r="H142" s="263"/>
      <c r="I142" s="263"/>
      <c r="J142" s="263"/>
      <c r="K142" s="263"/>
      <c r="L142" s="263"/>
      <c r="M142" s="263"/>
      <c r="N142" s="263"/>
      <c r="O142" s="263"/>
      <c r="P142" s="263"/>
      <c r="Q142" s="264"/>
      <c r="R142" s="263"/>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44" ht="15.75" customHeight="1">
      <c r="A143" s="274"/>
      <c r="B143" s="367"/>
      <c r="C143" s="265"/>
      <c r="D143" s="264"/>
      <c r="E143" s="264"/>
      <c r="F143" s="265"/>
      <c r="G143" s="264"/>
      <c r="H143" s="263"/>
      <c r="I143" s="263"/>
      <c r="J143" s="263"/>
      <c r="K143" s="263"/>
      <c r="L143" s="263"/>
      <c r="M143" s="263"/>
      <c r="N143" s="263"/>
      <c r="O143" s="263"/>
      <c r="P143" s="263"/>
      <c r="Q143" s="264"/>
      <c r="R143" s="263"/>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44" ht="15.75" customHeight="1">
      <c r="A144" s="274"/>
      <c r="B144" s="367"/>
      <c r="C144" s="265"/>
      <c r="D144" s="264"/>
      <c r="E144" s="264"/>
      <c r="F144" s="265"/>
      <c r="G144" s="264"/>
      <c r="H144" s="263"/>
      <c r="I144" s="263"/>
      <c r="J144" s="263"/>
      <c r="K144" s="263"/>
      <c r="L144" s="263"/>
      <c r="M144" s="263"/>
      <c r="N144" s="263"/>
      <c r="O144" s="263"/>
      <c r="P144" s="263"/>
      <c r="Q144" s="264"/>
      <c r="R144" s="263"/>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row>
    <row r="145" spans="1:44" ht="15.75" customHeight="1">
      <c r="A145" s="274"/>
      <c r="B145" s="367"/>
      <c r="C145" s="265"/>
      <c r="D145" s="264"/>
      <c r="E145" s="264"/>
      <c r="F145" s="265"/>
      <c r="G145" s="264"/>
      <c r="H145" s="263"/>
      <c r="I145" s="263"/>
      <c r="J145" s="263"/>
      <c r="K145" s="263"/>
      <c r="L145" s="263"/>
      <c r="M145" s="263"/>
      <c r="N145" s="263"/>
      <c r="O145" s="263"/>
      <c r="P145" s="263"/>
      <c r="Q145" s="264"/>
      <c r="R145" s="263"/>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44" ht="15.75" customHeight="1">
      <c r="A146" s="274"/>
      <c r="B146" s="367"/>
      <c r="C146" s="265"/>
      <c r="D146" s="264"/>
      <c r="E146" s="264"/>
      <c r="F146" s="265"/>
      <c r="G146" s="264"/>
      <c r="H146" s="263"/>
      <c r="I146" s="263"/>
      <c r="J146" s="263"/>
      <c r="K146" s="263"/>
      <c r="L146" s="263"/>
      <c r="M146" s="263"/>
      <c r="N146" s="263"/>
      <c r="O146" s="263"/>
      <c r="P146" s="263"/>
      <c r="Q146" s="264"/>
      <c r="R146" s="263"/>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44" ht="15.75" customHeight="1">
      <c r="A147" s="274"/>
      <c r="B147" s="367"/>
      <c r="C147" s="265"/>
      <c r="D147" s="264"/>
      <c r="E147" s="264"/>
      <c r="F147" s="265"/>
      <c r="G147" s="264"/>
      <c r="H147" s="263"/>
      <c r="I147" s="263"/>
      <c r="J147" s="263"/>
      <c r="K147" s="263"/>
      <c r="L147" s="263"/>
      <c r="M147" s="263"/>
      <c r="N147" s="263"/>
      <c r="O147" s="263"/>
      <c r="P147" s="263"/>
      <c r="Q147" s="264"/>
      <c r="R147" s="263"/>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44" ht="15.75" customHeight="1">
      <c r="A148" s="274"/>
      <c r="B148" s="367"/>
      <c r="C148" s="265"/>
      <c r="D148" s="264"/>
      <c r="E148" s="264"/>
      <c r="F148" s="265"/>
      <c r="G148" s="264"/>
      <c r="H148" s="263"/>
      <c r="I148" s="263"/>
      <c r="J148" s="263"/>
      <c r="K148" s="263"/>
      <c r="L148" s="263"/>
      <c r="M148" s="263"/>
      <c r="N148" s="263"/>
      <c r="O148" s="263"/>
      <c r="P148" s="263"/>
      <c r="Q148" s="264"/>
      <c r="R148" s="263"/>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44" ht="15.75" customHeight="1">
      <c r="A149" s="274"/>
      <c r="B149" s="367"/>
      <c r="C149" s="265"/>
      <c r="D149" s="264"/>
      <c r="E149" s="264"/>
      <c r="F149" s="265"/>
      <c r="G149" s="264"/>
      <c r="H149" s="263"/>
      <c r="I149" s="263"/>
      <c r="J149" s="263"/>
      <c r="K149" s="263"/>
      <c r="L149" s="263"/>
      <c r="M149" s="263"/>
      <c r="N149" s="263"/>
      <c r="O149" s="263"/>
      <c r="P149" s="263"/>
      <c r="Q149" s="264"/>
      <c r="R149" s="263"/>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44" ht="15.75" customHeight="1">
      <c r="A150" s="274"/>
      <c r="B150" s="367"/>
      <c r="C150" s="265"/>
      <c r="D150" s="264"/>
      <c r="E150" s="264"/>
      <c r="F150" s="265"/>
      <c r="G150" s="264"/>
      <c r="H150" s="263"/>
      <c r="I150" s="263"/>
      <c r="J150" s="263"/>
      <c r="K150" s="263"/>
      <c r="L150" s="263"/>
      <c r="M150" s="263"/>
      <c r="N150" s="263"/>
      <c r="O150" s="263"/>
      <c r="P150" s="263"/>
      <c r="Q150" s="264"/>
      <c r="R150" s="263"/>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44" ht="15.75" customHeight="1">
      <c r="A151" s="274"/>
      <c r="B151" s="367"/>
      <c r="C151" s="265"/>
      <c r="D151" s="264"/>
      <c r="E151" s="264"/>
      <c r="F151" s="265"/>
      <c r="G151" s="264"/>
      <c r="H151" s="263"/>
      <c r="I151" s="263"/>
      <c r="J151" s="263"/>
      <c r="K151" s="263"/>
      <c r="L151" s="263"/>
      <c r="M151" s="263"/>
      <c r="N151" s="263"/>
      <c r="O151" s="263"/>
      <c r="P151" s="263"/>
      <c r="Q151" s="264"/>
      <c r="R151" s="263"/>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44" ht="15.75" customHeight="1">
      <c r="A152" s="274"/>
      <c r="B152" s="367"/>
      <c r="C152" s="265"/>
      <c r="D152" s="264"/>
      <c r="E152" s="264"/>
      <c r="F152" s="265"/>
      <c r="G152" s="264"/>
      <c r="H152" s="263"/>
      <c r="I152" s="263"/>
      <c r="J152" s="263"/>
      <c r="K152" s="263"/>
      <c r="L152" s="263"/>
      <c r="M152" s="263"/>
      <c r="N152" s="263"/>
      <c r="O152" s="263"/>
      <c r="P152" s="263"/>
      <c r="Q152" s="264"/>
      <c r="R152" s="263"/>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44" ht="15.75" customHeight="1">
      <c r="A153" s="274"/>
      <c r="B153" s="367"/>
      <c r="C153" s="265"/>
      <c r="D153" s="264"/>
      <c r="E153" s="264"/>
      <c r="F153" s="265"/>
      <c r="G153" s="264"/>
      <c r="H153" s="263"/>
      <c r="I153" s="263"/>
      <c r="J153" s="263"/>
      <c r="K153" s="263"/>
      <c r="L153" s="263"/>
      <c r="M153" s="263"/>
      <c r="N153" s="263"/>
      <c r="O153" s="263"/>
      <c r="P153" s="263"/>
      <c r="Q153" s="264"/>
      <c r="R153" s="263"/>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44" ht="15.75" customHeight="1">
      <c r="A154" s="274"/>
      <c r="B154" s="367"/>
      <c r="C154" s="265"/>
      <c r="D154" s="264"/>
      <c r="E154" s="264"/>
      <c r="F154" s="265"/>
      <c r="G154" s="264"/>
      <c r="H154" s="263"/>
      <c r="I154" s="263"/>
      <c r="J154" s="263"/>
      <c r="K154" s="263"/>
      <c r="L154" s="263"/>
      <c r="M154" s="263"/>
      <c r="N154" s="263"/>
      <c r="O154" s="263"/>
      <c r="P154" s="263"/>
      <c r="Q154" s="264"/>
      <c r="R154" s="263"/>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44" ht="15.75" customHeight="1">
      <c r="A155" s="274"/>
      <c r="B155" s="367"/>
      <c r="C155" s="265"/>
      <c r="D155" s="264"/>
      <c r="E155" s="264"/>
      <c r="F155" s="265"/>
      <c r="G155" s="264"/>
      <c r="H155" s="263"/>
      <c r="I155" s="263"/>
      <c r="J155" s="263"/>
      <c r="K155" s="263"/>
      <c r="L155" s="263"/>
      <c r="M155" s="263"/>
      <c r="N155" s="263"/>
      <c r="O155" s="263"/>
      <c r="P155" s="263"/>
      <c r="Q155" s="264"/>
      <c r="R155" s="263"/>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44" ht="15.75" customHeight="1">
      <c r="A156" s="274"/>
      <c r="B156" s="367"/>
      <c r="C156" s="265"/>
      <c r="D156" s="264"/>
      <c r="E156" s="264"/>
      <c r="F156" s="265"/>
      <c r="G156" s="264"/>
      <c r="H156" s="263"/>
      <c r="I156" s="263"/>
      <c r="J156" s="263"/>
      <c r="K156" s="263"/>
      <c r="L156" s="263"/>
      <c r="M156" s="263"/>
      <c r="N156" s="263"/>
      <c r="O156" s="263"/>
      <c r="P156" s="263"/>
      <c r="Q156" s="264"/>
      <c r="R156" s="263"/>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44" ht="15.75" customHeight="1">
      <c r="A157" s="274"/>
      <c r="B157" s="367"/>
      <c r="C157" s="265"/>
      <c r="D157" s="264"/>
      <c r="E157" s="264"/>
      <c r="F157" s="265"/>
      <c r="G157" s="264"/>
      <c r="H157" s="263"/>
      <c r="I157" s="263"/>
      <c r="J157" s="263"/>
      <c r="K157" s="263"/>
      <c r="L157" s="263"/>
      <c r="M157" s="263"/>
      <c r="N157" s="263"/>
      <c r="O157" s="263"/>
      <c r="P157" s="263"/>
      <c r="Q157" s="264"/>
      <c r="R157" s="263"/>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44" ht="15.75" customHeight="1">
      <c r="A158" s="274"/>
      <c r="B158" s="367"/>
      <c r="C158" s="265"/>
      <c r="D158" s="264"/>
      <c r="E158" s="264"/>
      <c r="F158" s="265"/>
      <c r="G158" s="264"/>
      <c r="H158" s="263"/>
      <c r="I158" s="263"/>
      <c r="J158" s="263"/>
      <c r="K158" s="263"/>
      <c r="L158" s="263"/>
      <c r="M158" s="263"/>
      <c r="N158" s="263"/>
      <c r="O158" s="263"/>
      <c r="P158" s="263"/>
      <c r="Q158" s="264"/>
      <c r="R158" s="263"/>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44" ht="15.75" customHeight="1">
      <c r="A159" s="274"/>
      <c r="B159" s="367"/>
      <c r="C159" s="265"/>
      <c r="D159" s="264"/>
      <c r="E159" s="264"/>
      <c r="F159" s="265"/>
      <c r="G159" s="264"/>
      <c r="H159" s="263"/>
      <c r="I159" s="263"/>
      <c r="J159" s="263"/>
      <c r="K159" s="263"/>
      <c r="L159" s="263"/>
      <c r="M159" s="263"/>
      <c r="N159" s="263"/>
      <c r="O159" s="263"/>
      <c r="P159" s="263"/>
      <c r="Q159" s="264"/>
      <c r="R159" s="263"/>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44" ht="15.75" customHeight="1">
      <c r="A160" s="274"/>
      <c r="B160" s="367"/>
      <c r="C160" s="265"/>
      <c r="D160" s="264"/>
      <c r="E160" s="264"/>
      <c r="F160" s="265"/>
      <c r="G160" s="264"/>
      <c r="H160" s="263"/>
      <c r="I160" s="263"/>
      <c r="J160" s="263"/>
      <c r="K160" s="263"/>
      <c r="L160" s="263"/>
      <c r="M160" s="263"/>
      <c r="N160" s="263"/>
      <c r="O160" s="263"/>
      <c r="P160" s="263"/>
      <c r="Q160" s="264"/>
      <c r="R160" s="263"/>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row>
    <row r="161" spans="1:44" ht="15.75" customHeight="1">
      <c r="A161" s="274"/>
      <c r="B161" s="367"/>
      <c r="C161" s="265"/>
      <c r="D161" s="264"/>
      <c r="E161" s="264"/>
      <c r="F161" s="265"/>
      <c r="G161" s="264"/>
      <c r="H161" s="263"/>
      <c r="I161" s="263"/>
      <c r="J161" s="263"/>
      <c r="K161" s="263"/>
      <c r="L161" s="263"/>
      <c r="M161" s="263"/>
      <c r="N161" s="263"/>
      <c r="O161" s="263"/>
      <c r="P161" s="263"/>
      <c r="Q161" s="264"/>
      <c r="R161" s="263"/>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44" ht="15.75" customHeight="1">
      <c r="A162" s="274"/>
      <c r="B162" s="367"/>
      <c r="C162" s="265"/>
      <c r="D162" s="264"/>
      <c r="E162" s="264"/>
      <c r="F162" s="265"/>
      <c r="G162" s="264"/>
      <c r="H162" s="263"/>
      <c r="I162" s="263"/>
      <c r="J162" s="263"/>
      <c r="K162" s="263"/>
      <c r="L162" s="263"/>
      <c r="M162" s="263"/>
      <c r="N162" s="263"/>
      <c r="O162" s="263"/>
      <c r="P162" s="263"/>
      <c r="Q162" s="264"/>
      <c r="R162" s="263"/>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44" ht="15.75" customHeight="1">
      <c r="A163" s="274"/>
      <c r="B163" s="367"/>
      <c r="C163" s="265"/>
      <c r="D163" s="264"/>
      <c r="E163" s="264"/>
      <c r="F163" s="265"/>
      <c r="G163" s="264"/>
      <c r="H163" s="263"/>
      <c r="I163" s="263"/>
      <c r="J163" s="263"/>
      <c r="K163" s="263"/>
      <c r="L163" s="263"/>
      <c r="M163" s="263"/>
      <c r="N163" s="263"/>
      <c r="O163" s="263"/>
      <c r="P163" s="263"/>
      <c r="Q163" s="264"/>
      <c r="R163" s="263"/>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44" ht="15.75" customHeight="1">
      <c r="A164" s="274"/>
      <c r="B164" s="367"/>
      <c r="C164" s="265"/>
      <c r="D164" s="264"/>
      <c r="E164" s="264"/>
      <c r="F164" s="265"/>
      <c r="G164" s="264"/>
      <c r="H164" s="263"/>
      <c r="I164" s="263"/>
      <c r="J164" s="263"/>
      <c r="K164" s="263"/>
      <c r="L164" s="263"/>
      <c r="M164" s="263"/>
      <c r="N164" s="263"/>
      <c r="O164" s="263"/>
      <c r="P164" s="263"/>
      <c r="Q164" s="264"/>
      <c r="R164" s="263"/>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44" ht="15.75" customHeight="1">
      <c r="A165" s="274"/>
      <c r="B165" s="367"/>
      <c r="C165" s="265"/>
      <c r="D165" s="264"/>
      <c r="E165" s="264"/>
      <c r="F165" s="265"/>
      <c r="G165" s="264"/>
      <c r="H165" s="263"/>
      <c r="I165" s="263"/>
      <c r="J165" s="263"/>
      <c r="K165" s="263"/>
      <c r="L165" s="263"/>
      <c r="M165" s="263"/>
      <c r="N165" s="263"/>
      <c r="O165" s="263"/>
      <c r="P165" s="263"/>
      <c r="Q165" s="264"/>
      <c r="R165" s="263"/>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44" ht="15.75" customHeight="1">
      <c r="A166" s="274"/>
      <c r="B166" s="367"/>
      <c r="C166" s="265"/>
      <c r="D166" s="264"/>
      <c r="E166" s="264"/>
      <c r="F166" s="265"/>
      <c r="G166" s="264"/>
      <c r="H166" s="263"/>
      <c r="I166" s="263"/>
      <c r="J166" s="263"/>
      <c r="K166" s="263"/>
      <c r="L166" s="263"/>
      <c r="M166" s="263"/>
      <c r="N166" s="263"/>
      <c r="O166" s="263"/>
      <c r="P166" s="263"/>
      <c r="Q166" s="264"/>
      <c r="R166" s="263"/>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44" ht="15.75" customHeight="1">
      <c r="A167" s="274"/>
      <c r="B167" s="367"/>
      <c r="C167" s="265"/>
      <c r="D167" s="264"/>
      <c r="E167" s="264"/>
      <c r="F167" s="265"/>
      <c r="G167" s="264"/>
      <c r="H167" s="263"/>
      <c r="I167" s="263"/>
      <c r="J167" s="263"/>
      <c r="K167" s="263"/>
      <c r="L167" s="263"/>
      <c r="M167" s="263"/>
      <c r="N167" s="263"/>
      <c r="O167" s="263"/>
      <c r="P167" s="263"/>
      <c r="Q167" s="264"/>
      <c r="R167" s="263"/>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44" ht="15.75" customHeight="1">
      <c r="A168" s="274"/>
      <c r="B168" s="367"/>
      <c r="C168" s="265"/>
      <c r="D168" s="264"/>
      <c r="E168" s="264"/>
      <c r="F168" s="265"/>
      <c r="G168" s="264"/>
      <c r="H168" s="263"/>
      <c r="I168" s="263"/>
      <c r="J168" s="263"/>
      <c r="K168" s="263"/>
      <c r="L168" s="263"/>
      <c r="M168" s="263"/>
      <c r="N168" s="263"/>
      <c r="O168" s="263"/>
      <c r="P168" s="263"/>
      <c r="Q168" s="264"/>
      <c r="R168" s="263"/>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44" ht="15.75" customHeight="1">
      <c r="A169" s="274"/>
      <c r="B169" s="367"/>
      <c r="C169" s="265"/>
      <c r="D169" s="264"/>
      <c r="E169" s="264"/>
      <c r="F169" s="265"/>
      <c r="G169" s="264"/>
      <c r="H169" s="263"/>
      <c r="I169" s="263"/>
      <c r="J169" s="263"/>
      <c r="K169" s="263"/>
      <c r="L169" s="263"/>
      <c r="M169" s="263"/>
      <c r="N169" s="263"/>
      <c r="O169" s="263"/>
      <c r="P169" s="263"/>
      <c r="Q169" s="264"/>
      <c r="R169" s="263"/>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44" ht="15.75" customHeight="1">
      <c r="A170" s="274"/>
      <c r="B170" s="367"/>
      <c r="C170" s="265"/>
      <c r="D170" s="264"/>
      <c r="E170" s="264"/>
      <c r="F170" s="265"/>
      <c r="G170" s="264"/>
      <c r="H170" s="263"/>
      <c r="I170" s="263"/>
      <c r="J170" s="263"/>
      <c r="K170" s="263"/>
      <c r="L170" s="263"/>
      <c r="M170" s="263"/>
      <c r="N170" s="263"/>
      <c r="O170" s="263"/>
      <c r="P170" s="263"/>
      <c r="Q170" s="264"/>
      <c r="R170" s="263"/>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44" ht="15.75" customHeight="1">
      <c r="A171" s="274"/>
      <c r="B171" s="367"/>
      <c r="C171" s="265"/>
      <c r="D171" s="264"/>
      <c r="E171" s="264"/>
      <c r="F171" s="265"/>
      <c r="G171" s="264"/>
      <c r="H171" s="263"/>
      <c r="I171" s="263"/>
      <c r="J171" s="263"/>
      <c r="K171" s="263"/>
      <c r="L171" s="263"/>
      <c r="M171" s="263"/>
      <c r="N171" s="263"/>
      <c r="O171" s="263"/>
      <c r="P171" s="263"/>
      <c r="Q171" s="264"/>
      <c r="R171" s="263"/>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44" ht="15.75" customHeight="1">
      <c r="A172" s="274"/>
      <c r="B172" s="367"/>
      <c r="C172" s="265"/>
      <c r="D172" s="264"/>
      <c r="E172" s="264"/>
      <c r="F172" s="265"/>
      <c r="G172" s="264"/>
      <c r="H172" s="263"/>
      <c r="I172" s="263"/>
      <c r="J172" s="263"/>
      <c r="K172" s="263"/>
      <c r="L172" s="263"/>
      <c r="M172" s="263"/>
      <c r="N172" s="263"/>
      <c r="O172" s="263"/>
      <c r="P172" s="263"/>
      <c r="Q172" s="264"/>
      <c r="R172" s="263"/>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44" ht="15.75" customHeight="1">
      <c r="A173" s="274"/>
      <c r="B173" s="367"/>
      <c r="C173" s="265"/>
      <c r="D173" s="264"/>
      <c r="E173" s="264"/>
      <c r="F173" s="265"/>
      <c r="G173" s="264"/>
      <c r="H173" s="263"/>
      <c r="I173" s="263"/>
      <c r="J173" s="263"/>
      <c r="K173" s="263"/>
      <c r="L173" s="263"/>
      <c r="M173" s="263"/>
      <c r="N173" s="263"/>
      <c r="O173" s="263"/>
      <c r="P173" s="263"/>
      <c r="Q173" s="264"/>
      <c r="R173" s="263"/>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44" ht="15.75" customHeight="1">
      <c r="A174" s="274"/>
      <c r="B174" s="367"/>
      <c r="C174" s="265"/>
      <c r="D174" s="264"/>
      <c r="E174" s="264"/>
      <c r="F174" s="265"/>
      <c r="G174" s="264"/>
      <c r="H174" s="263"/>
      <c r="I174" s="263"/>
      <c r="J174" s="263"/>
      <c r="K174" s="263"/>
      <c r="L174" s="263"/>
      <c r="M174" s="263"/>
      <c r="N174" s="263"/>
      <c r="O174" s="263"/>
      <c r="P174" s="263"/>
      <c r="Q174" s="264"/>
      <c r="R174" s="263"/>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44" ht="15.75" customHeight="1">
      <c r="A175" s="274"/>
      <c r="B175" s="367"/>
      <c r="C175" s="265"/>
      <c r="D175" s="264"/>
      <c r="E175" s="264"/>
      <c r="F175" s="265"/>
      <c r="G175" s="264"/>
      <c r="H175" s="263"/>
      <c r="I175" s="263"/>
      <c r="J175" s="263"/>
      <c r="K175" s="263"/>
      <c r="L175" s="263"/>
      <c r="M175" s="263"/>
      <c r="N175" s="263"/>
      <c r="O175" s="263"/>
      <c r="P175" s="263"/>
      <c r="Q175" s="264"/>
      <c r="R175" s="263"/>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row>
    <row r="176" spans="1:44" ht="15.75" customHeight="1">
      <c r="A176" s="274"/>
      <c r="B176" s="367"/>
      <c r="C176" s="265"/>
      <c r="D176" s="264"/>
      <c r="E176" s="264"/>
      <c r="F176" s="265"/>
      <c r="G176" s="264"/>
      <c r="H176" s="263"/>
      <c r="I176" s="263"/>
      <c r="J176" s="263"/>
      <c r="K176" s="263"/>
      <c r="L176" s="263"/>
      <c r="M176" s="263"/>
      <c r="N176" s="263"/>
      <c r="O176" s="263"/>
      <c r="P176" s="263"/>
      <c r="Q176" s="264"/>
      <c r="R176" s="263"/>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ht="15.75" customHeight="1">
      <c r="A177" s="274"/>
      <c r="B177" s="367"/>
      <c r="C177" s="265"/>
      <c r="D177" s="264"/>
      <c r="E177" s="264"/>
      <c r="F177" s="265"/>
      <c r="G177" s="264"/>
      <c r="H177" s="263"/>
      <c r="I177" s="263"/>
      <c r="J177" s="263"/>
      <c r="K177" s="263"/>
      <c r="L177" s="263"/>
      <c r="M177" s="263"/>
      <c r="N177" s="263"/>
      <c r="O177" s="263"/>
      <c r="P177" s="263"/>
      <c r="Q177" s="264"/>
      <c r="R177" s="263"/>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ht="15.75" customHeight="1">
      <c r="A178" s="274"/>
      <c r="B178" s="367"/>
      <c r="C178" s="265"/>
      <c r="D178" s="264"/>
      <c r="E178" s="264"/>
      <c r="F178" s="265"/>
      <c r="G178" s="264"/>
      <c r="H178" s="263"/>
      <c r="I178" s="263"/>
      <c r="J178" s="263"/>
      <c r="K178" s="263"/>
      <c r="L178" s="263"/>
      <c r="M178" s="263"/>
      <c r="N178" s="263"/>
      <c r="O178" s="263"/>
      <c r="P178" s="263"/>
      <c r="Q178" s="264"/>
      <c r="R178" s="263"/>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ht="15.75" customHeight="1">
      <c r="A179" s="274"/>
      <c r="B179" s="367"/>
      <c r="C179" s="265"/>
      <c r="D179" s="264"/>
      <c r="E179" s="264"/>
      <c r="F179" s="265"/>
      <c r="G179" s="264"/>
      <c r="H179" s="263"/>
      <c r="I179" s="263"/>
      <c r="J179" s="263"/>
      <c r="K179" s="263"/>
      <c r="L179" s="263"/>
      <c r="M179" s="263"/>
      <c r="N179" s="263"/>
      <c r="O179" s="263"/>
      <c r="P179" s="263"/>
      <c r="Q179" s="264"/>
      <c r="R179" s="263"/>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ht="15.75" customHeight="1">
      <c r="A180" s="274"/>
      <c r="B180" s="367"/>
      <c r="C180" s="265"/>
      <c r="D180" s="264"/>
      <c r="E180" s="264"/>
      <c r="F180" s="265"/>
      <c r="G180" s="264"/>
      <c r="H180" s="263"/>
      <c r="I180" s="263"/>
      <c r="J180" s="263"/>
      <c r="K180" s="263"/>
      <c r="L180" s="263"/>
      <c r="M180" s="263"/>
      <c r="N180" s="263"/>
      <c r="O180" s="263"/>
      <c r="P180" s="263"/>
      <c r="Q180" s="264"/>
      <c r="R180" s="263"/>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ht="15.75" customHeight="1">
      <c r="A181" s="274"/>
      <c r="B181" s="367"/>
      <c r="C181" s="265"/>
      <c r="D181" s="264"/>
      <c r="E181" s="264"/>
      <c r="F181" s="265"/>
      <c r="G181" s="264"/>
      <c r="H181" s="263"/>
      <c r="I181" s="263"/>
      <c r="J181" s="263"/>
      <c r="K181" s="263"/>
      <c r="L181" s="263"/>
      <c r="M181" s="263"/>
      <c r="N181" s="263"/>
      <c r="O181" s="263"/>
      <c r="P181" s="263"/>
      <c r="Q181" s="264"/>
      <c r="R181" s="263"/>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ht="15.75" customHeight="1">
      <c r="A182" s="274"/>
      <c r="B182" s="367"/>
      <c r="C182" s="265"/>
      <c r="D182" s="264"/>
      <c r="E182" s="264"/>
      <c r="F182" s="265"/>
      <c r="G182" s="264"/>
      <c r="H182" s="263"/>
      <c r="I182" s="263"/>
      <c r="J182" s="263"/>
      <c r="K182" s="263"/>
      <c r="L182" s="263"/>
      <c r="M182" s="263"/>
      <c r="N182" s="263"/>
      <c r="O182" s="263"/>
      <c r="P182" s="263"/>
      <c r="Q182" s="264"/>
      <c r="R182" s="263"/>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ht="15.75" customHeight="1">
      <c r="A183" s="274"/>
      <c r="B183" s="367"/>
      <c r="C183" s="265"/>
      <c r="D183" s="264"/>
      <c r="E183" s="264"/>
      <c r="F183" s="265"/>
      <c r="G183" s="264"/>
      <c r="H183" s="263"/>
      <c r="I183" s="263"/>
      <c r="J183" s="263"/>
      <c r="K183" s="263"/>
      <c r="L183" s="263"/>
      <c r="M183" s="263"/>
      <c r="N183" s="263"/>
      <c r="O183" s="263"/>
      <c r="P183" s="263"/>
      <c r="Q183" s="264"/>
      <c r="R183" s="263"/>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ht="15.75" customHeight="1">
      <c r="A184" s="274"/>
      <c r="B184" s="367"/>
      <c r="C184" s="265"/>
      <c r="D184" s="264"/>
      <c r="E184" s="264"/>
      <c r="F184" s="265"/>
      <c r="G184" s="264"/>
      <c r="H184" s="263"/>
      <c r="I184" s="263"/>
      <c r="J184" s="263"/>
      <c r="K184" s="263"/>
      <c r="L184" s="263"/>
      <c r="M184" s="263"/>
      <c r="N184" s="263"/>
      <c r="O184" s="263"/>
      <c r="P184" s="263"/>
      <c r="Q184" s="264"/>
      <c r="R184" s="263"/>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ht="15.75" customHeight="1">
      <c r="A185" s="274"/>
      <c r="B185" s="367"/>
      <c r="C185" s="265"/>
      <c r="D185" s="264"/>
      <c r="E185" s="264"/>
      <c r="F185" s="265"/>
      <c r="G185" s="264"/>
      <c r="H185" s="263"/>
      <c r="I185" s="263"/>
      <c r="J185" s="263"/>
      <c r="K185" s="263"/>
      <c r="L185" s="263"/>
      <c r="M185" s="263"/>
      <c r="N185" s="263"/>
      <c r="O185" s="263"/>
      <c r="P185" s="263"/>
      <c r="Q185" s="264"/>
      <c r="R185" s="263"/>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ht="15.75" customHeight="1">
      <c r="A186" s="274"/>
      <c r="B186" s="367"/>
      <c r="C186" s="265"/>
      <c r="D186" s="264"/>
      <c r="E186" s="264"/>
      <c r="F186" s="265"/>
      <c r="G186" s="264"/>
      <c r="H186" s="263"/>
      <c r="I186" s="263"/>
      <c r="J186" s="263"/>
      <c r="K186" s="263"/>
      <c r="L186" s="263"/>
      <c r="M186" s="263"/>
      <c r="N186" s="263"/>
      <c r="O186" s="263"/>
      <c r="P186" s="263"/>
      <c r="Q186" s="264"/>
      <c r="R186" s="263"/>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ht="15.75" customHeight="1">
      <c r="A187" s="274"/>
      <c r="B187" s="367"/>
      <c r="C187" s="265"/>
      <c r="D187" s="264"/>
      <c r="E187" s="264"/>
      <c r="F187" s="265"/>
      <c r="G187" s="264"/>
      <c r="H187" s="263"/>
      <c r="I187" s="263"/>
      <c r="J187" s="263"/>
      <c r="K187" s="263"/>
      <c r="L187" s="263"/>
      <c r="M187" s="263"/>
      <c r="N187" s="263"/>
      <c r="O187" s="263"/>
      <c r="P187" s="263"/>
      <c r="Q187" s="264"/>
      <c r="R187" s="263"/>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ht="15.75" customHeight="1">
      <c r="A188" s="274"/>
      <c r="B188" s="367"/>
      <c r="C188" s="265"/>
      <c r="D188" s="264"/>
      <c r="E188" s="264"/>
      <c r="F188" s="265"/>
      <c r="G188" s="264"/>
      <c r="H188" s="263"/>
      <c r="I188" s="263"/>
      <c r="J188" s="263"/>
      <c r="K188" s="263"/>
      <c r="L188" s="263"/>
      <c r="M188" s="263"/>
      <c r="N188" s="263"/>
      <c r="O188" s="263"/>
      <c r="P188" s="263"/>
      <c r="Q188" s="264"/>
      <c r="R188" s="263"/>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ht="15.75" customHeight="1">
      <c r="A189" s="274"/>
      <c r="B189" s="367"/>
      <c r="C189" s="265"/>
      <c r="D189" s="264"/>
      <c r="E189" s="264"/>
      <c r="F189" s="265"/>
      <c r="G189" s="264"/>
      <c r="H189" s="263"/>
      <c r="I189" s="263"/>
      <c r="J189" s="263"/>
      <c r="K189" s="263"/>
      <c r="L189" s="263"/>
      <c r="M189" s="263"/>
      <c r="N189" s="263"/>
      <c r="O189" s="263"/>
      <c r="P189" s="263"/>
      <c r="Q189" s="264"/>
      <c r="R189" s="263"/>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ht="15.75" customHeight="1">
      <c r="A190" s="274"/>
      <c r="B190" s="367"/>
      <c r="C190" s="265"/>
      <c r="D190" s="264"/>
      <c r="E190" s="264"/>
      <c r="F190" s="265"/>
      <c r="G190" s="264"/>
      <c r="H190" s="263"/>
      <c r="I190" s="263"/>
      <c r="J190" s="263"/>
      <c r="K190" s="263"/>
      <c r="L190" s="263"/>
      <c r="M190" s="263"/>
      <c r="N190" s="263"/>
      <c r="O190" s="263"/>
      <c r="P190" s="263"/>
      <c r="Q190" s="264"/>
      <c r="R190" s="263"/>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ht="15.75" customHeight="1">
      <c r="A191" s="274"/>
      <c r="B191" s="367"/>
      <c r="C191" s="265"/>
      <c r="D191" s="264"/>
      <c r="E191" s="264"/>
      <c r="F191" s="265"/>
      <c r="G191" s="264"/>
      <c r="H191" s="263"/>
      <c r="I191" s="263"/>
      <c r="J191" s="263"/>
      <c r="K191" s="263"/>
      <c r="L191" s="263"/>
      <c r="M191" s="263"/>
      <c r="N191" s="263"/>
      <c r="O191" s="263"/>
      <c r="P191" s="263"/>
      <c r="Q191" s="264"/>
      <c r="R191" s="263"/>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ht="15.75" customHeight="1">
      <c r="A192" s="274"/>
      <c r="B192" s="367"/>
      <c r="C192" s="265"/>
      <c r="D192" s="264"/>
      <c r="E192" s="264"/>
      <c r="F192" s="265"/>
      <c r="G192" s="264"/>
      <c r="H192" s="263"/>
      <c r="I192" s="263"/>
      <c r="J192" s="263"/>
      <c r="K192" s="263"/>
      <c r="L192" s="263"/>
      <c r="M192" s="263"/>
      <c r="N192" s="263"/>
      <c r="O192" s="263"/>
      <c r="P192" s="263"/>
      <c r="Q192" s="264"/>
      <c r="R192" s="263"/>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ht="15.75" customHeight="1">
      <c r="A193" s="274"/>
      <c r="B193" s="367"/>
      <c r="C193" s="265"/>
      <c r="D193" s="264"/>
      <c r="E193" s="264"/>
      <c r="F193" s="265"/>
      <c r="G193" s="264"/>
      <c r="H193" s="263"/>
      <c r="I193" s="263"/>
      <c r="J193" s="263"/>
      <c r="K193" s="263"/>
      <c r="L193" s="263"/>
      <c r="M193" s="263"/>
      <c r="N193" s="263"/>
      <c r="O193" s="263"/>
      <c r="P193" s="263"/>
      <c r="Q193" s="264"/>
      <c r="R193" s="263"/>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ht="15.75" customHeight="1">
      <c r="A194" s="274"/>
      <c r="B194" s="367"/>
      <c r="C194" s="265"/>
      <c r="D194" s="264"/>
      <c r="E194" s="264"/>
      <c r="F194" s="265"/>
      <c r="G194" s="264"/>
      <c r="H194" s="263"/>
      <c r="I194" s="263"/>
      <c r="J194" s="263"/>
      <c r="K194" s="263"/>
      <c r="L194" s="263"/>
      <c r="M194" s="263"/>
      <c r="N194" s="263"/>
      <c r="O194" s="263"/>
      <c r="P194" s="263"/>
      <c r="Q194" s="264"/>
      <c r="R194" s="263"/>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ht="15.75" customHeight="1">
      <c r="A195" s="274"/>
      <c r="B195" s="367"/>
      <c r="C195" s="265"/>
      <c r="D195" s="264"/>
      <c r="E195" s="264"/>
      <c r="F195" s="265"/>
      <c r="G195" s="264"/>
      <c r="H195" s="263"/>
      <c r="I195" s="263"/>
      <c r="J195" s="263"/>
      <c r="K195" s="263"/>
      <c r="L195" s="263"/>
      <c r="M195" s="263"/>
      <c r="N195" s="263"/>
      <c r="O195" s="263"/>
      <c r="P195" s="263"/>
      <c r="Q195" s="264"/>
      <c r="R195" s="263"/>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ht="15.75" customHeight="1">
      <c r="A196" s="274"/>
      <c r="B196" s="367"/>
      <c r="C196" s="265"/>
      <c r="D196" s="264"/>
      <c r="E196" s="264"/>
      <c r="F196" s="265"/>
      <c r="G196" s="264"/>
      <c r="H196" s="263"/>
      <c r="I196" s="263"/>
      <c r="J196" s="263"/>
      <c r="K196" s="263"/>
      <c r="L196" s="263"/>
      <c r="M196" s="263"/>
      <c r="N196" s="263"/>
      <c r="O196" s="263"/>
      <c r="P196" s="263"/>
      <c r="Q196" s="264"/>
      <c r="R196" s="263"/>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ht="15.75" customHeight="1">
      <c r="A197" s="274"/>
      <c r="B197" s="367"/>
      <c r="C197" s="265"/>
      <c r="D197" s="264"/>
      <c r="E197" s="264"/>
      <c r="F197" s="265"/>
      <c r="G197" s="264"/>
      <c r="H197" s="263"/>
      <c r="I197" s="263"/>
      <c r="J197" s="263"/>
      <c r="K197" s="263"/>
      <c r="L197" s="263"/>
      <c r="M197" s="263"/>
      <c r="N197" s="263"/>
      <c r="O197" s="263"/>
      <c r="P197" s="263"/>
      <c r="Q197" s="264"/>
      <c r="R197" s="263"/>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ht="15.75" customHeight="1">
      <c r="A198" s="274"/>
      <c r="B198" s="367"/>
      <c r="C198" s="265"/>
      <c r="D198" s="264"/>
      <c r="E198" s="264"/>
      <c r="F198" s="265"/>
      <c r="G198" s="264"/>
      <c r="H198" s="263"/>
      <c r="I198" s="263"/>
      <c r="J198" s="263"/>
      <c r="K198" s="263"/>
      <c r="L198" s="263"/>
      <c r="M198" s="263"/>
      <c r="N198" s="263"/>
      <c r="O198" s="263"/>
      <c r="P198" s="263"/>
      <c r="Q198" s="264"/>
      <c r="R198" s="263"/>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ht="15.75" customHeight="1">
      <c r="A199" s="274"/>
      <c r="B199" s="367"/>
      <c r="C199" s="265"/>
      <c r="D199" s="264"/>
      <c r="E199" s="264"/>
      <c r="F199" s="265"/>
      <c r="G199" s="264"/>
      <c r="H199" s="263"/>
      <c r="I199" s="263"/>
      <c r="J199" s="263"/>
      <c r="K199" s="263"/>
      <c r="L199" s="263"/>
      <c r="M199" s="263"/>
      <c r="N199" s="263"/>
      <c r="O199" s="263"/>
      <c r="P199" s="263"/>
      <c r="Q199" s="264"/>
      <c r="R199" s="263"/>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ht="15.75" customHeight="1">
      <c r="A200" s="274"/>
      <c r="B200" s="367"/>
      <c r="C200" s="265"/>
      <c r="D200" s="264"/>
      <c r="E200" s="264"/>
      <c r="F200" s="265"/>
      <c r="G200" s="264"/>
      <c r="H200" s="263"/>
      <c r="I200" s="263"/>
      <c r="J200" s="263"/>
      <c r="K200" s="263"/>
      <c r="L200" s="263"/>
      <c r="M200" s="263"/>
      <c r="N200" s="263"/>
      <c r="O200" s="263"/>
      <c r="P200" s="263"/>
      <c r="Q200" s="264"/>
      <c r="R200" s="263"/>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ht="15.75" customHeight="1">
      <c r="A201" s="274"/>
      <c r="B201" s="367"/>
      <c r="C201" s="265"/>
      <c r="D201" s="264"/>
      <c r="E201" s="264"/>
      <c r="F201" s="265"/>
      <c r="G201" s="264"/>
      <c r="H201" s="263"/>
      <c r="I201" s="263"/>
      <c r="J201" s="263"/>
      <c r="K201" s="263"/>
      <c r="L201" s="263"/>
      <c r="M201" s="263"/>
      <c r="N201" s="263"/>
      <c r="O201" s="263"/>
      <c r="P201" s="263"/>
      <c r="Q201" s="264"/>
      <c r="R201" s="263"/>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ht="15.75" customHeight="1">
      <c r="A202" s="274"/>
      <c r="B202" s="367"/>
      <c r="C202" s="265"/>
      <c r="D202" s="264"/>
      <c r="E202" s="264"/>
      <c r="F202" s="265"/>
      <c r="G202" s="264"/>
      <c r="H202" s="263"/>
      <c r="I202" s="263"/>
      <c r="J202" s="263"/>
      <c r="K202" s="263"/>
      <c r="L202" s="263"/>
      <c r="M202" s="263"/>
      <c r="N202" s="263"/>
      <c r="O202" s="263"/>
      <c r="P202" s="263"/>
      <c r="Q202" s="264"/>
      <c r="R202" s="263"/>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ht="15.75" customHeight="1">
      <c r="A203" s="274"/>
      <c r="B203" s="367"/>
      <c r="C203" s="265"/>
      <c r="D203" s="264"/>
      <c r="E203" s="264"/>
      <c r="F203" s="265"/>
      <c r="G203" s="264"/>
      <c r="H203" s="263"/>
      <c r="I203" s="263"/>
      <c r="J203" s="263"/>
      <c r="K203" s="263"/>
      <c r="L203" s="263"/>
      <c r="M203" s="263"/>
      <c r="N203" s="263"/>
      <c r="O203" s="263"/>
      <c r="P203" s="263"/>
      <c r="Q203" s="264"/>
      <c r="R203" s="263"/>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ht="15.75" customHeight="1">
      <c r="A204" s="274"/>
      <c r="B204" s="367"/>
      <c r="C204" s="265"/>
      <c r="D204" s="264"/>
      <c r="E204" s="264"/>
      <c r="F204" s="265"/>
      <c r="G204" s="264"/>
      <c r="H204" s="263"/>
      <c r="I204" s="263"/>
      <c r="J204" s="263"/>
      <c r="K204" s="263"/>
      <c r="L204" s="263"/>
      <c r="M204" s="263"/>
      <c r="N204" s="263"/>
      <c r="O204" s="263"/>
      <c r="P204" s="263"/>
      <c r="Q204" s="264"/>
      <c r="R204" s="263"/>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ht="15.75" customHeight="1">
      <c r="A205" s="274"/>
      <c r="B205" s="367"/>
      <c r="C205" s="265"/>
      <c r="D205" s="264"/>
      <c r="E205" s="264"/>
      <c r="F205" s="265"/>
      <c r="G205" s="264"/>
      <c r="H205" s="263"/>
      <c r="I205" s="263"/>
      <c r="J205" s="263"/>
      <c r="K205" s="263"/>
      <c r="L205" s="263"/>
      <c r="M205" s="263"/>
      <c r="N205" s="263"/>
      <c r="O205" s="263"/>
      <c r="P205" s="263"/>
      <c r="Q205" s="264"/>
      <c r="R205" s="263"/>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ht="15.75" customHeight="1">
      <c r="A206" s="274"/>
      <c r="B206" s="367"/>
      <c r="C206" s="265"/>
      <c r="D206" s="264"/>
      <c r="E206" s="264"/>
      <c r="F206" s="265"/>
      <c r="G206" s="264"/>
      <c r="H206" s="263"/>
      <c r="I206" s="263"/>
      <c r="J206" s="263"/>
      <c r="K206" s="263"/>
      <c r="L206" s="263"/>
      <c r="M206" s="263"/>
      <c r="N206" s="263"/>
      <c r="O206" s="263"/>
      <c r="P206" s="263"/>
      <c r="Q206" s="264"/>
      <c r="R206" s="263"/>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ht="15.75" customHeight="1">
      <c r="A207" s="274"/>
      <c r="B207" s="367"/>
      <c r="C207" s="265"/>
      <c r="D207" s="264"/>
      <c r="E207" s="264"/>
      <c r="F207" s="265"/>
      <c r="G207" s="264"/>
      <c r="H207" s="263"/>
      <c r="I207" s="263"/>
      <c r="J207" s="263"/>
      <c r="K207" s="263"/>
      <c r="L207" s="263"/>
      <c r="M207" s="263"/>
      <c r="N207" s="263"/>
      <c r="O207" s="263"/>
      <c r="P207" s="263"/>
      <c r="Q207" s="264"/>
      <c r="R207" s="263"/>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ht="15.75" customHeight="1">
      <c r="A208" s="274"/>
      <c r="B208" s="367"/>
      <c r="C208" s="265"/>
      <c r="D208" s="264"/>
      <c r="E208" s="264"/>
      <c r="F208" s="265"/>
      <c r="G208" s="264"/>
      <c r="H208" s="263"/>
      <c r="I208" s="263"/>
      <c r="J208" s="263"/>
      <c r="K208" s="263"/>
      <c r="L208" s="263"/>
      <c r="M208" s="263"/>
      <c r="N208" s="263"/>
      <c r="O208" s="263"/>
      <c r="P208" s="263"/>
      <c r="Q208" s="264"/>
      <c r="R208" s="263"/>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ht="15.75" customHeight="1">
      <c r="A209" s="274"/>
      <c r="B209" s="367"/>
      <c r="C209" s="265"/>
      <c r="D209" s="264"/>
      <c r="E209" s="264"/>
      <c r="F209" s="265"/>
      <c r="G209" s="264"/>
      <c r="H209" s="263"/>
      <c r="I209" s="263"/>
      <c r="J209" s="263"/>
      <c r="K209" s="263"/>
      <c r="L209" s="263"/>
      <c r="M209" s="263"/>
      <c r="N209" s="263"/>
      <c r="O209" s="263"/>
      <c r="P209" s="263"/>
      <c r="Q209" s="264"/>
      <c r="R209" s="263"/>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ht="15.75" customHeight="1">
      <c r="A210" s="274"/>
      <c r="B210" s="367"/>
      <c r="C210" s="265"/>
      <c r="D210" s="264"/>
      <c r="E210" s="264"/>
      <c r="F210" s="265"/>
      <c r="G210" s="264"/>
      <c r="H210" s="263"/>
      <c r="I210" s="263"/>
      <c r="J210" s="263"/>
      <c r="K210" s="263"/>
      <c r="L210" s="263"/>
      <c r="M210" s="263"/>
      <c r="N210" s="263"/>
      <c r="O210" s="263"/>
      <c r="P210" s="263"/>
      <c r="Q210" s="264"/>
      <c r="R210" s="263"/>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ht="15.75" customHeight="1">
      <c r="A211" s="274"/>
      <c r="B211" s="367"/>
      <c r="C211" s="265"/>
      <c r="D211" s="264"/>
      <c r="E211" s="264"/>
      <c r="F211" s="265"/>
      <c r="G211" s="264"/>
      <c r="H211" s="263"/>
      <c r="I211" s="263"/>
      <c r="J211" s="263"/>
      <c r="K211" s="263"/>
      <c r="L211" s="263"/>
      <c r="M211" s="263"/>
      <c r="N211" s="263"/>
      <c r="O211" s="263"/>
      <c r="P211" s="263"/>
      <c r="Q211" s="264"/>
      <c r="R211" s="263"/>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ht="15.75" customHeight="1">
      <c r="A212" s="274"/>
      <c r="B212" s="367"/>
      <c r="C212" s="265"/>
      <c r="D212" s="264"/>
      <c r="E212" s="264"/>
      <c r="F212" s="265"/>
      <c r="G212" s="264"/>
      <c r="H212" s="263"/>
      <c r="I212" s="263"/>
      <c r="J212" s="263"/>
      <c r="K212" s="263"/>
      <c r="L212" s="263"/>
      <c r="M212" s="263"/>
      <c r="N212" s="263"/>
      <c r="O212" s="263"/>
      <c r="P212" s="263"/>
      <c r="Q212" s="264"/>
      <c r="R212" s="263"/>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ht="15.75" customHeight="1">
      <c r="A213" s="274"/>
      <c r="B213" s="367"/>
      <c r="C213" s="265"/>
      <c r="D213" s="264"/>
      <c r="E213" s="264"/>
      <c r="F213" s="265"/>
      <c r="G213" s="264"/>
      <c r="H213" s="263"/>
      <c r="I213" s="263"/>
      <c r="J213" s="263"/>
      <c r="K213" s="263"/>
      <c r="L213" s="263"/>
      <c r="M213" s="263"/>
      <c r="N213" s="263"/>
      <c r="O213" s="263"/>
      <c r="P213" s="263"/>
      <c r="Q213" s="264"/>
      <c r="R213" s="263"/>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ht="15.75" customHeight="1">
      <c r="A214" s="274"/>
      <c r="B214" s="367"/>
      <c r="C214" s="265"/>
      <c r="D214" s="264"/>
      <c r="E214" s="264"/>
      <c r="F214" s="265"/>
      <c r="G214" s="264"/>
      <c r="H214" s="263"/>
      <c r="I214" s="263"/>
      <c r="J214" s="263"/>
      <c r="K214" s="263"/>
      <c r="L214" s="263"/>
      <c r="M214" s="263"/>
      <c r="N214" s="263"/>
      <c r="O214" s="263"/>
      <c r="P214" s="263"/>
      <c r="Q214" s="264"/>
      <c r="R214" s="263"/>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ht="15.75" customHeight="1">
      <c r="A215" s="274"/>
      <c r="B215" s="367"/>
      <c r="C215" s="265"/>
      <c r="D215" s="264"/>
      <c r="E215" s="264"/>
      <c r="F215" s="265"/>
      <c r="G215" s="264"/>
      <c r="H215" s="263"/>
      <c r="I215" s="263"/>
      <c r="J215" s="263"/>
      <c r="K215" s="263"/>
      <c r="L215" s="263"/>
      <c r="M215" s="263"/>
      <c r="N215" s="263"/>
      <c r="O215" s="263"/>
      <c r="P215" s="263"/>
      <c r="Q215" s="264"/>
      <c r="R215" s="263"/>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ht="15.75" customHeight="1">
      <c r="A216" s="274"/>
      <c r="B216" s="367"/>
      <c r="C216" s="265"/>
      <c r="D216" s="264"/>
      <c r="E216" s="264"/>
      <c r="F216" s="265"/>
      <c r="G216" s="264"/>
      <c r="H216" s="263"/>
      <c r="I216" s="263"/>
      <c r="J216" s="263"/>
      <c r="K216" s="263"/>
      <c r="L216" s="263"/>
      <c r="M216" s="263"/>
      <c r="N216" s="263"/>
      <c r="O216" s="263"/>
      <c r="P216" s="263"/>
      <c r="Q216" s="264"/>
      <c r="R216" s="263"/>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ht="15.75" customHeight="1">
      <c r="A217" s="274"/>
      <c r="B217" s="367"/>
      <c r="C217" s="265"/>
      <c r="D217" s="264"/>
      <c r="E217" s="264"/>
      <c r="F217" s="265"/>
      <c r="G217" s="264"/>
      <c r="H217" s="263"/>
      <c r="I217" s="263"/>
      <c r="J217" s="263"/>
      <c r="K217" s="263"/>
      <c r="L217" s="263"/>
      <c r="M217" s="263"/>
      <c r="N217" s="263"/>
      <c r="O217" s="263"/>
      <c r="P217" s="263"/>
      <c r="Q217" s="264"/>
      <c r="R217" s="263"/>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ht="15.75" customHeight="1">
      <c r="A218" s="274"/>
      <c r="B218" s="367"/>
      <c r="C218" s="265"/>
      <c r="D218" s="264"/>
      <c r="E218" s="264"/>
      <c r="F218" s="265"/>
      <c r="G218" s="264"/>
      <c r="H218" s="263"/>
      <c r="I218" s="263"/>
      <c r="J218" s="263"/>
      <c r="K218" s="263"/>
      <c r="L218" s="263"/>
      <c r="M218" s="263"/>
      <c r="N218" s="263"/>
      <c r="O218" s="263"/>
      <c r="P218" s="263"/>
      <c r="Q218" s="264"/>
      <c r="R218" s="263"/>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ht="15.75" customHeight="1">
      <c r="A219" s="274"/>
      <c r="B219" s="367"/>
      <c r="C219" s="265"/>
      <c r="D219" s="264"/>
      <c r="E219" s="264"/>
      <c r="F219" s="265"/>
      <c r="G219" s="264"/>
      <c r="H219" s="263"/>
      <c r="I219" s="263"/>
      <c r="J219" s="263"/>
      <c r="K219" s="263"/>
      <c r="L219" s="263"/>
      <c r="M219" s="263"/>
      <c r="N219" s="263"/>
      <c r="O219" s="263"/>
      <c r="P219" s="263"/>
      <c r="Q219" s="264"/>
      <c r="R219" s="263"/>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ht="15.75" customHeight="1">
      <c r="A220" s="274"/>
      <c r="B220" s="367"/>
      <c r="C220" s="265"/>
      <c r="D220" s="264"/>
      <c r="E220" s="264"/>
      <c r="F220" s="265"/>
      <c r="G220" s="264"/>
      <c r="H220" s="263"/>
      <c r="I220" s="263"/>
      <c r="J220" s="263"/>
      <c r="K220" s="263"/>
      <c r="L220" s="263"/>
      <c r="M220" s="263"/>
      <c r="N220" s="263"/>
      <c r="O220" s="263"/>
      <c r="P220" s="263"/>
      <c r="Q220" s="264"/>
      <c r="R220" s="263"/>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ht="15.75" customHeight="1">
      <c r="A221" s="274"/>
      <c r="B221" s="367"/>
      <c r="C221" s="265"/>
      <c r="D221" s="264"/>
      <c r="E221" s="264"/>
      <c r="F221" s="265"/>
      <c r="G221" s="264"/>
      <c r="H221" s="263"/>
      <c r="I221" s="263"/>
      <c r="J221" s="263"/>
      <c r="K221" s="263"/>
      <c r="L221" s="263"/>
      <c r="M221" s="263"/>
      <c r="N221" s="263"/>
      <c r="O221" s="263"/>
      <c r="P221" s="263"/>
      <c r="Q221" s="264"/>
      <c r="R221" s="263"/>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ht="15.75" customHeight="1">
      <c r="A222" s="274"/>
      <c r="B222" s="367"/>
      <c r="C222" s="265"/>
      <c r="D222" s="264"/>
      <c r="E222" s="264"/>
      <c r="F222" s="265"/>
      <c r="G222" s="264"/>
      <c r="H222" s="263"/>
      <c r="I222" s="263"/>
      <c r="J222" s="263"/>
      <c r="K222" s="263"/>
      <c r="L222" s="263"/>
      <c r="M222" s="263"/>
      <c r="N222" s="263"/>
      <c r="O222" s="263"/>
      <c r="P222" s="263"/>
      <c r="Q222" s="264"/>
      <c r="R222" s="263"/>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ht="15.75" customHeight="1">
      <c r="A223" s="274"/>
      <c r="B223" s="367"/>
      <c r="C223" s="265"/>
      <c r="D223" s="264"/>
      <c r="E223" s="264"/>
      <c r="F223" s="265"/>
      <c r="G223" s="264"/>
      <c r="H223" s="263"/>
      <c r="I223" s="263"/>
      <c r="J223" s="263"/>
      <c r="K223" s="263"/>
      <c r="L223" s="263"/>
      <c r="M223" s="263"/>
      <c r="N223" s="263"/>
      <c r="O223" s="263"/>
      <c r="P223" s="263"/>
      <c r="Q223" s="264"/>
      <c r="R223" s="263"/>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ht="15.75" customHeight="1">
      <c r="A224" s="274"/>
      <c r="B224" s="367"/>
      <c r="C224" s="265"/>
      <c r="D224" s="264"/>
      <c r="E224" s="264"/>
      <c r="F224" s="265"/>
      <c r="G224" s="264"/>
      <c r="H224" s="263"/>
      <c r="I224" s="263"/>
      <c r="J224" s="263"/>
      <c r="K224" s="263"/>
      <c r="L224" s="263"/>
      <c r="M224" s="263"/>
      <c r="N224" s="263"/>
      <c r="O224" s="263"/>
      <c r="P224" s="263"/>
      <c r="Q224" s="264"/>
      <c r="R224" s="263"/>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ht="15.75" customHeight="1">
      <c r="A225" s="274"/>
      <c r="B225" s="367"/>
      <c r="C225" s="265"/>
      <c r="D225" s="264"/>
      <c r="E225" s="264"/>
      <c r="F225" s="265"/>
      <c r="G225" s="264"/>
      <c r="H225" s="263"/>
      <c r="I225" s="263"/>
      <c r="J225" s="263"/>
      <c r="K225" s="263"/>
      <c r="L225" s="263"/>
      <c r="M225" s="263"/>
      <c r="N225" s="263"/>
      <c r="O225" s="263"/>
      <c r="P225" s="263"/>
      <c r="Q225" s="264"/>
      <c r="R225" s="263"/>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ht="15.75" customHeight="1">
      <c r="A226" s="274"/>
      <c r="B226" s="367"/>
      <c r="C226" s="265"/>
      <c r="D226" s="264"/>
      <c r="E226" s="264"/>
      <c r="F226" s="265"/>
      <c r="G226" s="264"/>
      <c r="H226" s="263"/>
      <c r="I226" s="263"/>
      <c r="J226" s="263"/>
      <c r="K226" s="263"/>
      <c r="L226" s="263"/>
      <c r="M226" s="263"/>
      <c r="N226" s="263"/>
      <c r="O226" s="263"/>
      <c r="P226" s="263"/>
      <c r="Q226" s="264"/>
      <c r="R226" s="263"/>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ht="15.75" customHeight="1">
      <c r="A227" s="274"/>
      <c r="B227" s="367"/>
      <c r="C227" s="265"/>
      <c r="D227" s="264"/>
      <c r="E227" s="264"/>
      <c r="F227" s="265"/>
      <c r="G227" s="264"/>
      <c r="H227" s="263"/>
      <c r="I227" s="263"/>
      <c r="J227" s="263"/>
      <c r="K227" s="263"/>
      <c r="L227" s="263"/>
      <c r="M227" s="263"/>
      <c r="N227" s="263"/>
      <c r="O227" s="263"/>
      <c r="P227" s="263"/>
      <c r="Q227" s="264"/>
      <c r="R227" s="263"/>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ht="15.75" customHeight="1">
      <c r="A228" s="274"/>
      <c r="B228" s="367"/>
      <c r="C228" s="265"/>
      <c r="D228" s="264"/>
      <c r="E228" s="264"/>
      <c r="F228" s="265"/>
      <c r="G228" s="264"/>
      <c r="H228" s="263"/>
      <c r="I228" s="263"/>
      <c r="J228" s="263"/>
      <c r="K228" s="263"/>
      <c r="L228" s="263"/>
      <c r="M228" s="263"/>
      <c r="N228" s="263"/>
      <c r="O228" s="263"/>
      <c r="P228" s="263"/>
      <c r="Q228" s="264"/>
      <c r="R228" s="263"/>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ht="15.75" customHeight="1">
      <c r="A229" s="274"/>
      <c r="B229" s="367"/>
      <c r="C229" s="265"/>
      <c r="D229" s="264"/>
      <c r="E229" s="264"/>
      <c r="F229" s="265"/>
      <c r="G229" s="264"/>
      <c r="H229" s="263"/>
      <c r="I229" s="263"/>
      <c r="J229" s="263"/>
      <c r="K229" s="263"/>
      <c r="L229" s="263"/>
      <c r="M229" s="263"/>
      <c r="N229" s="263"/>
      <c r="O229" s="263"/>
      <c r="P229" s="263"/>
      <c r="Q229" s="264"/>
      <c r="R229" s="263"/>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ht="15.75" customHeight="1">
      <c r="A230" s="274"/>
      <c r="B230" s="367"/>
      <c r="C230" s="265"/>
      <c r="D230" s="264"/>
      <c r="E230" s="264"/>
      <c r="F230" s="265"/>
      <c r="G230" s="264"/>
      <c r="H230" s="263"/>
      <c r="I230" s="263"/>
      <c r="J230" s="263"/>
      <c r="K230" s="263"/>
      <c r="L230" s="263"/>
      <c r="M230" s="263"/>
      <c r="N230" s="263"/>
      <c r="O230" s="263"/>
      <c r="P230" s="263"/>
      <c r="Q230" s="264"/>
      <c r="R230" s="263"/>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ht="15.75" customHeight="1">
      <c r="A231" s="274"/>
      <c r="B231" s="367"/>
      <c r="C231" s="265"/>
      <c r="D231" s="264"/>
      <c r="E231" s="264"/>
      <c r="F231" s="265"/>
      <c r="G231" s="264"/>
      <c r="H231" s="263"/>
      <c r="I231" s="263"/>
      <c r="J231" s="263"/>
      <c r="K231" s="263"/>
      <c r="L231" s="263"/>
      <c r="M231" s="263"/>
      <c r="N231" s="263"/>
      <c r="O231" s="263"/>
      <c r="P231" s="263"/>
      <c r="Q231" s="264"/>
      <c r="R231" s="263"/>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ht="15.75" customHeight="1">
      <c r="A232" s="274"/>
      <c r="B232" s="367"/>
      <c r="C232" s="265"/>
      <c r="D232" s="264"/>
      <c r="E232" s="264"/>
      <c r="F232" s="265"/>
      <c r="G232" s="264"/>
      <c r="H232" s="263"/>
      <c r="I232" s="263"/>
      <c r="J232" s="263"/>
      <c r="K232" s="263"/>
      <c r="L232" s="263"/>
      <c r="M232" s="263"/>
      <c r="N232" s="263"/>
      <c r="O232" s="263"/>
      <c r="P232" s="263"/>
      <c r="Q232" s="264"/>
      <c r="R232" s="263"/>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ht="15.75" customHeight="1">
      <c r="A233" s="274"/>
      <c r="B233" s="367"/>
      <c r="C233" s="265"/>
      <c r="D233" s="264"/>
      <c r="E233" s="264"/>
      <c r="F233" s="265"/>
      <c r="G233" s="264"/>
      <c r="H233" s="263"/>
      <c r="I233" s="263"/>
      <c r="J233" s="263"/>
      <c r="K233" s="263"/>
      <c r="L233" s="263"/>
      <c r="M233" s="263"/>
      <c r="N233" s="263"/>
      <c r="O233" s="263"/>
      <c r="P233" s="263"/>
      <c r="Q233" s="264"/>
      <c r="R233" s="263"/>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ht="15.75" customHeight="1">
      <c r="A234" s="274"/>
      <c r="B234" s="367"/>
      <c r="C234" s="265"/>
      <c r="D234" s="264"/>
      <c r="E234" s="264"/>
      <c r="F234" s="265"/>
      <c r="G234" s="264"/>
      <c r="H234" s="263"/>
      <c r="I234" s="263"/>
      <c r="J234" s="263"/>
      <c r="K234" s="263"/>
      <c r="L234" s="263"/>
      <c r="M234" s="263"/>
      <c r="N234" s="263"/>
      <c r="O234" s="263"/>
      <c r="P234" s="263"/>
      <c r="Q234" s="264"/>
      <c r="R234" s="263"/>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ht="15.75" customHeight="1">
      <c r="A235" s="274"/>
      <c r="B235" s="367"/>
      <c r="C235" s="265"/>
      <c r="D235" s="264"/>
      <c r="E235" s="264"/>
      <c r="F235" s="265"/>
      <c r="G235" s="264"/>
      <c r="H235" s="263"/>
      <c r="I235" s="263"/>
      <c r="J235" s="263"/>
      <c r="K235" s="263"/>
      <c r="L235" s="263"/>
      <c r="M235" s="263"/>
      <c r="N235" s="263"/>
      <c r="O235" s="263"/>
      <c r="P235" s="263"/>
      <c r="Q235" s="264"/>
      <c r="R235" s="263"/>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ht="15.75" customHeight="1">
      <c r="A236" s="274"/>
      <c r="B236" s="367"/>
      <c r="C236" s="265"/>
      <c r="D236" s="264"/>
      <c r="E236" s="264"/>
      <c r="F236" s="265"/>
      <c r="G236" s="264"/>
      <c r="H236" s="263"/>
      <c r="I236" s="263"/>
      <c r="J236" s="263"/>
      <c r="K236" s="263"/>
      <c r="L236" s="263"/>
      <c r="M236" s="263"/>
      <c r="N236" s="263"/>
      <c r="O236" s="263"/>
      <c r="P236" s="263"/>
      <c r="Q236" s="264"/>
      <c r="R236" s="263"/>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ht="15.75" customHeight="1">
      <c r="A237" s="274"/>
      <c r="B237" s="367"/>
      <c r="C237" s="265"/>
      <c r="D237" s="264"/>
      <c r="E237" s="264"/>
      <c r="F237" s="265"/>
      <c r="G237" s="264"/>
      <c r="H237" s="263"/>
      <c r="I237" s="263"/>
      <c r="J237" s="263"/>
      <c r="K237" s="263"/>
      <c r="L237" s="263"/>
      <c r="M237" s="263"/>
      <c r="N237" s="263"/>
      <c r="O237" s="263"/>
      <c r="P237" s="263"/>
      <c r="Q237" s="264"/>
      <c r="R237" s="263"/>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ht="15.75" customHeight="1">
      <c r="A238" s="274"/>
      <c r="B238" s="367"/>
      <c r="C238" s="265"/>
      <c r="D238" s="264"/>
      <c r="E238" s="264"/>
      <c r="F238" s="265"/>
      <c r="G238" s="264"/>
      <c r="H238" s="263"/>
      <c r="I238" s="263"/>
      <c r="J238" s="263"/>
      <c r="K238" s="263"/>
      <c r="L238" s="263"/>
      <c r="M238" s="263"/>
      <c r="N238" s="263"/>
      <c r="O238" s="263"/>
      <c r="P238" s="263"/>
      <c r="Q238" s="264"/>
      <c r="R238" s="263"/>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ht="15.75" customHeight="1">
      <c r="A239" s="274"/>
      <c r="B239" s="367"/>
      <c r="C239" s="265"/>
      <c r="D239" s="264"/>
      <c r="E239" s="264"/>
      <c r="F239" s="265"/>
      <c r="G239" s="264"/>
      <c r="H239" s="263"/>
      <c r="I239" s="263"/>
      <c r="J239" s="263"/>
      <c r="K239" s="263"/>
      <c r="L239" s="263"/>
      <c r="M239" s="263"/>
      <c r="N239" s="263"/>
      <c r="O239" s="263"/>
      <c r="P239" s="263"/>
      <c r="Q239" s="264"/>
      <c r="R239" s="263"/>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ht="15.75" customHeight="1">
      <c r="A240" s="274"/>
      <c r="B240" s="367"/>
      <c r="C240" s="265"/>
      <c r="D240" s="264"/>
      <c r="E240" s="264"/>
      <c r="F240" s="265"/>
      <c r="G240" s="264"/>
      <c r="H240" s="263"/>
      <c r="I240" s="263"/>
      <c r="J240" s="263"/>
      <c r="K240" s="263"/>
      <c r="L240" s="263"/>
      <c r="M240" s="263"/>
      <c r="N240" s="263"/>
      <c r="O240" s="263"/>
      <c r="P240" s="263"/>
      <c r="Q240" s="264"/>
      <c r="R240" s="263"/>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44" ht="15.75" customHeight="1">
      <c r="A241" s="274"/>
      <c r="B241" s="367"/>
      <c r="C241" s="265"/>
      <c r="D241" s="264"/>
      <c r="E241" s="264"/>
      <c r="F241" s="265"/>
      <c r="G241" s="264"/>
      <c r="H241" s="263"/>
      <c r="I241" s="263"/>
      <c r="J241" s="263"/>
      <c r="K241" s="263"/>
      <c r="L241" s="263"/>
      <c r="M241" s="263"/>
      <c r="N241" s="263"/>
      <c r="O241" s="263"/>
      <c r="P241" s="263"/>
      <c r="Q241" s="264"/>
      <c r="R241" s="263"/>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44" ht="15.75" customHeight="1">
      <c r="A242" s="274"/>
      <c r="B242" s="367"/>
      <c r="C242" s="265"/>
      <c r="D242" s="264"/>
      <c r="E242" s="264"/>
      <c r="F242" s="265"/>
      <c r="G242" s="264"/>
      <c r="H242" s="263"/>
      <c r="I242" s="263"/>
      <c r="J242" s="263"/>
      <c r="K242" s="263"/>
      <c r="L242" s="263"/>
      <c r="M242" s="263"/>
      <c r="N242" s="263"/>
      <c r="O242" s="263"/>
      <c r="P242" s="263"/>
      <c r="Q242" s="264"/>
      <c r="R242" s="263"/>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44" ht="15.75" customHeight="1">
      <c r="A243" s="274"/>
      <c r="B243" s="367"/>
      <c r="C243" s="265"/>
      <c r="D243" s="264"/>
      <c r="E243" s="264"/>
      <c r="F243" s="265"/>
      <c r="G243" s="264"/>
      <c r="H243" s="263"/>
      <c r="I243" s="263"/>
      <c r="J243" s="263"/>
      <c r="K243" s="263"/>
      <c r="L243" s="263"/>
      <c r="M243" s="263"/>
      <c r="N243" s="263"/>
      <c r="O243" s="263"/>
      <c r="P243" s="263"/>
      <c r="Q243" s="264"/>
      <c r="R243" s="263"/>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44" ht="15.75" customHeight="1">
      <c r="A244" s="274"/>
      <c r="B244" s="367"/>
      <c r="C244" s="265"/>
      <c r="D244" s="264"/>
      <c r="E244" s="264"/>
      <c r="F244" s="265"/>
      <c r="G244" s="264"/>
      <c r="H244" s="263"/>
      <c r="I244" s="263"/>
      <c r="J244" s="263"/>
      <c r="K244" s="263"/>
      <c r="L244" s="263"/>
      <c r="M244" s="263"/>
      <c r="N244" s="263"/>
      <c r="O244" s="263"/>
      <c r="P244" s="263"/>
      <c r="Q244" s="264"/>
      <c r="R244" s="263"/>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row>
    <row r="245" spans="1:44" ht="15.75" customHeight="1">
      <c r="A245" s="274"/>
      <c r="B245" s="367"/>
      <c r="C245" s="265"/>
      <c r="D245" s="264"/>
      <c r="E245" s="264"/>
      <c r="F245" s="265"/>
      <c r="G245" s="264"/>
      <c r="H245" s="263"/>
      <c r="I245" s="263"/>
      <c r="J245" s="263"/>
      <c r="K245" s="263"/>
      <c r="L245" s="263"/>
      <c r="M245" s="263"/>
      <c r="N245" s="263"/>
      <c r="O245" s="263"/>
      <c r="P245" s="263"/>
      <c r="Q245" s="264"/>
      <c r="R245" s="263"/>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44" ht="15.75" customHeight="1">
      <c r="A246" s="274"/>
      <c r="B246" s="367"/>
      <c r="C246" s="265"/>
      <c r="D246" s="264"/>
      <c r="E246" s="264"/>
      <c r="F246" s="265"/>
      <c r="G246" s="264"/>
      <c r="H246" s="263"/>
      <c r="I246" s="263"/>
      <c r="J246" s="263"/>
      <c r="K246" s="263"/>
      <c r="L246" s="263"/>
      <c r="M246" s="263"/>
      <c r="N246" s="263"/>
      <c r="O246" s="263"/>
      <c r="P246" s="263"/>
      <c r="Q246" s="264"/>
      <c r="R246" s="263"/>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44" ht="15.75" customHeight="1">
      <c r="A247" s="274"/>
      <c r="B247" s="367"/>
      <c r="C247" s="265"/>
      <c r="D247" s="264"/>
      <c r="E247" s="264"/>
      <c r="F247" s="265"/>
      <c r="G247" s="264"/>
      <c r="H247" s="263"/>
      <c r="I247" s="263"/>
      <c r="J247" s="263"/>
      <c r="K247" s="263"/>
      <c r="L247" s="263"/>
      <c r="M247" s="263"/>
      <c r="N247" s="263"/>
      <c r="O247" s="263"/>
      <c r="P247" s="263"/>
      <c r="Q247" s="264"/>
      <c r="R247" s="263"/>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44" ht="15.75" customHeight="1">
      <c r="A248" s="274"/>
      <c r="B248" s="367"/>
      <c r="C248" s="265"/>
      <c r="D248" s="264"/>
      <c r="E248" s="264"/>
      <c r="F248" s="265"/>
      <c r="G248" s="264"/>
      <c r="H248" s="263"/>
      <c r="I248" s="263"/>
      <c r="J248" s="263"/>
      <c r="K248" s="263"/>
      <c r="L248" s="263"/>
      <c r="M248" s="263"/>
      <c r="N248" s="263"/>
      <c r="O248" s="263"/>
      <c r="P248" s="263"/>
      <c r="Q248" s="264"/>
      <c r="R248" s="263"/>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44" ht="15.75" customHeight="1">
      <c r="A249" s="274"/>
      <c r="B249" s="367"/>
      <c r="C249" s="265"/>
      <c r="D249" s="264"/>
      <c r="E249" s="264"/>
      <c r="F249" s="265"/>
      <c r="G249" s="264"/>
      <c r="H249" s="263"/>
      <c r="I249" s="263"/>
      <c r="J249" s="263"/>
      <c r="K249" s="263"/>
      <c r="L249" s="263"/>
      <c r="M249" s="263"/>
      <c r="N249" s="263"/>
      <c r="O249" s="263"/>
      <c r="P249" s="263"/>
      <c r="Q249" s="264"/>
      <c r="R249" s="263"/>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44" ht="15.75" customHeight="1">
      <c r="A250" s="274"/>
      <c r="B250" s="367"/>
      <c r="C250" s="265"/>
      <c r="D250" s="264"/>
      <c r="E250" s="264"/>
      <c r="F250" s="265"/>
      <c r="G250" s="264"/>
      <c r="H250" s="263"/>
      <c r="I250" s="263"/>
      <c r="J250" s="263"/>
      <c r="K250" s="263"/>
      <c r="L250" s="263"/>
      <c r="M250" s="263"/>
      <c r="N250" s="263"/>
      <c r="O250" s="263"/>
      <c r="P250" s="263"/>
      <c r="Q250" s="264"/>
      <c r="R250" s="263"/>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44" ht="15.75" customHeight="1">
      <c r="A251" s="274"/>
      <c r="B251" s="367"/>
      <c r="C251" s="265"/>
      <c r="D251" s="264"/>
      <c r="E251" s="264"/>
      <c r="F251" s="265"/>
      <c r="G251" s="264"/>
      <c r="H251" s="263"/>
      <c r="I251" s="263"/>
      <c r="J251" s="263"/>
      <c r="K251" s="263"/>
      <c r="L251" s="263"/>
      <c r="M251" s="263"/>
      <c r="N251" s="263"/>
      <c r="O251" s="263"/>
      <c r="P251" s="263"/>
      <c r="Q251" s="264"/>
      <c r="R251" s="263"/>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44" ht="15.75" customHeight="1">
      <c r="A252" s="274"/>
      <c r="B252" s="367"/>
      <c r="C252" s="265"/>
      <c r="D252" s="264"/>
      <c r="E252" s="264"/>
      <c r="F252" s="265"/>
      <c r="G252" s="264"/>
      <c r="H252" s="263"/>
      <c r="I252" s="263"/>
      <c r="J252" s="263"/>
      <c r="K252" s="263"/>
      <c r="L252" s="263"/>
      <c r="M252" s="263"/>
      <c r="N252" s="263"/>
      <c r="O252" s="263"/>
      <c r="P252" s="263"/>
      <c r="Q252" s="264"/>
      <c r="R252" s="263"/>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44" ht="15.75" customHeight="1">
      <c r="A253" s="274"/>
      <c r="B253" s="367"/>
      <c r="C253" s="265"/>
      <c r="D253" s="264"/>
      <c r="E253" s="264"/>
      <c r="F253" s="265"/>
      <c r="G253" s="264"/>
      <c r="H253" s="263"/>
      <c r="I253" s="263"/>
      <c r="J253" s="263"/>
      <c r="K253" s="263"/>
      <c r="L253" s="263"/>
      <c r="M253" s="263"/>
      <c r="N253" s="263"/>
      <c r="O253" s="263"/>
      <c r="P253" s="263"/>
      <c r="Q253" s="264"/>
      <c r="R253" s="263"/>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44" ht="15.75" customHeight="1">
      <c r="A254" s="274"/>
      <c r="B254" s="367"/>
      <c r="C254" s="265"/>
      <c r="D254" s="264"/>
      <c r="E254" s="264"/>
      <c r="F254" s="265"/>
      <c r="G254" s="264"/>
      <c r="H254" s="263"/>
      <c r="I254" s="263"/>
      <c r="J254" s="263"/>
      <c r="K254" s="263"/>
      <c r="L254" s="263"/>
      <c r="M254" s="263"/>
      <c r="N254" s="263"/>
      <c r="O254" s="263"/>
      <c r="P254" s="263"/>
      <c r="Q254" s="264"/>
      <c r="R254" s="263"/>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44" ht="15.75" customHeight="1">
      <c r="A255" s="274"/>
      <c r="B255" s="367"/>
      <c r="C255" s="265"/>
      <c r="D255" s="264"/>
      <c r="E255" s="264"/>
      <c r="F255" s="265"/>
      <c r="G255" s="264"/>
      <c r="H255" s="263"/>
      <c r="I255" s="263"/>
      <c r="J255" s="263"/>
      <c r="K255" s="263"/>
      <c r="L255" s="263"/>
      <c r="M255" s="263"/>
      <c r="N255" s="263"/>
      <c r="O255" s="263"/>
      <c r="P255" s="263"/>
      <c r="Q255" s="264"/>
      <c r="R255" s="263"/>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44" ht="15.75" customHeight="1">
      <c r="A256" s="274"/>
      <c r="B256" s="367"/>
      <c r="C256" s="265"/>
      <c r="D256" s="264"/>
      <c r="E256" s="264"/>
      <c r="F256" s="265"/>
      <c r="G256" s="264"/>
      <c r="H256" s="263"/>
      <c r="I256" s="263"/>
      <c r="J256" s="263"/>
      <c r="K256" s="263"/>
      <c r="L256" s="263"/>
      <c r="M256" s="263"/>
      <c r="N256" s="263"/>
      <c r="O256" s="263"/>
      <c r="P256" s="263"/>
      <c r="Q256" s="264"/>
      <c r="R256" s="263"/>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44" ht="15.75" customHeight="1">
      <c r="A257" s="274"/>
      <c r="B257" s="367"/>
      <c r="C257" s="265"/>
      <c r="D257" s="264"/>
      <c r="E257" s="264"/>
      <c r="F257" s="265"/>
      <c r="G257" s="264"/>
      <c r="H257" s="263"/>
      <c r="I257" s="263"/>
      <c r="J257" s="263"/>
      <c r="K257" s="263"/>
      <c r="L257" s="263"/>
      <c r="M257" s="263"/>
      <c r="N257" s="263"/>
      <c r="O257" s="263"/>
      <c r="P257" s="263"/>
      <c r="Q257" s="264"/>
      <c r="R257" s="263"/>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44" ht="15.75" customHeight="1">
      <c r="A258" s="274"/>
      <c r="B258" s="367"/>
      <c r="C258" s="265"/>
      <c r="D258" s="264"/>
      <c r="E258" s="264"/>
      <c r="F258" s="265"/>
      <c r="G258" s="264"/>
      <c r="H258" s="263"/>
      <c r="I258" s="263"/>
      <c r="J258" s="263"/>
      <c r="K258" s="263"/>
      <c r="L258" s="263"/>
      <c r="M258" s="263"/>
      <c r="N258" s="263"/>
      <c r="O258" s="263"/>
      <c r="P258" s="263"/>
      <c r="Q258" s="264"/>
      <c r="R258" s="263"/>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44" ht="15.75" customHeight="1">
      <c r="A259" s="274"/>
      <c r="B259" s="367"/>
      <c r="C259" s="265"/>
      <c r="D259" s="264"/>
      <c r="E259" s="264"/>
      <c r="F259" s="265"/>
      <c r="G259" s="264"/>
      <c r="H259" s="263"/>
      <c r="I259" s="263"/>
      <c r="J259" s="263"/>
      <c r="K259" s="263"/>
      <c r="L259" s="263"/>
      <c r="M259" s="263"/>
      <c r="N259" s="263"/>
      <c r="O259" s="263"/>
      <c r="P259" s="263"/>
      <c r="Q259" s="264"/>
      <c r="R259" s="263"/>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44" ht="15.75" customHeight="1">
      <c r="A260" s="274"/>
      <c r="B260" s="367"/>
      <c r="C260" s="265"/>
      <c r="D260" s="264"/>
      <c r="E260" s="264"/>
      <c r="F260" s="265"/>
      <c r="G260" s="264"/>
      <c r="H260" s="263"/>
      <c r="I260" s="263"/>
      <c r="J260" s="263"/>
      <c r="K260" s="263"/>
      <c r="L260" s="263"/>
      <c r="M260" s="263"/>
      <c r="N260" s="263"/>
      <c r="O260" s="263"/>
      <c r="P260" s="263"/>
      <c r="Q260" s="264"/>
      <c r="R260" s="263"/>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44" ht="15.75" customHeight="1">
      <c r="A261" s="274"/>
      <c r="B261" s="367"/>
      <c r="C261" s="265"/>
      <c r="D261" s="264"/>
      <c r="E261" s="264"/>
      <c r="F261" s="265"/>
      <c r="G261" s="264"/>
      <c r="H261" s="263"/>
      <c r="I261" s="263"/>
      <c r="J261" s="263"/>
      <c r="K261" s="263"/>
      <c r="L261" s="263"/>
      <c r="M261" s="263"/>
      <c r="N261" s="263"/>
      <c r="O261" s="263"/>
      <c r="P261" s="263"/>
      <c r="Q261" s="264"/>
      <c r="R261" s="263"/>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44" ht="15.75" customHeight="1">
      <c r="A262" s="274"/>
      <c r="B262" s="367"/>
      <c r="C262" s="265"/>
      <c r="D262" s="264"/>
      <c r="E262" s="264"/>
      <c r="F262" s="265"/>
      <c r="G262" s="264"/>
      <c r="H262" s="263"/>
      <c r="I262" s="263"/>
      <c r="J262" s="263"/>
      <c r="K262" s="263"/>
      <c r="L262" s="263"/>
      <c r="M262" s="263"/>
      <c r="N262" s="263"/>
      <c r="O262" s="263"/>
      <c r="P262" s="263"/>
      <c r="Q262" s="264"/>
      <c r="R262" s="263"/>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44" ht="15.75" customHeight="1">
      <c r="A263" s="274"/>
      <c r="B263" s="367"/>
      <c r="C263" s="265"/>
      <c r="D263" s="264"/>
      <c r="E263" s="264"/>
      <c r="F263" s="265"/>
      <c r="G263" s="264"/>
      <c r="H263" s="263"/>
      <c r="I263" s="263"/>
      <c r="J263" s="263"/>
      <c r="K263" s="263"/>
      <c r="L263" s="263"/>
      <c r="M263" s="263"/>
      <c r="N263" s="263"/>
      <c r="O263" s="263"/>
      <c r="P263" s="263"/>
      <c r="Q263" s="264"/>
      <c r="R263" s="263"/>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44" ht="15.75" customHeight="1">
      <c r="A264" s="274"/>
      <c r="B264" s="367"/>
      <c r="C264" s="265"/>
      <c r="D264" s="264"/>
      <c r="E264" s="264"/>
      <c r="F264" s="265"/>
      <c r="G264" s="264"/>
      <c r="H264" s="263"/>
      <c r="I264" s="263"/>
      <c r="J264" s="263"/>
      <c r="K264" s="263"/>
      <c r="L264" s="263"/>
      <c r="M264" s="263"/>
      <c r="N264" s="263"/>
      <c r="O264" s="263"/>
      <c r="P264" s="263"/>
      <c r="Q264" s="264"/>
      <c r="R264" s="263"/>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44" ht="15.75" customHeight="1">
      <c r="A265" s="274"/>
      <c r="B265" s="367"/>
      <c r="C265" s="265"/>
      <c r="D265" s="264"/>
      <c r="E265" s="264"/>
      <c r="F265" s="265"/>
      <c r="G265" s="264"/>
      <c r="H265" s="263"/>
      <c r="I265" s="263"/>
      <c r="J265" s="263"/>
      <c r="K265" s="263"/>
      <c r="L265" s="263"/>
      <c r="M265" s="263"/>
      <c r="N265" s="263"/>
      <c r="O265" s="263"/>
      <c r="P265" s="263"/>
      <c r="Q265" s="264"/>
      <c r="R265" s="263"/>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44" ht="15.75" customHeight="1">
      <c r="A266" s="274"/>
      <c r="B266" s="367"/>
      <c r="C266" s="265"/>
      <c r="D266" s="264"/>
      <c r="E266" s="264"/>
      <c r="F266" s="265"/>
      <c r="G266" s="264"/>
      <c r="H266" s="263"/>
      <c r="I266" s="263"/>
      <c r="J266" s="263"/>
      <c r="K266" s="263"/>
      <c r="L266" s="263"/>
      <c r="M266" s="263"/>
      <c r="N266" s="263"/>
      <c r="O266" s="263"/>
      <c r="P266" s="263"/>
      <c r="Q266" s="264"/>
      <c r="R266" s="263"/>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44" ht="15.75" customHeight="1">
      <c r="A267" s="274"/>
      <c r="B267" s="367"/>
      <c r="C267" s="265"/>
      <c r="D267" s="264"/>
      <c r="E267" s="264"/>
      <c r="F267" s="265"/>
      <c r="G267" s="264"/>
      <c r="H267" s="263"/>
      <c r="I267" s="263"/>
      <c r="J267" s="263"/>
      <c r="K267" s="263"/>
      <c r="L267" s="263"/>
      <c r="M267" s="263"/>
      <c r="N267" s="263"/>
      <c r="O267" s="263"/>
      <c r="P267" s="263"/>
      <c r="Q267" s="264"/>
      <c r="R267" s="263"/>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44" ht="15.75" customHeight="1">
      <c r="A268" s="274"/>
      <c r="B268" s="367"/>
      <c r="C268" s="265"/>
      <c r="D268" s="264"/>
      <c r="E268" s="264"/>
      <c r="F268" s="265"/>
      <c r="G268" s="264"/>
      <c r="H268" s="263"/>
      <c r="I268" s="263"/>
      <c r="J268" s="263"/>
      <c r="K268" s="263"/>
      <c r="L268" s="263"/>
      <c r="M268" s="263"/>
      <c r="N268" s="263"/>
      <c r="O268" s="263"/>
      <c r="P268" s="263"/>
      <c r="Q268" s="264"/>
      <c r="R268" s="263"/>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row>
    <row r="269" spans="1:44" ht="15.75" customHeight="1">
      <c r="A269" s="274"/>
      <c r="B269" s="367"/>
      <c r="C269" s="265"/>
      <c r="D269" s="264"/>
      <c r="E269" s="264"/>
      <c r="F269" s="265"/>
      <c r="G269" s="264"/>
      <c r="H269" s="263"/>
      <c r="I269" s="263"/>
      <c r="J269" s="263"/>
      <c r="K269" s="263"/>
      <c r="L269" s="263"/>
      <c r="M269" s="263"/>
      <c r="N269" s="263"/>
      <c r="O269" s="263"/>
      <c r="P269" s="263"/>
      <c r="Q269" s="264"/>
      <c r="R269" s="263"/>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44" ht="15.75" customHeight="1">
      <c r="A270" s="274"/>
      <c r="B270" s="367"/>
      <c r="C270" s="265"/>
      <c r="D270" s="264"/>
      <c r="E270" s="264"/>
      <c r="F270" s="265"/>
      <c r="G270" s="264"/>
      <c r="H270" s="263"/>
      <c r="I270" s="263"/>
      <c r="J270" s="263"/>
      <c r="K270" s="263"/>
      <c r="L270" s="263"/>
      <c r="M270" s="263"/>
      <c r="N270" s="263"/>
      <c r="O270" s="263"/>
      <c r="P270" s="263"/>
      <c r="Q270" s="264"/>
      <c r="R270" s="263"/>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44" ht="15.75" customHeight="1">
      <c r="A271" s="274"/>
      <c r="B271" s="367"/>
      <c r="C271" s="265"/>
      <c r="D271" s="264"/>
      <c r="E271" s="264"/>
      <c r="F271" s="265"/>
      <c r="G271" s="264"/>
      <c r="H271" s="263"/>
      <c r="I271" s="263"/>
      <c r="J271" s="263"/>
      <c r="K271" s="263"/>
      <c r="L271" s="263"/>
      <c r="M271" s="263"/>
      <c r="N271" s="263"/>
      <c r="O271" s="263"/>
      <c r="P271" s="263"/>
      <c r="Q271" s="264"/>
      <c r="R271" s="263"/>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44" ht="15.75" customHeight="1">
      <c r="A272" s="274"/>
      <c r="B272" s="367"/>
      <c r="C272" s="265"/>
      <c r="D272" s="264"/>
      <c r="E272" s="264"/>
      <c r="F272" s="265"/>
      <c r="G272" s="264"/>
      <c r="H272" s="263"/>
      <c r="I272" s="263"/>
      <c r="J272" s="263"/>
      <c r="K272" s="263"/>
      <c r="L272" s="263"/>
      <c r="M272" s="263"/>
      <c r="N272" s="263"/>
      <c r="O272" s="263"/>
      <c r="P272" s="263"/>
      <c r="Q272" s="264"/>
      <c r="R272" s="263"/>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ht="15.75" customHeight="1">
      <c r="A273" s="274"/>
      <c r="B273" s="367"/>
      <c r="C273" s="265"/>
      <c r="D273" s="264"/>
      <c r="E273" s="264"/>
      <c r="F273" s="265"/>
      <c r="G273" s="264"/>
      <c r="H273" s="263"/>
      <c r="I273" s="263"/>
      <c r="J273" s="263"/>
      <c r="K273" s="263"/>
      <c r="L273" s="263"/>
      <c r="M273" s="263"/>
      <c r="N273" s="263"/>
      <c r="O273" s="263"/>
      <c r="P273" s="263"/>
      <c r="Q273" s="264"/>
      <c r="R273" s="263"/>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ht="15.75" customHeight="1">
      <c r="A274" s="274"/>
      <c r="B274" s="367"/>
      <c r="C274" s="265"/>
      <c r="D274" s="264"/>
      <c r="E274" s="264"/>
      <c r="F274" s="265"/>
      <c r="G274" s="264"/>
      <c r="H274" s="263"/>
      <c r="I274" s="263"/>
      <c r="J274" s="263"/>
      <c r="K274" s="263"/>
      <c r="L274" s="263"/>
      <c r="M274" s="263"/>
      <c r="N274" s="263"/>
      <c r="O274" s="263"/>
      <c r="P274" s="263"/>
      <c r="Q274" s="264"/>
      <c r="R274" s="263"/>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ht="15.75" customHeight="1">
      <c r="A275" s="274"/>
      <c r="B275" s="367"/>
      <c r="C275" s="265"/>
      <c r="D275" s="264"/>
      <c r="E275" s="264"/>
      <c r="F275" s="265"/>
      <c r="G275" s="264"/>
      <c r="H275" s="263"/>
      <c r="I275" s="263"/>
      <c r="J275" s="263"/>
      <c r="K275" s="263"/>
      <c r="L275" s="263"/>
      <c r="M275" s="263"/>
      <c r="N275" s="263"/>
      <c r="O275" s="263"/>
      <c r="P275" s="263"/>
      <c r="Q275" s="264"/>
      <c r="R275" s="263"/>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ht="15.75" customHeight="1">
      <c r="A276" s="274"/>
      <c r="B276" s="367"/>
      <c r="C276" s="265"/>
      <c r="D276" s="264"/>
      <c r="E276" s="264"/>
      <c r="F276" s="265"/>
      <c r="G276" s="264"/>
      <c r="H276" s="263"/>
      <c r="I276" s="263"/>
      <c r="J276" s="263"/>
      <c r="K276" s="263"/>
      <c r="L276" s="263"/>
      <c r="M276" s="263"/>
      <c r="N276" s="263"/>
      <c r="O276" s="263"/>
      <c r="P276" s="263"/>
      <c r="Q276" s="264"/>
      <c r="R276" s="263"/>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ht="15.75" customHeight="1">
      <c r="A277" s="274"/>
      <c r="B277" s="367"/>
      <c r="C277" s="265"/>
      <c r="D277" s="264"/>
      <c r="E277" s="264"/>
      <c r="F277" s="265"/>
      <c r="G277" s="264"/>
      <c r="H277" s="263"/>
      <c r="I277" s="263"/>
      <c r="J277" s="263"/>
      <c r="K277" s="263"/>
      <c r="L277" s="263"/>
      <c r="M277" s="263"/>
      <c r="N277" s="263"/>
      <c r="O277" s="263"/>
      <c r="P277" s="263"/>
      <c r="Q277" s="264"/>
      <c r="R277" s="263"/>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ht="15.75" customHeight="1">
      <c r="A278" s="274"/>
      <c r="B278" s="367"/>
      <c r="C278" s="265"/>
      <c r="D278" s="264"/>
      <c r="E278" s="264"/>
      <c r="F278" s="265"/>
      <c r="G278" s="264"/>
      <c r="H278" s="263"/>
      <c r="I278" s="263"/>
      <c r="J278" s="263"/>
      <c r="K278" s="263"/>
      <c r="L278" s="263"/>
      <c r="M278" s="263"/>
      <c r="N278" s="263"/>
      <c r="O278" s="263"/>
      <c r="P278" s="263"/>
      <c r="Q278" s="264"/>
      <c r="R278" s="263"/>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ht="15.75" customHeight="1">
      <c r="A279" s="274"/>
      <c r="B279" s="367"/>
      <c r="C279" s="265"/>
      <c r="D279" s="264"/>
      <c r="E279" s="264"/>
      <c r="F279" s="265"/>
      <c r="G279" s="264"/>
      <c r="H279" s="263"/>
      <c r="I279" s="263"/>
      <c r="J279" s="263"/>
      <c r="K279" s="263"/>
      <c r="L279" s="263"/>
      <c r="M279" s="263"/>
      <c r="N279" s="263"/>
      <c r="O279" s="263"/>
      <c r="P279" s="263"/>
      <c r="Q279" s="264"/>
      <c r="R279" s="263"/>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ht="15.75" customHeight="1">
      <c r="A280" s="274"/>
      <c r="B280" s="367"/>
      <c r="C280" s="265"/>
      <c r="D280" s="264"/>
      <c r="E280" s="264"/>
      <c r="F280" s="265"/>
      <c r="G280" s="264"/>
      <c r="H280" s="263"/>
      <c r="I280" s="263"/>
      <c r="J280" s="263"/>
      <c r="K280" s="263"/>
      <c r="L280" s="263"/>
      <c r="M280" s="263"/>
      <c r="N280" s="263"/>
      <c r="O280" s="263"/>
      <c r="P280" s="263"/>
      <c r="Q280" s="264"/>
      <c r="R280" s="263"/>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ht="15.75" customHeight="1">
      <c r="A281" s="274"/>
      <c r="B281" s="367"/>
      <c r="C281" s="265"/>
      <c r="D281" s="264"/>
      <c r="E281" s="264"/>
      <c r="F281" s="265"/>
      <c r="G281" s="264"/>
      <c r="H281" s="263"/>
      <c r="I281" s="263"/>
      <c r="J281" s="263"/>
      <c r="K281" s="263"/>
      <c r="L281" s="263"/>
      <c r="M281" s="263"/>
      <c r="N281" s="263"/>
      <c r="O281" s="263"/>
      <c r="P281" s="263"/>
      <c r="Q281" s="264"/>
      <c r="R281" s="263"/>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ht="15.75" customHeight="1">
      <c r="A282" s="274"/>
      <c r="B282" s="367"/>
      <c r="C282" s="265"/>
      <c r="D282" s="264"/>
      <c r="E282" s="264"/>
      <c r="F282" s="265"/>
      <c r="G282" s="264"/>
      <c r="H282" s="263"/>
      <c r="I282" s="263"/>
      <c r="J282" s="263"/>
      <c r="K282" s="263"/>
      <c r="L282" s="263"/>
      <c r="M282" s="263"/>
      <c r="N282" s="263"/>
      <c r="O282" s="263"/>
      <c r="P282" s="263"/>
      <c r="Q282" s="264"/>
      <c r="R282" s="263"/>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ht="15.75" customHeight="1">
      <c r="A283" s="274"/>
      <c r="B283" s="367"/>
      <c r="C283" s="265"/>
      <c r="D283" s="264"/>
      <c r="E283" s="264"/>
      <c r="F283" s="265"/>
      <c r="G283" s="264"/>
      <c r="H283" s="263"/>
      <c r="I283" s="263"/>
      <c r="J283" s="263"/>
      <c r="K283" s="263"/>
      <c r="L283" s="263"/>
      <c r="M283" s="263"/>
      <c r="N283" s="263"/>
      <c r="O283" s="263"/>
      <c r="P283" s="263"/>
      <c r="Q283" s="264"/>
      <c r="R283" s="263"/>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ht="15.75" customHeight="1">
      <c r="A284" s="274"/>
      <c r="B284" s="367"/>
      <c r="C284" s="265"/>
      <c r="D284" s="264"/>
      <c r="E284" s="264"/>
      <c r="F284" s="265"/>
      <c r="G284" s="264"/>
      <c r="H284" s="263"/>
      <c r="I284" s="263"/>
      <c r="J284" s="263"/>
      <c r="K284" s="263"/>
      <c r="L284" s="263"/>
      <c r="M284" s="263"/>
      <c r="N284" s="263"/>
      <c r="O284" s="263"/>
      <c r="P284" s="263"/>
      <c r="Q284" s="264"/>
      <c r="R284" s="263"/>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ht="15.75" customHeight="1">
      <c r="A285" s="274"/>
      <c r="B285" s="367"/>
      <c r="C285" s="265"/>
      <c r="D285" s="264"/>
      <c r="E285" s="264"/>
      <c r="F285" s="265"/>
      <c r="G285" s="264"/>
      <c r="H285" s="263"/>
      <c r="I285" s="263"/>
      <c r="J285" s="263"/>
      <c r="K285" s="263"/>
      <c r="L285" s="263"/>
      <c r="M285" s="263"/>
      <c r="N285" s="263"/>
      <c r="O285" s="263"/>
      <c r="P285" s="263"/>
      <c r="Q285" s="264"/>
      <c r="R285" s="263"/>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ht="15.75" customHeight="1">
      <c r="A286" s="274"/>
      <c r="B286" s="367"/>
      <c r="C286" s="265"/>
      <c r="D286" s="264"/>
      <c r="E286" s="264"/>
      <c r="F286" s="265"/>
      <c r="G286" s="264"/>
      <c r="H286" s="263"/>
      <c r="I286" s="263"/>
      <c r="J286" s="263"/>
      <c r="K286" s="263"/>
      <c r="L286" s="263"/>
      <c r="M286" s="263"/>
      <c r="N286" s="263"/>
      <c r="O286" s="263"/>
      <c r="P286" s="263"/>
      <c r="Q286" s="264"/>
      <c r="R286" s="263"/>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ht="15.75" customHeight="1">
      <c r="A287" s="274"/>
      <c r="B287" s="367"/>
      <c r="C287" s="265"/>
      <c r="D287" s="264"/>
      <c r="E287" s="264"/>
      <c r="F287" s="265"/>
      <c r="G287" s="264"/>
      <c r="H287" s="263"/>
      <c r="I287" s="263"/>
      <c r="J287" s="263"/>
      <c r="K287" s="263"/>
      <c r="L287" s="263"/>
      <c r="M287" s="263"/>
      <c r="N287" s="263"/>
      <c r="O287" s="263"/>
      <c r="P287" s="263"/>
      <c r="Q287" s="264"/>
      <c r="R287" s="263"/>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ht="15.75" customHeight="1">
      <c r="A288" s="274"/>
      <c r="B288" s="367"/>
      <c r="C288" s="265"/>
      <c r="D288" s="264"/>
      <c r="E288" s="264"/>
      <c r="F288" s="265"/>
      <c r="G288" s="264"/>
      <c r="H288" s="263"/>
      <c r="I288" s="263"/>
      <c r="J288" s="263"/>
      <c r="K288" s="263"/>
      <c r="L288" s="263"/>
      <c r="M288" s="263"/>
      <c r="N288" s="263"/>
      <c r="O288" s="263"/>
      <c r="P288" s="263"/>
      <c r="Q288" s="264"/>
      <c r="R288" s="263"/>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44" ht="15.75" customHeight="1">
      <c r="A289" s="274"/>
      <c r="B289" s="367"/>
      <c r="C289" s="265"/>
      <c r="D289" s="264"/>
      <c r="E289" s="264"/>
      <c r="F289" s="265"/>
      <c r="G289" s="264"/>
      <c r="H289" s="263"/>
      <c r="I289" s="263"/>
      <c r="J289" s="263"/>
      <c r="K289" s="263"/>
      <c r="L289" s="263"/>
      <c r="M289" s="263"/>
      <c r="N289" s="263"/>
      <c r="O289" s="263"/>
      <c r="P289" s="263"/>
      <c r="Q289" s="264"/>
      <c r="R289" s="263"/>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44" ht="15.75" customHeight="1">
      <c r="A290" s="274"/>
      <c r="B290" s="367"/>
      <c r="C290" s="265"/>
      <c r="D290" s="264"/>
      <c r="E290" s="264"/>
      <c r="F290" s="265"/>
      <c r="G290" s="264"/>
      <c r="H290" s="263"/>
      <c r="I290" s="263"/>
      <c r="J290" s="263"/>
      <c r="K290" s="263"/>
      <c r="L290" s="263"/>
      <c r="M290" s="263"/>
      <c r="N290" s="263"/>
      <c r="O290" s="263"/>
      <c r="P290" s="263"/>
      <c r="Q290" s="264"/>
      <c r="R290" s="263"/>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44" ht="15.75" customHeight="1">
      <c r="A291" s="274"/>
      <c r="B291" s="367"/>
      <c r="C291" s="265"/>
      <c r="D291" s="264"/>
      <c r="E291" s="264"/>
      <c r="F291" s="265"/>
      <c r="G291" s="264"/>
      <c r="H291" s="263"/>
      <c r="I291" s="263"/>
      <c r="J291" s="263"/>
      <c r="K291" s="263"/>
      <c r="L291" s="263"/>
      <c r="M291" s="263"/>
      <c r="N291" s="263"/>
      <c r="O291" s="263"/>
      <c r="P291" s="263"/>
      <c r="Q291" s="264"/>
      <c r="R291" s="263"/>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row>
    <row r="292" spans="1:44" ht="15.75" customHeight="1">
      <c r="A292" s="274"/>
      <c r="B292" s="367"/>
      <c r="C292" s="265"/>
      <c r="D292" s="264"/>
      <c r="E292" s="264"/>
      <c r="F292" s="265"/>
      <c r="G292" s="264"/>
      <c r="H292" s="263"/>
      <c r="I292" s="263"/>
      <c r="J292" s="263"/>
      <c r="K292" s="263"/>
      <c r="L292" s="263"/>
      <c r="M292" s="263"/>
      <c r="N292" s="263"/>
      <c r="O292" s="263"/>
      <c r="P292" s="263"/>
      <c r="Q292" s="264"/>
      <c r="R292" s="263"/>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44" ht="15.75" customHeight="1">
      <c r="A293" s="274"/>
      <c r="B293" s="367"/>
      <c r="C293" s="265"/>
      <c r="D293" s="264"/>
      <c r="E293" s="264"/>
      <c r="F293" s="265"/>
      <c r="G293" s="264"/>
      <c r="H293" s="263"/>
      <c r="I293" s="263"/>
      <c r="J293" s="263"/>
      <c r="K293" s="263"/>
      <c r="L293" s="263"/>
      <c r="M293" s="263"/>
      <c r="N293" s="263"/>
      <c r="O293" s="263"/>
      <c r="P293" s="263"/>
      <c r="Q293" s="264"/>
      <c r="R293" s="263"/>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44" ht="15.75" customHeight="1">
      <c r="A294" s="274"/>
      <c r="B294" s="367"/>
      <c r="C294" s="265"/>
      <c r="D294" s="264"/>
      <c r="E294" s="264"/>
      <c r="F294" s="265"/>
      <c r="G294" s="264"/>
      <c r="H294" s="263"/>
      <c r="I294" s="263"/>
      <c r="J294" s="263"/>
      <c r="K294" s="263"/>
      <c r="L294" s="263"/>
      <c r="M294" s="263"/>
      <c r="N294" s="263"/>
      <c r="O294" s="263"/>
      <c r="P294" s="263"/>
      <c r="Q294" s="264"/>
      <c r="R294" s="263"/>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44" ht="15.75" customHeight="1">
      <c r="A295" s="274"/>
      <c r="B295" s="367"/>
      <c r="C295" s="265"/>
      <c r="D295" s="264"/>
      <c r="E295" s="264"/>
      <c r="F295" s="265"/>
      <c r="G295" s="264"/>
      <c r="H295" s="263"/>
      <c r="I295" s="263"/>
      <c r="J295" s="263"/>
      <c r="K295" s="263"/>
      <c r="L295" s="263"/>
      <c r="M295" s="263"/>
      <c r="N295" s="263"/>
      <c r="O295" s="263"/>
      <c r="P295" s="263"/>
      <c r="Q295" s="264"/>
      <c r="R295" s="263"/>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44" ht="15.75" customHeight="1">
      <c r="A296" s="274"/>
      <c r="B296" s="367"/>
      <c r="C296" s="265"/>
      <c r="D296" s="264"/>
      <c r="E296" s="264"/>
      <c r="F296" s="265"/>
      <c r="G296" s="264"/>
      <c r="H296" s="263"/>
      <c r="I296" s="263"/>
      <c r="J296" s="263"/>
      <c r="K296" s="263"/>
      <c r="L296" s="263"/>
      <c r="M296" s="263"/>
      <c r="N296" s="263"/>
      <c r="O296" s="263"/>
      <c r="P296" s="263"/>
      <c r="Q296" s="264"/>
      <c r="R296" s="263"/>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44" ht="15.75" customHeight="1">
      <c r="A297" s="274"/>
      <c r="B297" s="367"/>
      <c r="C297" s="265"/>
      <c r="D297" s="264"/>
      <c r="E297" s="264"/>
      <c r="F297" s="265"/>
      <c r="G297" s="264"/>
      <c r="H297" s="263"/>
      <c r="I297" s="263"/>
      <c r="J297" s="263"/>
      <c r="K297" s="263"/>
      <c r="L297" s="263"/>
      <c r="M297" s="263"/>
      <c r="N297" s="263"/>
      <c r="O297" s="263"/>
      <c r="P297" s="263"/>
      <c r="Q297" s="264"/>
      <c r="R297" s="263"/>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44" ht="15.75" customHeight="1">
      <c r="A298" s="274"/>
      <c r="B298" s="367"/>
      <c r="C298" s="265"/>
      <c r="D298" s="264"/>
      <c r="E298" s="264"/>
      <c r="F298" s="265"/>
      <c r="G298" s="264"/>
      <c r="H298" s="263"/>
      <c r="I298" s="263"/>
      <c r="J298" s="263"/>
      <c r="K298" s="263"/>
      <c r="L298" s="263"/>
      <c r="M298" s="263"/>
      <c r="N298" s="263"/>
      <c r="O298" s="263"/>
      <c r="P298" s="263"/>
      <c r="Q298" s="264"/>
      <c r="R298" s="263"/>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44" ht="15.75" customHeight="1">
      <c r="A299" s="274"/>
      <c r="B299" s="367"/>
      <c r="C299" s="265"/>
      <c r="D299" s="264"/>
      <c r="E299" s="264"/>
      <c r="F299" s="265"/>
      <c r="G299" s="264"/>
      <c r="H299" s="263"/>
      <c r="I299" s="263"/>
      <c r="J299" s="263"/>
      <c r="K299" s="263"/>
      <c r="L299" s="263"/>
      <c r="M299" s="263"/>
      <c r="N299" s="263"/>
      <c r="O299" s="263"/>
      <c r="P299" s="263"/>
      <c r="Q299" s="264"/>
      <c r="R299" s="263"/>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44" ht="15.75" customHeight="1">
      <c r="A300" s="274"/>
      <c r="B300" s="367"/>
      <c r="C300" s="265"/>
      <c r="D300" s="264"/>
      <c r="E300" s="264"/>
      <c r="F300" s="265"/>
      <c r="G300" s="264"/>
      <c r="H300" s="263"/>
      <c r="I300" s="263"/>
      <c r="J300" s="263"/>
      <c r="K300" s="263"/>
      <c r="L300" s="263"/>
      <c r="M300" s="263"/>
      <c r="N300" s="263"/>
      <c r="O300" s="263"/>
      <c r="P300" s="263"/>
      <c r="Q300" s="264"/>
      <c r="R300" s="263"/>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44" ht="15.75" customHeight="1">
      <c r="A301" s="274"/>
      <c r="B301" s="367"/>
      <c r="C301" s="265"/>
      <c r="D301" s="264"/>
      <c r="E301" s="264"/>
      <c r="F301" s="265"/>
      <c r="G301" s="264"/>
      <c r="H301" s="263"/>
      <c r="I301" s="263"/>
      <c r="J301" s="263"/>
      <c r="K301" s="263"/>
      <c r="L301" s="263"/>
      <c r="M301" s="263"/>
      <c r="N301" s="263"/>
      <c r="O301" s="263"/>
      <c r="P301" s="263"/>
      <c r="Q301" s="264"/>
      <c r="R301" s="263"/>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44" ht="15.75" customHeight="1">
      <c r="A302" s="274"/>
      <c r="B302" s="367"/>
      <c r="C302" s="265"/>
      <c r="D302" s="264"/>
      <c r="E302" s="264"/>
      <c r="F302" s="265"/>
      <c r="G302" s="264"/>
      <c r="H302" s="263"/>
      <c r="I302" s="263"/>
      <c r="J302" s="263"/>
      <c r="K302" s="263"/>
      <c r="L302" s="263"/>
      <c r="M302" s="263"/>
      <c r="N302" s="263"/>
      <c r="O302" s="263"/>
      <c r="P302" s="263"/>
      <c r="Q302" s="264"/>
      <c r="R302" s="263"/>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44" ht="15.75" customHeight="1">
      <c r="A303" s="274"/>
      <c r="B303" s="367"/>
      <c r="C303" s="265"/>
      <c r="D303" s="264"/>
      <c r="E303" s="264"/>
      <c r="F303" s="265"/>
      <c r="G303" s="264"/>
      <c r="H303" s="263"/>
      <c r="I303" s="263"/>
      <c r="J303" s="263"/>
      <c r="K303" s="263"/>
      <c r="L303" s="263"/>
      <c r="M303" s="263"/>
      <c r="N303" s="263"/>
      <c r="O303" s="263"/>
      <c r="P303" s="263"/>
      <c r="Q303" s="264"/>
      <c r="R303" s="263"/>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44" ht="15.75" customHeight="1">
      <c r="A304" s="274"/>
      <c r="B304" s="367"/>
      <c r="C304" s="265"/>
      <c r="D304" s="264"/>
      <c r="E304" s="264"/>
      <c r="F304" s="265"/>
      <c r="G304" s="264"/>
      <c r="H304" s="263"/>
      <c r="I304" s="263"/>
      <c r="J304" s="263"/>
      <c r="K304" s="263"/>
      <c r="L304" s="263"/>
      <c r="M304" s="263"/>
      <c r="N304" s="263"/>
      <c r="O304" s="263"/>
      <c r="P304" s="263"/>
      <c r="Q304" s="264"/>
      <c r="R304" s="263"/>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44" ht="15.75" customHeight="1">
      <c r="A305" s="274"/>
      <c r="B305" s="367"/>
      <c r="C305" s="265"/>
      <c r="D305" s="264"/>
      <c r="E305" s="264"/>
      <c r="F305" s="265"/>
      <c r="G305" s="264"/>
      <c r="H305" s="263"/>
      <c r="I305" s="263"/>
      <c r="J305" s="263"/>
      <c r="K305" s="263"/>
      <c r="L305" s="263"/>
      <c r="M305" s="263"/>
      <c r="N305" s="263"/>
      <c r="O305" s="263"/>
      <c r="P305" s="263"/>
      <c r="Q305" s="264"/>
      <c r="R305" s="263"/>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44" ht="15.75" customHeight="1">
      <c r="A306" s="274"/>
      <c r="B306" s="367"/>
      <c r="C306" s="265"/>
      <c r="D306" s="264"/>
      <c r="E306" s="264"/>
      <c r="F306" s="265"/>
      <c r="G306" s="264"/>
      <c r="H306" s="263"/>
      <c r="I306" s="263"/>
      <c r="J306" s="263"/>
      <c r="K306" s="263"/>
      <c r="L306" s="263"/>
      <c r="M306" s="263"/>
      <c r="N306" s="263"/>
      <c r="O306" s="263"/>
      <c r="P306" s="263"/>
      <c r="Q306" s="264"/>
      <c r="R306" s="263"/>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44" ht="15.75" customHeight="1">
      <c r="A307" s="274"/>
      <c r="B307" s="367"/>
      <c r="C307" s="265"/>
      <c r="D307" s="264"/>
      <c r="E307" s="264"/>
      <c r="F307" s="265"/>
      <c r="G307" s="264"/>
      <c r="H307" s="263"/>
      <c r="I307" s="263"/>
      <c r="J307" s="263"/>
      <c r="K307" s="263"/>
      <c r="L307" s="263"/>
      <c r="M307" s="263"/>
      <c r="N307" s="263"/>
      <c r="O307" s="263"/>
      <c r="P307" s="263"/>
      <c r="Q307" s="264"/>
      <c r="R307" s="263"/>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44" ht="15.75" customHeight="1">
      <c r="A308" s="274"/>
      <c r="B308" s="367"/>
      <c r="C308" s="265"/>
      <c r="D308" s="264"/>
      <c r="E308" s="264"/>
      <c r="F308" s="265"/>
      <c r="G308" s="264"/>
      <c r="H308" s="263"/>
      <c r="I308" s="263"/>
      <c r="J308" s="263"/>
      <c r="K308" s="263"/>
      <c r="L308" s="263"/>
      <c r="M308" s="263"/>
      <c r="N308" s="263"/>
      <c r="O308" s="263"/>
      <c r="P308" s="263"/>
      <c r="Q308" s="264"/>
      <c r="R308" s="263"/>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row>
    <row r="309" spans="1:44" ht="15.75" customHeight="1">
      <c r="A309" s="274"/>
      <c r="B309" s="367"/>
      <c r="C309" s="265"/>
      <c r="D309" s="264"/>
      <c r="E309" s="264"/>
      <c r="F309" s="265"/>
      <c r="G309" s="264"/>
      <c r="H309" s="263"/>
      <c r="I309" s="263"/>
      <c r="J309" s="263"/>
      <c r="K309" s="263"/>
      <c r="L309" s="263"/>
      <c r="M309" s="263"/>
      <c r="N309" s="263"/>
      <c r="O309" s="263"/>
      <c r="P309" s="263"/>
      <c r="Q309" s="264"/>
      <c r="R309" s="263"/>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44" ht="15.75" customHeight="1">
      <c r="A310" s="274"/>
      <c r="B310" s="367"/>
      <c r="C310" s="265"/>
      <c r="D310" s="264"/>
      <c r="E310" s="264"/>
      <c r="F310" s="265"/>
      <c r="G310" s="264"/>
      <c r="H310" s="263"/>
      <c r="I310" s="263"/>
      <c r="J310" s="263"/>
      <c r="K310" s="263"/>
      <c r="L310" s="263"/>
      <c r="M310" s="263"/>
      <c r="N310" s="263"/>
      <c r="O310" s="263"/>
      <c r="P310" s="263"/>
      <c r="Q310" s="264"/>
      <c r="R310" s="263"/>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44" ht="15.75" customHeight="1">
      <c r="A311" s="274"/>
      <c r="B311" s="367"/>
      <c r="C311" s="265"/>
      <c r="D311" s="264"/>
      <c r="E311" s="264"/>
      <c r="F311" s="265"/>
      <c r="G311" s="264"/>
      <c r="H311" s="263"/>
      <c r="I311" s="263"/>
      <c r="J311" s="263"/>
      <c r="K311" s="263"/>
      <c r="L311" s="263"/>
      <c r="M311" s="263"/>
      <c r="N311" s="263"/>
      <c r="O311" s="263"/>
      <c r="P311" s="263"/>
      <c r="Q311" s="264"/>
      <c r="R311" s="263"/>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44" ht="15.75" customHeight="1">
      <c r="A312" s="274"/>
      <c r="B312" s="367"/>
      <c r="C312" s="265"/>
      <c r="D312" s="264"/>
      <c r="E312" s="264"/>
      <c r="F312" s="265"/>
      <c r="G312" s="264"/>
      <c r="H312" s="263"/>
      <c r="I312" s="263"/>
      <c r="J312" s="263"/>
      <c r="K312" s="263"/>
      <c r="L312" s="263"/>
      <c r="M312" s="263"/>
      <c r="N312" s="263"/>
      <c r="O312" s="263"/>
      <c r="P312" s="263"/>
      <c r="Q312" s="264"/>
      <c r="R312" s="263"/>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44" ht="15.75" customHeight="1">
      <c r="A313" s="274"/>
      <c r="B313" s="367"/>
      <c r="C313" s="265"/>
      <c r="D313" s="264"/>
      <c r="E313" s="264"/>
      <c r="F313" s="265"/>
      <c r="G313" s="264"/>
      <c r="H313" s="263"/>
      <c r="I313" s="263"/>
      <c r="J313" s="263"/>
      <c r="K313" s="263"/>
      <c r="L313" s="263"/>
      <c r="M313" s="263"/>
      <c r="N313" s="263"/>
      <c r="O313" s="263"/>
      <c r="P313" s="263"/>
      <c r="Q313" s="264"/>
      <c r="R313" s="263"/>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44" ht="15.75" customHeight="1">
      <c r="A314" s="274"/>
      <c r="B314" s="367"/>
      <c r="C314" s="265"/>
      <c r="D314" s="264"/>
      <c r="E314" s="264"/>
      <c r="F314" s="265"/>
      <c r="G314" s="264"/>
      <c r="H314" s="263"/>
      <c r="I314" s="263"/>
      <c r="J314" s="263"/>
      <c r="K314" s="263"/>
      <c r="L314" s="263"/>
      <c r="M314" s="263"/>
      <c r="N314" s="263"/>
      <c r="O314" s="263"/>
      <c r="P314" s="263"/>
      <c r="Q314" s="264"/>
      <c r="R314" s="263"/>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44" ht="15.75" customHeight="1">
      <c r="A315" s="274"/>
      <c r="B315" s="367"/>
      <c r="C315" s="265"/>
      <c r="D315" s="264"/>
      <c r="E315" s="264"/>
      <c r="F315" s="265"/>
      <c r="G315" s="264"/>
      <c r="H315" s="263"/>
      <c r="I315" s="263"/>
      <c r="J315" s="263"/>
      <c r="K315" s="263"/>
      <c r="L315" s="263"/>
      <c r="M315" s="263"/>
      <c r="N315" s="263"/>
      <c r="O315" s="263"/>
      <c r="P315" s="263"/>
      <c r="Q315" s="264"/>
      <c r="R315" s="263"/>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44" ht="15.75" customHeight="1">
      <c r="A316" s="274"/>
      <c r="B316" s="367"/>
      <c r="C316" s="265"/>
      <c r="D316" s="264"/>
      <c r="E316" s="264"/>
      <c r="F316" s="265"/>
      <c r="G316" s="264"/>
      <c r="H316" s="263"/>
      <c r="I316" s="263"/>
      <c r="J316" s="263"/>
      <c r="K316" s="263"/>
      <c r="L316" s="263"/>
      <c r="M316" s="263"/>
      <c r="N316" s="263"/>
      <c r="O316" s="263"/>
      <c r="P316" s="263"/>
      <c r="Q316" s="264"/>
      <c r="R316" s="263"/>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44" ht="15.75" customHeight="1">
      <c r="A317" s="274"/>
      <c r="B317" s="367"/>
      <c r="C317" s="265"/>
      <c r="D317" s="264"/>
      <c r="E317" s="264"/>
      <c r="F317" s="265"/>
      <c r="G317" s="264"/>
      <c r="H317" s="263"/>
      <c r="I317" s="263"/>
      <c r="J317" s="263"/>
      <c r="K317" s="263"/>
      <c r="L317" s="263"/>
      <c r="M317" s="263"/>
      <c r="N317" s="263"/>
      <c r="O317" s="263"/>
      <c r="P317" s="263"/>
      <c r="Q317" s="264"/>
      <c r="R317" s="263"/>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44" ht="15.75" customHeight="1">
      <c r="A318" s="274"/>
      <c r="B318" s="367"/>
      <c r="C318" s="265"/>
      <c r="D318" s="264"/>
      <c r="E318" s="264"/>
      <c r="F318" s="265"/>
      <c r="G318" s="264"/>
      <c r="H318" s="263"/>
      <c r="I318" s="263"/>
      <c r="J318" s="263"/>
      <c r="K318" s="263"/>
      <c r="L318" s="263"/>
      <c r="M318" s="263"/>
      <c r="N318" s="263"/>
      <c r="O318" s="263"/>
      <c r="P318" s="263"/>
      <c r="Q318" s="264"/>
      <c r="R318" s="263"/>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44" ht="15.75" customHeight="1">
      <c r="A319" s="274"/>
      <c r="B319" s="367"/>
      <c r="C319" s="265"/>
      <c r="D319" s="264"/>
      <c r="E319" s="264"/>
      <c r="F319" s="265"/>
      <c r="G319" s="264"/>
      <c r="H319" s="263"/>
      <c r="I319" s="263"/>
      <c r="J319" s="263"/>
      <c r="K319" s="263"/>
      <c r="L319" s="263"/>
      <c r="M319" s="263"/>
      <c r="N319" s="263"/>
      <c r="O319" s="263"/>
      <c r="P319" s="263"/>
      <c r="Q319" s="264"/>
      <c r="R319" s="263"/>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44" ht="15.75" customHeight="1">
      <c r="A320" s="274"/>
      <c r="B320" s="367"/>
      <c r="C320" s="265"/>
      <c r="D320" s="264"/>
      <c r="E320" s="264"/>
      <c r="F320" s="265"/>
      <c r="G320" s="264"/>
      <c r="H320" s="263"/>
      <c r="I320" s="263"/>
      <c r="J320" s="263"/>
      <c r="K320" s="263"/>
      <c r="L320" s="263"/>
      <c r="M320" s="263"/>
      <c r="N320" s="263"/>
      <c r="O320" s="263"/>
      <c r="P320" s="263"/>
      <c r="Q320" s="264"/>
      <c r="R320" s="263"/>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44" ht="15.75" customHeight="1">
      <c r="A321" s="274"/>
      <c r="B321" s="367"/>
      <c r="C321" s="265"/>
      <c r="D321" s="264"/>
      <c r="E321" s="264"/>
      <c r="F321" s="265"/>
      <c r="G321" s="264"/>
      <c r="H321" s="263"/>
      <c r="I321" s="263"/>
      <c r="J321" s="263"/>
      <c r="K321" s="263"/>
      <c r="L321" s="263"/>
      <c r="M321" s="263"/>
      <c r="N321" s="263"/>
      <c r="O321" s="263"/>
      <c r="P321" s="263"/>
      <c r="Q321" s="264"/>
      <c r="R321" s="263"/>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44" ht="15.75" customHeight="1">
      <c r="A322" s="274"/>
      <c r="B322" s="367"/>
      <c r="C322" s="265"/>
      <c r="D322" s="264"/>
      <c r="E322" s="264"/>
      <c r="F322" s="265"/>
      <c r="G322" s="264"/>
      <c r="H322" s="263"/>
      <c r="I322" s="263"/>
      <c r="J322" s="263"/>
      <c r="K322" s="263"/>
      <c r="L322" s="263"/>
      <c r="M322" s="263"/>
      <c r="N322" s="263"/>
      <c r="O322" s="263"/>
      <c r="P322" s="263"/>
      <c r="Q322" s="264"/>
      <c r="R322" s="263"/>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44" ht="15.75" customHeight="1">
      <c r="A323" s="274"/>
      <c r="B323" s="367"/>
      <c r="C323" s="265"/>
      <c r="D323" s="264"/>
      <c r="E323" s="264"/>
      <c r="F323" s="265"/>
      <c r="G323" s="264"/>
      <c r="H323" s="263"/>
      <c r="I323" s="263"/>
      <c r="J323" s="263"/>
      <c r="K323" s="263"/>
      <c r="L323" s="263"/>
      <c r="M323" s="263"/>
      <c r="N323" s="263"/>
      <c r="O323" s="263"/>
      <c r="P323" s="263"/>
      <c r="Q323" s="264"/>
      <c r="R323" s="263"/>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44" ht="15.75" customHeight="1">
      <c r="A324" s="274"/>
      <c r="B324" s="367"/>
      <c r="C324" s="265"/>
      <c r="D324" s="264"/>
      <c r="E324" s="264"/>
      <c r="F324" s="265"/>
      <c r="G324" s="264"/>
      <c r="H324" s="263"/>
      <c r="I324" s="263"/>
      <c r="J324" s="263"/>
      <c r="K324" s="263"/>
      <c r="L324" s="263"/>
      <c r="M324" s="263"/>
      <c r="N324" s="263"/>
      <c r="O324" s="263"/>
      <c r="P324" s="263"/>
      <c r="Q324" s="264"/>
      <c r="R324" s="263"/>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44" ht="15.75" customHeight="1">
      <c r="A325" s="274"/>
      <c r="B325" s="367"/>
      <c r="C325" s="265"/>
      <c r="D325" s="264"/>
      <c r="E325" s="264"/>
      <c r="F325" s="265"/>
      <c r="G325" s="264"/>
      <c r="H325" s="263"/>
      <c r="I325" s="263"/>
      <c r="J325" s="263"/>
      <c r="K325" s="263"/>
      <c r="L325" s="263"/>
      <c r="M325" s="263"/>
      <c r="N325" s="263"/>
      <c r="O325" s="263"/>
      <c r="P325" s="263"/>
      <c r="Q325" s="264"/>
      <c r="R325" s="263"/>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44" ht="15.75" customHeight="1">
      <c r="A326" s="274"/>
      <c r="B326" s="367"/>
      <c r="C326" s="265"/>
      <c r="D326" s="264"/>
      <c r="E326" s="264"/>
      <c r="F326" s="265"/>
      <c r="G326" s="264"/>
      <c r="H326" s="263"/>
      <c r="I326" s="263"/>
      <c r="J326" s="263"/>
      <c r="K326" s="263"/>
      <c r="L326" s="263"/>
      <c r="M326" s="263"/>
      <c r="N326" s="263"/>
      <c r="O326" s="263"/>
      <c r="P326" s="263"/>
      <c r="Q326" s="264"/>
      <c r="R326" s="263"/>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44" ht="15.75" customHeight="1">
      <c r="A327" s="274"/>
      <c r="B327" s="367"/>
      <c r="C327" s="265"/>
      <c r="D327" s="264"/>
      <c r="E327" s="264"/>
      <c r="F327" s="265"/>
      <c r="G327" s="264"/>
      <c r="H327" s="263"/>
      <c r="I327" s="263"/>
      <c r="J327" s="263"/>
      <c r="K327" s="263"/>
      <c r="L327" s="263"/>
      <c r="M327" s="263"/>
      <c r="N327" s="263"/>
      <c r="O327" s="263"/>
      <c r="P327" s="263"/>
      <c r="Q327" s="264"/>
      <c r="R327" s="263"/>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44" ht="15.75" customHeight="1">
      <c r="A328" s="274"/>
      <c r="B328" s="367"/>
      <c r="C328" s="265"/>
      <c r="D328" s="264"/>
      <c r="E328" s="264"/>
      <c r="F328" s="265"/>
      <c r="G328" s="264"/>
      <c r="H328" s="263"/>
      <c r="I328" s="263"/>
      <c r="J328" s="263"/>
      <c r="K328" s="263"/>
      <c r="L328" s="263"/>
      <c r="M328" s="263"/>
      <c r="N328" s="263"/>
      <c r="O328" s="263"/>
      <c r="P328" s="263"/>
      <c r="Q328" s="264"/>
      <c r="R328" s="263"/>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44" ht="15.75" customHeight="1">
      <c r="A329" s="274"/>
      <c r="B329" s="367"/>
      <c r="C329" s="265"/>
      <c r="D329" s="264"/>
      <c r="E329" s="264"/>
      <c r="F329" s="265"/>
      <c r="G329" s="264"/>
      <c r="H329" s="263"/>
      <c r="I329" s="263"/>
      <c r="J329" s="263"/>
      <c r="K329" s="263"/>
      <c r="L329" s="263"/>
      <c r="M329" s="263"/>
      <c r="N329" s="263"/>
      <c r="O329" s="263"/>
      <c r="P329" s="263"/>
      <c r="Q329" s="264"/>
      <c r="R329" s="263"/>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44" ht="15.75" customHeight="1">
      <c r="A330" s="274"/>
      <c r="B330" s="367"/>
      <c r="C330" s="265"/>
      <c r="D330" s="264"/>
      <c r="E330" s="264"/>
      <c r="F330" s="265"/>
      <c r="G330" s="264"/>
      <c r="H330" s="263"/>
      <c r="I330" s="263"/>
      <c r="J330" s="263"/>
      <c r="K330" s="263"/>
      <c r="L330" s="263"/>
      <c r="M330" s="263"/>
      <c r="N330" s="263"/>
      <c r="O330" s="263"/>
      <c r="P330" s="263"/>
      <c r="Q330" s="264"/>
      <c r="R330" s="263"/>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44" ht="15.75" customHeight="1">
      <c r="A331" s="274"/>
      <c r="B331" s="367"/>
      <c r="C331" s="265"/>
      <c r="D331" s="264"/>
      <c r="E331" s="264"/>
      <c r="F331" s="265"/>
      <c r="G331" s="264"/>
      <c r="H331" s="263"/>
      <c r="I331" s="263"/>
      <c r="J331" s="263"/>
      <c r="K331" s="263"/>
      <c r="L331" s="263"/>
      <c r="M331" s="263"/>
      <c r="N331" s="263"/>
      <c r="O331" s="263"/>
      <c r="P331" s="263"/>
      <c r="Q331" s="264"/>
      <c r="R331" s="263"/>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44" ht="15.75" customHeight="1">
      <c r="A332" s="274"/>
      <c r="B332" s="367"/>
      <c r="C332" s="265"/>
      <c r="D332" s="264"/>
      <c r="E332" s="264"/>
      <c r="F332" s="265"/>
      <c r="G332" s="264"/>
      <c r="H332" s="263"/>
      <c r="I332" s="263"/>
      <c r="J332" s="263"/>
      <c r="K332" s="263"/>
      <c r="L332" s="263"/>
      <c r="M332" s="263"/>
      <c r="N332" s="263"/>
      <c r="O332" s="263"/>
      <c r="P332" s="263"/>
      <c r="Q332" s="264"/>
      <c r="R332" s="263"/>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row>
    <row r="333" spans="1:44" ht="15.75" customHeight="1">
      <c r="A333" s="274"/>
      <c r="B333" s="367"/>
      <c r="C333" s="265"/>
      <c r="D333" s="264"/>
      <c r="E333" s="264"/>
      <c r="F333" s="265"/>
      <c r="G333" s="264"/>
      <c r="H333" s="263"/>
      <c r="I333" s="263"/>
      <c r="J333" s="263"/>
      <c r="K333" s="263"/>
      <c r="L333" s="263"/>
      <c r="M333" s="263"/>
      <c r="N333" s="263"/>
      <c r="O333" s="263"/>
      <c r="P333" s="263"/>
      <c r="Q333" s="264"/>
      <c r="R333" s="263"/>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44" ht="15.75" customHeight="1">
      <c r="A334" s="274"/>
      <c r="B334" s="367"/>
      <c r="C334" s="265"/>
      <c r="D334" s="264"/>
      <c r="E334" s="264"/>
      <c r="F334" s="265"/>
      <c r="G334" s="264"/>
      <c r="H334" s="263"/>
      <c r="I334" s="263"/>
      <c r="J334" s="263"/>
      <c r="K334" s="263"/>
      <c r="L334" s="263"/>
      <c r="M334" s="263"/>
      <c r="N334" s="263"/>
      <c r="O334" s="263"/>
      <c r="P334" s="263"/>
      <c r="Q334" s="264"/>
      <c r="R334" s="263"/>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44" ht="15.75" customHeight="1">
      <c r="A335" s="274"/>
      <c r="B335" s="367"/>
      <c r="C335" s="265"/>
      <c r="D335" s="264"/>
      <c r="E335" s="264"/>
      <c r="F335" s="265"/>
      <c r="G335" s="264"/>
      <c r="H335" s="263"/>
      <c r="I335" s="263"/>
      <c r="J335" s="263"/>
      <c r="K335" s="263"/>
      <c r="L335" s="263"/>
      <c r="M335" s="263"/>
      <c r="N335" s="263"/>
      <c r="O335" s="263"/>
      <c r="P335" s="263"/>
      <c r="Q335" s="264"/>
      <c r="R335" s="263"/>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44" ht="15.75" customHeight="1">
      <c r="A336" s="274"/>
      <c r="B336" s="367"/>
      <c r="C336" s="265"/>
      <c r="D336" s="264"/>
      <c r="E336" s="264"/>
      <c r="F336" s="265"/>
      <c r="G336" s="264"/>
      <c r="H336" s="263"/>
      <c r="I336" s="263"/>
      <c r="J336" s="263"/>
      <c r="K336" s="263"/>
      <c r="L336" s="263"/>
      <c r="M336" s="263"/>
      <c r="N336" s="263"/>
      <c r="O336" s="263"/>
      <c r="P336" s="263"/>
      <c r="Q336" s="264"/>
      <c r="R336" s="263"/>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44" ht="15.75" customHeight="1">
      <c r="A337" s="274"/>
      <c r="B337" s="367"/>
      <c r="C337" s="265"/>
      <c r="D337" s="264"/>
      <c r="E337" s="264"/>
      <c r="F337" s="265"/>
      <c r="G337" s="264"/>
      <c r="H337" s="263"/>
      <c r="I337" s="263"/>
      <c r="J337" s="263"/>
      <c r="K337" s="263"/>
      <c r="L337" s="263"/>
      <c r="M337" s="263"/>
      <c r="N337" s="263"/>
      <c r="O337" s="263"/>
      <c r="P337" s="263"/>
      <c r="Q337" s="264"/>
      <c r="R337" s="263"/>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row>
    <row r="338" spans="1:44" ht="15.75" customHeight="1">
      <c r="A338" s="274"/>
      <c r="B338" s="367"/>
      <c r="C338" s="265"/>
      <c r="D338" s="264"/>
      <c r="E338" s="264"/>
      <c r="F338" s="265"/>
      <c r="G338" s="264"/>
      <c r="H338" s="263"/>
      <c r="I338" s="263"/>
      <c r="J338" s="263"/>
      <c r="K338" s="263"/>
      <c r="L338" s="263"/>
      <c r="M338" s="263"/>
      <c r="N338" s="263"/>
      <c r="O338" s="263"/>
      <c r="P338" s="263"/>
      <c r="Q338" s="264"/>
      <c r="R338" s="263"/>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44" ht="15.75" customHeight="1">
      <c r="A339" s="274"/>
      <c r="B339" s="367"/>
      <c r="C339" s="265"/>
      <c r="D339" s="264"/>
      <c r="E339" s="264"/>
      <c r="F339" s="265"/>
      <c r="G339" s="264"/>
      <c r="H339" s="263"/>
      <c r="I339" s="263"/>
      <c r="J339" s="263"/>
      <c r="K339" s="263"/>
      <c r="L339" s="263"/>
      <c r="M339" s="263"/>
      <c r="N339" s="263"/>
      <c r="O339" s="263"/>
      <c r="P339" s="263"/>
      <c r="Q339" s="264"/>
      <c r="R339" s="263"/>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44" ht="15.75" customHeight="1">
      <c r="A340" s="274"/>
      <c r="B340" s="367"/>
      <c r="C340" s="265"/>
      <c r="D340" s="264"/>
      <c r="E340" s="264"/>
      <c r="F340" s="265"/>
      <c r="G340" s="264"/>
      <c r="H340" s="263"/>
      <c r="I340" s="263"/>
      <c r="J340" s="263"/>
      <c r="K340" s="263"/>
      <c r="L340" s="263"/>
      <c r="M340" s="263"/>
      <c r="N340" s="263"/>
      <c r="O340" s="263"/>
      <c r="P340" s="263"/>
      <c r="Q340" s="264"/>
      <c r="R340" s="263"/>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44" ht="15.75" customHeight="1">
      <c r="A341" s="274"/>
      <c r="B341" s="367"/>
      <c r="C341" s="265"/>
      <c r="D341" s="264"/>
      <c r="E341" s="264"/>
      <c r="F341" s="265"/>
      <c r="G341" s="264"/>
      <c r="H341" s="263"/>
      <c r="I341" s="263"/>
      <c r="J341" s="263"/>
      <c r="K341" s="263"/>
      <c r="L341" s="263"/>
      <c r="M341" s="263"/>
      <c r="N341" s="263"/>
      <c r="O341" s="263"/>
      <c r="P341" s="263"/>
      <c r="Q341" s="264"/>
      <c r="R341" s="263"/>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44" ht="15.75" customHeight="1">
      <c r="A342" s="274"/>
      <c r="B342" s="367"/>
      <c r="C342" s="265"/>
      <c r="D342" s="264"/>
      <c r="E342" s="264"/>
      <c r="F342" s="265"/>
      <c r="G342" s="264"/>
      <c r="H342" s="263"/>
      <c r="I342" s="263"/>
      <c r="J342" s="263"/>
      <c r="K342" s="263"/>
      <c r="L342" s="263"/>
      <c r="M342" s="263"/>
      <c r="N342" s="263"/>
      <c r="O342" s="263"/>
      <c r="P342" s="263"/>
      <c r="Q342" s="264"/>
      <c r="R342" s="263"/>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44" ht="15.75" customHeight="1">
      <c r="A343" s="274"/>
      <c r="B343" s="367"/>
      <c r="C343" s="265"/>
      <c r="D343" s="264"/>
      <c r="E343" s="264"/>
      <c r="F343" s="265"/>
      <c r="G343" s="264"/>
      <c r="H343" s="263"/>
      <c r="I343" s="263"/>
      <c r="J343" s="263"/>
      <c r="K343" s="263"/>
      <c r="L343" s="263"/>
      <c r="M343" s="263"/>
      <c r="N343" s="263"/>
      <c r="O343" s="263"/>
      <c r="P343" s="263"/>
      <c r="Q343" s="264"/>
      <c r="R343" s="263"/>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44" ht="15.75" customHeight="1">
      <c r="A344" s="274"/>
      <c r="B344" s="367"/>
      <c r="C344" s="265"/>
      <c r="D344" s="264"/>
      <c r="E344" s="264"/>
      <c r="F344" s="265"/>
      <c r="G344" s="264"/>
      <c r="H344" s="263"/>
      <c r="I344" s="263"/>
      <c r="J344" s="263"/>
      <c r="K344" s="263"/>
      <c r="L344" s="263"/>
      <c r="M344" s="263"/>
      <c r="N344" s="263"/>
      <c r="O344" s="263"/>
      <c r="P344" s="263"/>
      <c r="Q344" s="264"/>
      <c r="R344" s="263"/>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44" ht="15.75" customHeight="1">
      <c r="A345" s="274"/>
      <c r="B345" s="367"/>
      <c r="C345" s="265"/>
      <c r="D345" s="264"/>
      <c r="E345" s="264"/>
      <c r="F345" s="265"/>
      <c r="G345" s="264"/>
      <c r="H345" s="263"/>
      <c r="I345" s="263"/>
      <c r="J345" s="263"/>
      <c r="K345" s="263"/>
      <c r="L345" s="263"/>
      <c r="M345" s="263"/>
      <c r="N345" s="263"/>
      <c r="O345" s="263"/>
      <c r="P345" s="263"/>
      <c r="Q345" s="264"/>
      <c r="R345" s="263"/>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44" ht="15.75" customHeight="1">
      <c r="A346" s="274"/>
      <c r="B346" s="367"/>
      <c r="C346" s="265"/>
      <c r="D346" s="264"/>
      <c r="E346" s="264"/>
      <c r="F346" s="265"/>
      <c r="G346" s="264"/>
      <c r="H346" s="263"/>
      <c r="I346" s="263"/>
      <c r="J346" s="263"/>
      <c r="K346" s="263"/>
      <c r="L346" s="263"/>
      <c r="M346" s="263"/>
      <c r="N346" s="263"/>
      <c r="O346" s="263"/>
      <c r="P346" s="263"/>
      <c r="Q346" s="264"/>
      <c r="R346" s="263"/>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44" ht="15.75" customHeight="1">
      <c r="A347" s="274"/>
      <c r="B347" s="367"/>
      <c r="C347" s="265"/>
      <c r="D347" s="264"/>
      <c r="E347" s="264"/>
      <c r="F347" s="265"/>
      <c r="G347" s="264"/>
      <c r="H347" s="263"/>
      <c r="I347" s="263"/>
      <c r="J347" s="263"/>
      <c r="K347" s="263"/>
      <c r="L347" s="263"/>
      <c r="M347" s="263"/>
      <c r="N347" s="263"/>
      <c r="O347" s="263"/>
      <c r="P347" s="263"/>
      <c r="Q347" s="264"/>
      <c r="R347" s="263"/>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44" ht="15.75" customHeight="1">
      <c r="A348" s="274"/>
      <c r="B348" s="367"/>
      <c r="C348" s="265"/>
      <c r="D348" s="264"/>
      <c r="E348" s="264"/>
      <c r="F348" s="265"/>
      <c r="G348" s="264"/>
      <c r="H348" s="263"/>
      <c r="I348" s="263"/>
      <c r="J348" s="263"/>
      <c r="K348" s="263"/>
      <c r="L348" s="263"/>
      <c r="M348" s="263"/>
      <c r="N348" s="263"/>
      <c r="O348" s="263"/>
      <c r="P348" s="263"/>
      <c r="Q348" s="264"/>
      <c r="R348" s="263"/>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44" ht="15.75" customHeight="1">
      <c r="A349" s="274"/>
      <c r="B349" s="367"/>
      <c r="C349" s="265"/>
      <c r="D349" s="264"/>
      <c r="E349" s="264"/>
      <c r="F349" s="265"/>
      <c r="G349" s="264"/>
      <c r="H349" s="263"/>
      <c r="I349" s="263"/>
      <c r="J349" s="263"/>
      <c r="K349" s="263"/>
      <c r="L349" s="263"/>
      <c r="M349" s="263"/>
      <c r="N349" s="263"/>
      <c r="O349" s="263"/>
      <c r="P349" s="263"/>
      <c r="Q349" s="264"/>
      <c r="R349" s="263"/>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44" ht="15.75" customHeight="1">
      <c r="A350" s="274"/>
      <c r="B350" s="367"/>
      <c r="C350" s="265"/>
      <c r="D350" s="264"/>
      <c r="E350" s="264"/>
      <c r="F350" s="265"/>
      <c r="G350" s="264"/>
      <c r="H350" s="263"/>
      <c r="I350" s="263"/>
      <c r="J350" s="263"/>
      <c r="K350" s="263"/>
      <c r="L350" s="263"/>
      <c r="M350" s="263"/>
      <c r="N350" s="263"/>
      <c r="O350" s="263"/>
      <c r="P350" s="263"/>
      <c r="Q350" s="264"/>
      <c r="R350" s="263"/>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44" ht="15.75" customHeight="1">
      <c r="A351" s="274"/>
      <c r="B351" s="367"/>
      <c r="C351" s="265"/>
      <c r="D351" s="264"/>
      <c r="E351" s="264"/>
      <c r="F351" s="265"/>
      <c r="G351" s="264"/>
      <c r="H351" s="263"/>
      <c r="I351" s="263"/>
      <c r="J351" s="263"/>
      <c r="K351" s="263"/>
      <c r="L351" s="263"/>
      <c r="M351" s="263"/>
      <c r="N351" s="263"/>
      <c r="O351" s="263"/>
      <c r="P351" s="263"/>
      <c r="Q351" s="264"/>
      <c r="R351" s="263"/>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row>
    <row r="352" spans="1:44" ht="15.75" customHeight="1">
      <c r="A352" s="274"/>
      <c r="B352" s="367"/>
      <c r="C352" s="265"/>
      <c r="D352" s="264"/>
      <c r="E352" s="264"/>
      <c r="F352" s="265"/>
      <c r="G352" s="264"/>
      <c r="H352" s="263"/>
      <c r="I352" s="263"/>
      <c r="J352" s="263"/>
      <c r="K352" s="263"/>
      <c r="L352" s="263"/>
      <c r="M352" s="263"/>
      <c r="N352" s="263"/>
      <c r="O352" s="263"/>
      <c r="P352" s="263"/>
      <c r="Q352" s="264"/>
      <c r="R352" s="263"/>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ht="15.75" customHeight="1">
      <c r="A353" s="274"/>
      <c r="B353" s="367"/>
      <c r="C353" s="265"/>
      <c r="D353" s="264"/>
      <c r="E353" s="264"/>
      <c r="F353" s="265"/>
      <c r="G353" s="264"/>
      <c r="H353" s="263"/>
      <c r="I353" s="263"/>
      <c r="J353" s="263"/>
      <c r="K353" s="263"/>
      <c r="L353" s="263"/>
      <c r="M353" s="263"/>
      <c r="N353" s="263"/>
      <c r="O353" s="263"/>
      <c r="P353" s="263"/>
      <c r="Q353" s="264"/>
      <c r="R353" s="263"/>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ht="15.75" customHeight="1">
      <c r="A354" s="274"/>
      <c r="B354" s="367"/>
      <c r="C354" s="265"/>
      <c r="D354" s="264"/>
      <c r="E354" s="264"/>
      <c r="F354" s="265"/>
      <c r="G354" s="264"/>
      <c r="H354" s="263"/>
      <c r="I354" s="263"/>
      <c r="J354" s="263"/>
      <c r="K354" s="263"/>
      <c r="L354" s="263"/>
      <c r="M354" s="263"/>
      <c r="N354" s="263"/>
      <c r="O354" s="263"/>
      <c r="P354" s="263"/>
      <c r="Q354" s="264"/>
      <c r="R354" s="263"/>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ht="15.75" customHeight="1">
      <c r="A355" s="274"/>
      <c r="B355" s="367"/>
      <c r="C355" s="265"/>
      <c r="D355" s="264"/>
      <c r="E355" s="264"/>
      <c r="F355" s="265"/>
      <c r="G355" s="264"/>
      <c r="H355" s="263"/>
      <c r="I355" s="263"/>
      <c r="J355" s="263"/>
      <c r="K355" s="263"/>
      <c r="L355" s="263"/>
      <c r="M355" s="263"/>
      <c r="N355" s="263"/>
      <c r="O355" s="263"/>
      <c r="P355" s="263"/>
      <c r="Q355" s="264"/>
      <c r="R355" s="263"/>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ht="15.75" customHeight="1">
      <c r="A356" s="274"/>
      <c r="B356" s="367"/>
      <c r="C356" s="265"/>
      <c r="D356" s="264"/>
      <c r="E356" s="264"/>
      <c r="F356" s="265"/>
      <c r="G356" s="264"/>
      <c r="H356" s="263"/>
      <c r="I356" s="263"/>
      <c r="J356" s="263"/>
      <c r="K356" s="263"/>
      <c r="L356" s="263"/>
      <c r="M356" s="263"/>
      <c r="N356" s="263"/>
      <c r="O356" s="263"/>
      <c r="P356" s="263"/>
      <c r="Q356" s="264"/>
      <c r="R356" s="263"/>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ht="15.75" customHeight="1">
      <c r="A357" s="274"/>
      <c r="B357" s="367"/>
      <c r="C357" s="265"/>
      <c r="D357" s="264"/>
      <c r="E357" s="264"/>
      <c r="F357" s="265"/>
      <c r="G357" s="264"/>
      <c r="H357" s="263"/>
      <c r="I357" s="263"/>
      <c r="J357" s="263"/>
      <c r="K357" s="263"/>
      <c r="L357" s="263"/>
      <c r="M357" s="263"/>
      <c r="N357" s="263"/>
      <c r="O357" s="263"/>
      <c r="P357" s="263"/>
      <c r="Q357" s="264"/>
      <c r="R357" s="263"/>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ht="15.75" customHeight="1">
      <c r="A358" s="274"/>
      <c r="B358" s="367"/>
      <c r="C358" s="265"/>
      <c r="D358" s="264"/>
      <c r="E358" s="264"/>
      <c r="F358" s="265"/>
      <c r="G358" s="264"/>
      <c r="H358" s="263"/>
      <c r="I358" s="263"/>
      <c r="J358" s="263"/>
      <c r="K358" s="263"/>
      <c r="L358" s="263"/>
      <c r="M358" s="263"/>
      <c r="N358" s="263"/>
      <c r="O358" s="263"/>
      <c r="P358" s="263"/>
      <c r="Q358" s="264"/>
      <c r="R358" s="263"/>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ht="15.75" customHeight="1">
      <c r="A359" s="274"/>
      <c r="B359" s="367"/>
      <c r="C359" s="265"/>
      <c r="D359" s="264"/>
      <c r="E359" s="264"/>
      <c r="F359" s="265"/>
      <c r="G359" s="264"/>
      <c r="H359" s="263"/>
      <c r="I359" s="263"/>
      <c r="J359" s="263"/>
      <c r="K359" s="263"/>
      <c r="L359" s="263"/>
      <c r="M359" s="263"/>
      <c r="N359" s="263"/>
      <c r="O359" s="263"/>
      <c r="P359" s="263"/>
      <c r="Q359" s="264"/>
      <c r="R359" s="263"/>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ht="15.75" customHeight="1">
      <c r="A360" s="274"/>
      <c r="B360" s="367"/>
      <c r="C360" s="265"/>
      <c r="D360" s="264"/>
      <c r="E360" s="264"/>
      <c r="F360" s="265"/>
      <c r="G360" s="264"/>
      <c r="H360" s="263"/>
      <c r="I360" s="263"/>
      <c r="J360" s="263"/>
      <c r="K360" s="263"/>
      <c r="L360" s="263"/>
      <c r="M360" s="263"/>
      <c r="N360" s="263"/>
      <c r="O360" s="263"/>
      <c r="P360" s="263"/>
      <c r="Q360" s="264"/>
      <c r="R360" s="263"/>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ht="15.75" customHeight="1">
      <c r="A361" s="274"/>
      <c r="B361" s="367"/>
      <c r="C361" s="265"/>
      <c r="D361" s="264"/>
      <c r="E361" s="264"/>
      <c r="F361" s="265"/>
      <c r="G361" s="264"/>
      <c r="H361" s="263"/>
      <c r="I361" s="263"/>
      <c r="J361" s="263"/>
      <c r="K361" s="263"/>
      <c r="L361" s="263"/>
      <c r="M361" s="263"/>
      <c r="N361" s="263"/>
      <c r="O361" s="263"/>
      <c r="P361" s="263"/>
      <c r="Q361" s="264"/>
      <c r="R361" s="263"/>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ht="15.75" customHeight="1">
      <c r="A362" s="274"/>
      <c r="B362" s="367"/>
      <c r="C362" s="265"/>
      <c r="D362" s="264"/>
      <c r="E362" s="264"/>
      <c r="F362" s="265"/>
      <c r="G362" s="264"/>
      <c r="H362" s="263"/>
      <c r="I362" s="263"/>
      <c r="J362" s="263"/>
      <c r="K362" s="263"/>
      <c r="L362" s="263"/>
      <c r="M362" s="263"/>
      <c r="N362" s="263"/>
      <c r="O362" s="263"/>
      <c r="P362" s="263"/>
      <c r="Q362" s="264"/>
      <c r="R362" s="263"/>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ht="15.75" customHeight="1">
      <c r="A363" s="274"/>
      <c r="B363" s="367"/>
      <c r="C363" s="265"/>
      <c r="D363" s="264"/>
      <c r="E363" s="264"/>
      <c r="F363" s="265"/>
      <c r="G363" s="264"/>
      <c r="H363" s="263"/>
      <c r="I363" s="263"/>
      <c r="J363" s="263"/>
      <c r="K363" s="263"/>
      <c r="L363" s="263"/>
      <c r="M363" s="263"/>
      <c r="N363" s="263"/>
      <c r="O363" s="263"/>
      <c r="P363" s="263"/>
      <c r="Q363" s="264"/>
      <c r="R363" s="263"/>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ht="15.75" customHeight="1">
      <c r="A364" s="274"/>
      <c r="B364" s="367"/>
      <c r="C364" s="265"/>
      <c r="D364" s="264"/>
      <c r="E364" s="264"/>
      <c r="F364" s="265"/>
      <c r="G364" s="264"/>
      <c r="H364" s="263"/>
      <c r="I364" s="263"/>
      <c r="J364" s="263"/>
      <c r="K364" s="263"/>
      <c r="L364" s="263"/>
      <c r="M364" s="263"/>
      <c r="N364" s="263"/>
      <c r="O364" s="263"/>
      <c r="P364" s="263"/>
      <c r="Q364" s="264"/>
      <c r="R364" s="263"/>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ht="15.75" customHeight="1">
      <c r="A365" s="274"/>
      <c r="B365" s="367"/>
      <c r="C365" s="265"/>
      <c r="D365" s="264"/>
      <c r="E365" s="264"/>
      <c r="F365" s="265"/>
      <c r="G365" s="264"/>
      <c r="H365" s="263"/>
      <c r="I365" s="263"/>
      <c r="J365" s="263"/>
      <c r="K365" s="263"/>
      <c r="L365" s="263"/>
      <c r="M365" s="263"/>
      <c r="N365" s="263"/>
      <c r="O365" s="263"/>
      <c r="P365" s="263"/>
      <c r="Q365" s="264"/>
      <c r="R365" s="263"/>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ht="15.75" customHeight="1">
      <c r="A366" s="274"/>
      <c r="B366" s="367"/>
      <c r="C366" s="265"/>
      <c r="D366" s="264"/>
      <c r="E366" s="264"/>
      <c r="F366" s="265"/>
      <c r="G366" s="264"/>
      <c r="H366" s="263"/>
      <c r="I366" s="263"/>
      <c r="J366" s="263"/>
      <c r="K366" s="263"/>
      <c r="L366" s="263"/>
      <c r="M366" s="263"/>
      <c r="N366" s="263"/>
      <c r="O366" s="263"/>
      <c r="P366" s="263"/>
      <c r="Q366" s="264"/>
      <c r="R366" s="263"/>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ht="15.75" customHeight="1">
      <c r="A367" s="274"/>
      <c r="B367" s="367"/>
      <c r="C367" s="265"/>
      <c r="D367" s="264"/>
      <c r="E367" s="264"/>
      <c r="F367" s="265"/>
      <c r="G367" s="264"/>
      <c r="H367" s="263"/>
      <c r="I367" s="263"/>
      <c r="J367" s="263"/>
      <c r="K367" s="263"/>
      <c r="L367" s="263"/>
      <c r="M367" s="263"/>
      <c r="N367" s="263"/>
      <c r="O367" s="263"/>
      <c r="P367" s="263"/>
      <c r="Q367" s="264"/>
      <c r="R367" s="263"/>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ht="15.75" customHeight="1">
      <c r="A368" s="274"/>
      <c r="B368" s="367"/>
      <c r="C368" s="265"/>
      <c r="D368" s="264"/>
      <c r="E368" s="264"/>
      <c r="F368" s="265"/>
      <c r="G368" s="264"/>
      <c r="H368" s="263"/>
      <c r="I368" s="263"/>
      <c r="J368" s="263"/>
      <c r="K368" s="263"/>
      <c r="L368" s="263"/>
      <c r="M368" s="263"/>
      <c r="N368" s="263"/>
      <c r="O368" s="263"/>
      <c r="P368" s="263"/>
      <c r="Q368" s="264"/>
      <c r="R368" s="263"/>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44" ht="15.75" customHeight="1">
      <c r="A369" s="274"/>
      <c r="B369" s="367"/>
      <c r="C369" s="265"/>
      <c r="D369" s="264"/>
      <c r="E369" s="264"/>
      <c r="F369" s="265"/>
      <c r="G369" s="264"/>
      <c r="H369" s="263"/>
      <c r="I369" s="263"/>
      <c r="J369" s="263"/>
      <c r="K369" s="263"/>
      <c r="L369" s="263"/>
      <c r="M369" s="263"/>
      <c r="N369" s="263"/>
      <c r="O369" s="263"/>
      <c r="P369" s="263"/>
      <c r="Q369" s="264"/>
      <c r="R369" s="263"/>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44" ht="15.75" customHeight="1">
      <c r="A370" s="274"/>
      <c r="B370" s="367"/>
      <c r="C370" s="265"/>
      <c r="D370" s="264"/>
      <c r="E370" s="264"/>
      <c r="F370" s="265"/>
      <c r="G370" s="264"/>
      <c r="H370" s="263"/>
      <c r="I370" s="263"/>
      <c r="J370" s="263"/>
      <c r="K370" s="263"/>
      <c r="L370" s="263"/>
      <c r="M370" s="263"/>
      <c r="N370" s="263"/>
      <c r="O370" s="263"/>
      <c r="P370" s="263"/>
      <c r="Q370" s="264"/>
      <c r="R370" s="263"/>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row>
    <row r="371" spans="1:44" ht="15.75" customHeight="1">
      <c r="A371" s="274"/>
      <c r="B371" s="367"/>
      <c r="C371" s="265"/>
      <c r="D371" s="264"/>
      <c r="E371" s="264"/>
      <c r="F371" s="265"/>
      <c r="G371" s="264"/>
      <c r="H371" s="263"/>
      <c r="I371" s="263"/>
      <c r="J371" s="263"/>
      <c r="K371" s="263"/>
      <c r="L371" s="263"/>
      <c r="M371" s="263"/>
      <c r="N371" s="263"/>
      <c r="O371" s="263"/>
      <c r="P371" s="263"/>
      <c r="Q371" s="264"/>
      <c r="R371" s="263"/>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44" ht="15.75" customHeight="1">
      <c r="A372" s="274"/>
      <c r="B372" s="367"/>
      <c r="C372" s="265"/>
      <c r="D372" s="264"/>
      <c r="E372" s="264"/>
      <c r="F372" s="265"/>
      <c r="G372" s="264"/>
      <c r="H372" s="263"/>
      <c r="I372" s="263"/>
      <c r="J372" s="263"/>
      <c r="K372" s="263"/>
      <c r="L372" s="263"/>
      <c r="M372" s="263"/>
      <c r="N372" s="263"/>
      <c r="O372" s="263"/>
      <c r="P372" s="263"/>
      <c r="Q372" s="264"/>
      <c r="R372" s="263"/>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44" ht="15.75" customHeight="1">
      <c r="A373" s="274"/>
      <c r="B373" s="367"/>
      <c r="C373" s="265"/>
      <c r="D373" s="264"/>
      <c r="E373" s="264"/>
      <c r="F373" s="265"/>
      <c r="G373" s="264"/>
      <c r="H373" s="263"/>
      <c r="I373" s="263"/>
      <c r="J373" s="263"/>
      <c r="K373" s="263"/>
      <c r="L373" s="263"/>
      <c r="M373" s="263"/>
      <c r="N373" s="263"/>
      <c r="O373" s="263"/>
      <c r="P373" s="263"/>
      <c r="Q373" s="264"/>
      <c r="R373" s="263"/>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44" ht="15.75" customHeight="1">
      <c r="A374" s="274"/>
      <c r="B374" s="367"/>
      <c r="C374" s="265"/>
      <c r="D374" s="264"/>
      <c r="E374" s="264"/>
      <c r="F374" s="265"/>
      <c r="G374" s="264"/>
      <c r="H374" s="263"/>
      <c r="I374" s="263"/>
      <c r="J374" s="263"/>
      <c r="K374" s="263"/>
      <c r="L374" s="263"/>
      <c r="M374" s="263"/>
      <c r="N374" s="263"/>
      <c r="O374" s="263"/>
      <c r="P374" s="263"/>
      <c r="Q374" s="264"/>
      <c r="R374" s="263"/>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44" ht="15.75" customHeight="1">
      <c r="A375" s="274"/>
      <c r="B375" s="367"/>
      <c r="C375" s="265"/>
      <c r="D375" s="264"/>
      <c r="E375" s="264"/>
      <c r="F375" s="265"/>
      <c r="G375" s="264"/>
      <c r="H375" s="263"/>
      <c r="I375" s="263"/>
      <c r="J375" s="263"/>
      <c r="K375" s="263"/>
      <c r="L375" s="263"/>
      <c r="M375" s="263"/>
      <c r="N375" s="263"/>
      <c r="O375" s="263"/>
      <c r="P375" s="263"/>
      <c r="Q375" s="264"/>
      <c r="R375" s="263"/>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44" ht="15.75" customHeight="1">
      <c r="A376" s="274"/>
      <c r="B376" s="367"/>
      <c r="C376" s="265"/>
      <c r="D376" s="264"/>
      <c r="E376" s="264"/>
      <c r="F376" s="265"/>
      <c r="G376" s="264"/>
      <c r="H376" s="263"/>
      <c r="I376" s="263"/>
      <c r="J376" s="263"/>
      <c r="K376" s="263"/>
      <c r="L376" s="263"/>
      <c r="M376" s="263"/>
      <c r="N376" s="263"/>
      <c r="O376" s="263"/>
      <c r="P376" s="263"/>
      <c r="Q376" s="264"/>
      <c r="R376" s="263"/>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44" ht="15.75" customHeight="1">
      <c r="A377" s="274"/>
      <c r="B377" s="367"/>
      <c r="C377" s="265"/>
      <c r="D377" s="264"/>
      <c r="E377" s="264"/>
      <c r="F377" s="265"/>
      <c r="G377" s="264"/>
      <c r="H377" s="263"/>
      <c r="I377" s="263"/>
      <c r="J377" s="263"/>
      <c r="K377" s="263"/>
      <c r="L377" s="263"/>
      <c r="M377" s="263"/>
      <c r="N377" s="263"/>
      <c r="O377" s="263"/>
      <c r="P377" s="263"/>
      <c r="Q377" s="264"/>
      <c r="R377" s="263"/>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44" ht="15.75" customHeight="1">
      <c r="A378" s="274"/>
      <c r="B378" s="367"/>
      <c r="C378" s="265"/>
      <c r="D378" s="264"/>
      <c r="E378" s="264"/>
      <c r="F378" s="265"/>
      <c r="G378" s="264"/>
      <c r="H378" s="263"/>
      <c r="I378" s="263"/>
      <c r="J378" s="263"/>
      <c r="K378" s="263"/>
      <c r="L378" s="263"/>
      <c r="M378" s="263"/>
      <c r="N378" s="263"/>
      <c r="O378" s="263"/>
      <c r="P378" s="263"/>
      <c r="Q378" s="264"/>
      <c r="R378" s="263"/>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44" ht="15.75" customHeight="1">
      <c r="A379" s="274"/>
      <c r="B379" s="367"/>
      <c r="C379" s="265"/>
      <c r="D379" s="264"/>
      <c r="E379" s="264"/>
      <c r="F379" s="265"/>
      <c r="G379" s="264"/>
      <c r="H379" s="263"/>
      <c r="I379" s="263"/>
      <c r="J379" s="263"/>
      <c r="K379" s="263"/>
      <c r="L379" s="263"/>
      <c r="M379" s="263"/>
      <c r="N379" s="263"/>
      <c r="O379" s="263"/>
      <c r="P379" s="263"/>
      <c r="Q379" s="264"/>
      <c r="R379" s="263"/>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44" ht="15.75" customHeight="1">
      <c r="A380" s="274"/>
      <c r="B380" s="367"/>
      <c r="C380" s="265"/>
      <c r="D380" s="264"/>
      <c r="E380" s="264"/>
      <c r="F380" s="265"/>
      <c r="G380" s="264"/>
      <c r="H380" s="263"/>
      <c r="I380" s="263"/>
      <c r="J380" s="263"/>
      <c r="K380" s="263"/>
      <c r="L380" s="263"/>
      <c r="M380" s="263"/>
      <c r="N380" s="263"/>
      <c r="O380" s="263"/>
      <c r="P380" s="263"/>
      <c r="Q380" s="264"/>
      <c r="R380" s="263"/>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44" ht="15.75" customHeight="1">
      <c r="A381" s="274"/>
      <c r="B381" s="367"/>
      <c r="C381" s="265"/>
      <c r="D381" s="264"/>
      <c r="E381" s="264"/>
      <c r="F381" s="265"/>
      <c r="G381" s="264"/>
      <c r="H381" s="263"/>
      <c r="I381" s="263"/>
      <c r="J381" s="263"/>
      <c r="K381" s="263"/>
      <c r="L381" s="263"/>
      <c r="M381" s="263"/>
      <c r="N381" s="263"/>
      <c r="O381" s="263"/>
      <c r="P381" s="263"/>
      <c r="Q381" s="264"/>
      <c r="R381" s="263"/>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44" ht="15.75" customHeight="1">
      <c r="A382" s="274"/>
      <c r="B382" s="367"/>
      <c r="C382" s="265"/>
      <c r="D382" s="264"/>
      <c r="E382" s="264"/>
      <c r="F382" s="265"/>
      <c r="G382" s="264"/>
      <c r="H382" s="263"/>
      <c r="I382" s="263"/>
      <c r="J382" s="263"/>
      <c r="K382" s="263"/>
      <c r="L382" s="263"/>
      <c r="M382" s="263"/>
      <c r="N382" s="263"/>
      <c r="O382" s="263"/>
      <c r="P382" s="263"/>
      <c r="Q382" s="264"/>
      <c r="R382" s="263"/>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44" ht="15.75" customHeight="1">
      <c r="A383" s="274"/>
      <c r="B383" s="367"/>
      <c r="C383" s="265"/>
      <c r="D383" s="264"/>
      <c r="E383" s="264"/>
      <c r="F383" s="265"/>
      <c r="G383" s="264"/>
      <c r="H383" s="263"/>
      <c r="I383" s="263"/>
      <c r="J383" s="263"/>
      <c r="K383" s="263"/>
      <c r="L383" s="263"/>
      <c r="M383" s="263"/>
      <c r="N383" s="263"/>
      <c r="O383" s="263"/>
      <c r="P383" s="263"/>
      <c r="Q383" s="264"/>
      <c r="R383" s="263"/>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44" ht="15.75" customHeight="1">
      <c r="A384" s="274"/>
      <c r="B384" s="367"/>
      <c r="C384" s="265"/>
      <c r="D384" s="264"/>
      <c r="E384" s="264"/>
      <c r="F384" s="265"/>
      <c r="G384" s="264"/>
      <c r="H384" s="263"/>
      <c r="I384" s="263"/>
      <c r="J384" s="263"/>
      <c r="K384" s="263"/>
      <c r="L384" s="263"/>
      <c r="M384" s="263"/>
      <c r="N384" s="263"/>
      <c r="O384" s="263"/>
      <c r="P384" s="263"/>
      <c r="Q384" s="264"/>
      <c r="R384" s="263"/>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44" ht="15.75" customHeight="1">
      <c r="A385" s="274"/>
      <c r="B385" s="367"/>
      <c r="C385" s="265"/>
      <c r="D385" s="264"/>
      <c r="E385" s="264"/>
      <c r="F385" s="265"/>
      <c r="G385" s="264"/>
      <c r="H385" s="263"/>
      <c r="I385" s="263"/>
      <c r="J385" s="263"/>
      <c r="K385" s="263"/>
      <c r="L385" s="263"/>
      <c r="M385" s="263"/>
      <c r="N385" s="263"/>
      <c r="O385" s="263"/>
      <c r="P385" s="263"/>
      <c r="Q385" s="264"/>
      <c r="R385" s="263"/>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44" ht="15.75" customHeight="1">
      <c r="A386" s="274"/>
      <c r="B386" s="367"/>
      <c r="C386" s="265"/>
      <c r="D386" s="264"/>
      <c r="E386" s="264"/>
      <c r="F386" s="265"/>
      <c r="G386" s="264"/>
      <c r="H386" s="263"/>
      <c r="I386" s="263"/>
      <c r="J386" s="263"/>
      <c r="K386" s="263"/>
      <c r="L386" s="263"/>
      <c r="M386" s="263"/>
      <c r="N386" s="263"/>
      <c r="O386" s="263"/>
      <c r="P386" s="263"/>
      <c r="Q386" s="264"/>
      <c r="R386" s="263"/>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44" ht="15.75" customHeight="1">
      <c r="A387" s="274"/>
      <c r="B387" s="367"/>
      <c r="C387" s="265"/>
      <c r="D387" s="264"/>
      <c r="E387" s="264"/>
      <c r="F387" s="265"/>
      <c r="G387" s="264"/>
      <c r="H387" s="263"/>
      <c r="I387" s="263"/>
      <c r="J387" s="263"/>
      <c r="K387" s="263"/>
      <c r="L387" s="263"/>
      <c r="M387" s="263"/>
      <c r="N387" s="263"/>
      <c r="O387" s="263"/>
      <c r="P387" s="263"/>
      <c r="Q387" s="264"/>
      <c r="R387" s="263"/>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44" ht="15.75" customHeight="1">
      <c r="A388" s="274"/>
      <c r="B388" s="367"/>
      <c r="C388" s="265"/>
      <c r="D388" s="264"/>
      <c r="E388" s="264"/>
      <c r="F388" s="265"/>
      <c r="G388" s="264"/>
      <c r="H388" s="263"/>
      <c r="I388" s="263"/>
      <c r="J388" s="263"/>
      <c r="K388" s="263"/>
      <c r="L388" s="263"/>
      <c r="M388" s="263"/>
      <c r="N388" s="263"/>
      <c r="O388" s="263"/>
      <c r="P388" s="263"/>
      <c r="Q388" s="264"/>
      <c r="R388" s="263"/>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44" ht="15.75" customHeight="1">
      <c r="A389" s="274"/>
      <c r="B389" s="367"/>
      <c r="C389" s="265"/>
      <c r="D389" s="264"/>
      <c r="E389" s="264"/>
      <c r="F389" s="265"/>
      <c r="G389" s="264"/>
      <c r="H389" s="263"/>
      <c r="I389" s="263"/>
      <c r="J389" s="263"/>
      <c r="K389" s="263"/>
      <c r="L389" s="263"/>
      <c r="M389" s="263"/>
      <c r="N389" s="263"/>
      <c r="O389" s="263"/>
      <c r="P389" s="263"/>
      <c r="Q389" s="264"/>
      <c r="R389" s="263"/>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row>
    <row r="390" spans="1:44" ht="15.75" customHeight="1">
      <c r="A390" s="274"/>
      <c r="B390" s="367"/>
      <c r="C390" s="265"/>
      <c r="D390" s="264"/>
      <c r="E390" s="264"/>
      <c r="F390" s="265"/>
      <c r="G390" s="264"/>
      <c r="H390" s="263"/>
      <c r="I390" s="263"/>
      <c r="J390" s="263"/>
      <c r="K390" s="263"/>
      <c r="L390" s="263"/>
      <c r="M390" s="263"/>
      <c r="N390" s="263"/>
      <c r="O390" s="263"/>
      <c r="P390" s="263"/>
      <c r="Q390" s="264"/>
      <c r="R390" s="263"/>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44" ht="15.75" customHeight="1">
      <c r="A391" s="274"/>
      <c r="B391" s="367"/>
      <c r="C391" s="265"/>
      <c r="D391" s="264"/>
      <c r="E391" s="264"/>
      <c r="F391" s="265"/>
      <c r="G391" s="264"/>
      <c r="H391" s="263"/>
      <c r="I391" s="263"/>
      <c r="J391" s="263"/>
      <c r="K391" s="263"/>
      <c r="L391" s="263"/>
      <c r="M391" s="263"/>
      <c r="N391" s="263"/>
      <c r="O391" s="263"/>
      <c r="P391" s="263"/>
      <c r="Q391" s="264"/>
      <c r="R391" s="263"/>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44" ht="15.75" customHeight="1">
      <c r="A392" s="274"/>
      <c r="B392" s="367"/>
      <c r="C392" s="265"/>
      <c r="D392" s="264"/>
      <c r="E392" s="264"/>
      <c r="F392" s="265"/>
      <c r="G392" s="264"/>
      <c r="H392" s="263"/>
      <c r="I392" s="263"/>
      <c r="J392" s="263"/>
      <c r="K392" s="263"/>
      <c r="L392" s="263"/>
      <c r="M392" s="263"/>
      <c r="N392" s="263"/>
      <c r="O392" s="263"/>
      <c r="P392" s="263"/>
      <c r="Q392" s="264"/>
      <c r="R392" s="263"/>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44" ht="15.75" customHeight="1">
      <c r="A393" s="274"/>
      <c r="B393" s="367"/>
      <c r="C393" s="265"/>
      <c r="D393" s="264"/>
      <c r="E393" s="264"/>
      <c r="F393" s="265"/>
      <c r="G393" s="264"/>
      <c r="H393" s="263"/>
      <c r="I393" s="263"/>
      <c r="J393" s="263"/>
      <c r="K393" s="263"/>
      <c r="L393" s="263"/>
      <c r="M393" s="263"/>
      <c r="N393" s="263"/>
      <c r="O393" s="263"/>
      <c r="P393" s="263"/>
      <c r="Q393" s="264"/>
      <c r="R393" s="263"/>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44" ht="15.75" customHeight="1">
      <c r="A394" s="274"/>
      <c r="B394" s="367"/>
      <c r="C394" s="265"/>
      <c r="D394" s="264"/>
      <c r="E394" s="264"/>
      <c r="F394" s="265"/>
      <c r="G394" s="264"/>
      <c r="H394" s="263"/>
      <c r="I394" s="263"/>
      <c r="J394" s="263"/>
      <c r="K394" s="263"/>
      <c r="L394" s="263"/>
      <c r="M394" s="263"/>
      <c r="N394" s="263"/>
      <c r="O394" s="263"/>
      <c r="P394" s="263"/>
      <c r="Q394" s="264"/>
      <c r="R394" s="263"/>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44" ht="15.75" customHeight="1">
      <c r="A395" s="274"/>
      <c r="B395" s="367"/>
      <c r="C395" s="265"/>
      <c r="D395" s="264"/>
      <c r="E395" s="264"/>
      <c r="F395" s="265"/>
      <c r="G395" s="264"/>
      <c r="H395" s="263"/>
      <c r="I395" s="263"/>
      <c r="J395" s="263"/>
      <c r="K395" s="263"/>
      <c r="L395" s="263"/>
      <c r="M395" s="263"/>
      <c r="N395" s="263"/>
      <c r="O395" s="263"/>
      <c r="P395" s="263"/>
      <c r="Q395" s="264"/>
      <c r="R395" s="263"/>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44" ht="15.75" customHeight="1">
      <c r="A396" s="274"/>
      <c r="B396" s="367"/>
      <c r="C396" s="265"/>
      <c r="D396" s="264"/>
      <c r="E396" s="264"/>
      <c r="F396" s="265"/>
      <c r="G396" s="264"/>
      <c r="H396" s="263"/>
      <c r="I396" s="263"/>
      <c r="J396" s="263"/>
      <c r="K396" s="263"/>
      <c r="L396" s="263"/>
      <c r="M396" s="263"/>
      <c r="N396" s="263"/>
      <c r="O396" s="263"/>
      <c r="P396" s="263"/>
      <c r="Q396" s="264"/>
      <c r="R396" s="263"/>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44" ht="15.75" customHeight="1">
      <c r="A397" s="274"/>
      <c r="B397" s="367"/>
      <c r="C397" s="265"/>
      <c r="D397" s="264"/>
      <c r="E397" s="264"/>
      <c r="F397" s="265"/>
      <c r="G397" s="264"/>
      <c r="H397" s="263"/>
      <c r="I397" s="263"/>
      <c r="J397" s="263"/>
      <c r="K397" s="263"/>
      <c r="L397" s="263"/>
      <c r="M397" s="263"/>
      <c r="N397" s="263"/>
      <c r="O397" s="263"/>
      <c r="P397" s="263"/>
      <c r="Q397" s="264"/>
      <c r="R397" s="263"/>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44" ht="15.75" customHeight="1">
      <c r="A398" s="274"/>
      <c r="B398" s="367"/>
      <c r="C398" s="265"/>
      <c r="D398" s="264"/>
      <c r="E398" s="264"/>
      <c r="F398" s="265"/>
      <c r="G398" s="264"/>
      <c r="H398" s="263"/>
      <c r="I398" s="263"/>
      <c r="J398" s="263"/>
      <c r="K398" s="263"/>
      <c r="L398" s="263"/>
      <c r="M398" s="263"/>
      <c r="N398" s="263"/>
      <c r="O398" s="263"/>
      <c r="P398" s="263"/>
      <c r="Q398" s="264"/>
      <c r="R398" s="263"/>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44" ht="15.75" customHeight="1">
      <c r="A399" s="274"/>
      <c r="B399" s="367"/>
      <c r="C399" s="265"/>
      <c r="D399" s="264"/>
      <c r="E399" s="264"/>
      <c r="F399" s="265"/>
      <c r="G399" s="264"/>
      <c r="H399" s="263"/>
      <c r="I399" s="263"/>
      <c r="J399" s="263"/>
      <c r="K399" s="263"/>
      <c r="L399" s="263"/>
      <c r="M399" s="263"/>
      <c r="N399" s="263"/>
      <c r="O399" s="263"/>
      <c r="P399" s="263"/>
      <c r="Q399" s="264"/>
      <c r="R399" s="263"/>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44" ht="15.75" customHeight="1">
      <c r="A400" s="274"/>
      <c r="B400" s="367"/>
      <c r="C400" s="265"/>
      <c r="D400" s="264"/>
      <c r="E400" s="264"/>
      <c r="F400" s="265"/>
      <c r="G400" s="264"/>
      <c r="H400" s="263"/>
      <c r="I400" s="263"/>
      <c r="J400" s="263"/>
      <c r="K400" s="263"/>
      <c r="L400" s="263"/>
      <c r="M400" s="263"/>
      <c r="N400" s="263"/>
      <c r="O400" s="263"/>
      <c r="P400" s="263"/>
      <c r="Q400" s="264"/>
      <c r="R400" s="263"/>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ht="15.75" customHeight="1">
      <c r="A401" s="274"/>
      <c r="B401" s="367"/>
      <c r="C401" s="265"/>
      <c r="D401" s="264"/>
      <c r="E401" s="264"/>
      <c r="F401" s="265"/>
      <c r="G401" s="264"/>
      <c r="H401" s="263"/>
      <c r="I401" s="263"/>
      <c r="J401" s="263"/>
      <c r="K401" s="263"/>
      <c r="L401" s="263"/>
      <c r="M401" s="263"/>
      <c r="N401" s="263"/>
      <c r="O401" s="263"/>
      <c r="P401" s="263"/>
      <c r="Q401" s="264"/>
      <c r="R401" s="263"/>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ht="15.75" customHeight="1">
      <c r="A402" s="274"/>
      <c r="B402" s="367"/>
      <c r="C402" s="265"/>
      <c r="D402" s="264"/>
      <c r="E402" s="264"/>
      <c r="F402" s="265"/>
      <c r="G402" s="264"/>
      <c r="H402" s="263"/>
      <c r="I402" s="263"/>
      <c r="J402" s="263"/>
      <c r="K402" s="263"/>
      <c r="L402" s="263"/>
      <c r="M402" s="263"/>
      <c r="N402" s="263"/>
      <c r="O402" s="263"/>
      <c r="P402" s="263"/>
      <c r="Q402" s="264"/>
      <c r="R402" s="263"/>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ht="15.75" customHeight="1">
      <c r="A403" s="274"/>
      <c r="B403" s="367"/>
      <c r="C403" s="265"/>
      <c r="D403" s="264"/>
      <c r="E403" s="264"/>
      <c r="F403" s="265"/>
      <c r="G403" s="264"/>
      <c r="H403" s="263"/>
      <c r="I403" s="263"/>
      <c r="J403" s="263"/>
      <c r="K403" s="263"/>
      <c r="L403" s="263"/>
      <c r="M403" s="263"/>
      <c r="N403" s="263"/>
      <c r="O403" s="263"/>
      <c r="P403" s="263"/>
      <c r="Q403" s="264"/>
      <c r="R403" s="263"/>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ht="15.75" customHeight="1">
      <c r="A404" s="274"/>
      <c r="B404" s="367"/>
      <c r="C404" s="265"/>
      <c r="D404" s="264"/>
      <c r="E404" s="264"/>
      <c r="F404" s="265"/>
      <c r="G404" s="264"/>
      <c r="H404" s="263"/>
      <c r="I404" s="263"/>
      <c r="J404" s="263"/>
      <c r="K404" s="263"/>
      <c r="L404" s="263"/>
      <c r="M404" s="263"/>
      <c r="N404" s="263"/>
      <c r="O404" s="263"/>
      <c r="P404" s="263"/>
      <c r="Q404" s="264"/>
      <c r="R404" s="263"/>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ht="15.75" customHeight="1">
      <c r="A405" s="274"/>
      <c r="B405" s="367"/>
      <c r="C405" s="265"/>
      <c r="D405" s="264"/>
      <c r="E405" s="264"/>
      <c r="F405" s="265"/>
      <c r="G405" s="264"/>
      <c r="H405" s="263"/>
      <c r="I405" s="263"/>
      <c r="J405" s="263"/>
      <c r="K405" s="263"/>
      <c r="L405" s="263"/>
      <c r="M405" s="263"/>
      <c r="N405" s="263"/>
      <c r="O405" s="263"/>
      <c r="P405" s="263"/>
      <c r="Q405" s="264"/>
      <c r="R405" s="263"/>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ht="15.75" customHeight="1">
      <c r="A406" s="274"/>
      <c r="B406" s="367"/>
      <c r="C406" s="265"/>
      <c r="D406" s="264"/>
      <c r="E406" s="264"/>
      <c r="F406" s="265"/>
      <c r="G406" s="264"/>
      <c r="H406" s="263"/>
      <c r="I406" s="263"/>
      <c r="J406" s="263"/>
      <c r="K406" s="263"/>
      <c r="L406" s="263"/>
      <c r="M406" s="263"/>
      <c r="N406" s="263"/>
      <c r="O406" s="263"/>
      <c r="P406" s="263"/>
      <c r="Q406" s="264"/>
      <c r="R406" s="263"/>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ht="15.75" customHeight="1">
      <c r="A407" s="274"/>
      <c r="B407" s="367"/>
      <c r="C407" s="265"/>
      <c r="D407" s="264"/>
      <c r="E407" s="264"/>
      <c r="F407" s="265"/>
      <c r="G407" s="264"/>
      <c r="H407" s="263"/>
      <c r="I407" s="263"/>
      <c r="J407" s="263"/>
      <c r="K407" s="263"/>
      <c r="L407" s="263"/>
      <c r="M407" s="263"/>
      <c r="N407" s="263"/>
      <c r="O407" s="263"/>
      <c r="P407" s="263"/>
      <c r="Q407" s="264"/>
      <c r="R407" s="263"/>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ht="15.75" customHeight="1">
      <c r="A408" s="274"/>
      <c r="B408" s="367"/>
      <c r="C408" s="265"/>
      <c r="D408" s="264"/>
      <c r="E408" s="264"/>
      <c r="F408" s="265"/>
      <c r="G408" s="264"/>
      <c r="H408" s="263"/>
      <c r="I408" s="263"/>
      <c r="J408" s="263"/>
      <c r="K408" s="263"/>
      <c r="L408" s="263"/>
      <c r="M408" s="263"/>
      <c r="N408" s="263"/>
      <c r="O408" s="263"/>
      <c r="P408" s="263"/>
      <c r="Q408" s="264"/>
      <c r="R408" s="263"/>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ht="15.75" customHeight="1">
      <c r="A409" s="274"/>
      <c r="B409" s="367"/>
      <c r="C409" s="265"/>
      <c r="D409" s="264"/>
      <c r="E409" s="264"/>
      <c r="F409" s="265"/>
      <c r="G409" s="264"/>
      <c r="H409" s="263"/>
      <c r="I409" s="263"/>
      <c r="J409" s="263"/>
      <c r="K409" s="263"/>
      <c r="L409" s="263"/>
      <c r="M409" s="263"/>
      <c r="N409" s="263"/>
      <c r="O409" s="263"/>
      <c r="P409" s="263"/>
      <c r="Q409" s="264"/>
      <c r="R409" s="263"/>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ht="15.75" customHeight="1">
      <c r="A410" s="274"/>
      <c r="B410" s="367"/>
      <c r="C410" s="265"/>
      <c r="D410" s="264"/>
      <c r="E410" s="264"/>
      <c r="F410" s="265"/>
      <c r="G410" s="264"/>
      <c r="H410" s="263"/>
      <c r="I410" s="263"/>
      <c r="J410" s="263"/>
      <c r="K410" s="263"/>
      <c r="L410" s="263"/>
      <c r="M410" s="263"/>
      <c r="N410" s="263"/>
      <c r="O410" s="263"/>
      <c r="P410" s="263"/>
      <c r="Q410" s="264"/>
      <c r="R410" s="263"/>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ht="15.75" customHeight="1">
      <c r="A411" s="274"/>
      <c r="B411" s="367"/>
      <c r="C411" s="265"/>
      <c r="D411" s="264"/>
      <c r="E411" s="264"/>
      <c r="F411" s="265"/>
      <c r="G411" s="264"/>
      <c r="H411" s="263"/>
      <c r="I411" s="263"/>
      <c r="J411" s="263"/>
      <c r="K411" s="263"/>
      <c r="L411" s="263"/>
      <c r="M411" s="263"/>
      <c r="N411" s="263"/>
      <c r="O411" s="263"/>
      <c r="P411" s="263"/>
      <c r="Q411" s="264"/>
      <c r="R411" s="263"/>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ht="15.75" customHeight="1">
      <c r="A412" s="274"/>
      <c r="B412" s="367"/>
      <c r="C412" s="265"/>
      <c r="D412" s="264"/>
      <c r="E412" s="264"/>
      <c r="F412" s="265"/>
      <c r="G412" s="264"/>
      <c r="H412" s="263"/>
      <c r="I412" s="263"/>
      <c r="J412" s="263"/>
      <c r="K412" s="263"/>
      <c r="L412" s="263"/>
      <c r="M412" s="263"/>
      <c r="N412" s="263"/>
      <c r="O412" s="263"/>
      <c r="P412" s="263"/>
      <c r="Q412" s="264"/>
      <c r="R412" s="263"/>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ht="15.75" customHeight="1">
      <c r="A413" s="274"/>
      <c r="B413" s="367"/>
      <c r="C413" s="265"/>
      <c r="D413" s="264"/>
      <c r="E413" s="264"/>
      <c r="F413" s="265"/>
      <c r="G413" s="264"/>
      <c r="H413" s="263"/>
      <c r="I413" s="263"/>
      <c r="J413" s="263"/>
      <c r="K413" s="263"/>
      <c r="L413" s="263"/>
      <c r="M413" s="263"/>
      <c r="N413" s="263"/>
      <c r="O413" s="263"/>
      <c r="P413" s="263"/>
      <c r="Q413" s="264"/>
      <c r="R413" s="263"/>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ht="15.75" customHeight="1">
      <c r="A414" s="274"/>
      <c r="B414" s="367"/>
      <c r="C414" s="265"/>
      <c r="D414" s="264"/>
      <c r="E414" s="264"/>
      <c r="F414" s="265"/>
      <c r="G414" s="264"/>
      <c r="H414" s="263"/>
      <c r="I414" s="263"/>
      <c r="J414" s="263"/>
      <c r="K414" s="263"/>
      <c r="L414" s="263"/>
      <c r="M414" s="263"/>
      <c r="N414" s="263"/>
      <c r="O414" s="263"/>
      <c r="P414" s="263"/>
      <c r="Q414" s="264"/>
      <c r="R414" s="263"/>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ht="15.75" customHeight="1">
      <c r="A415" s="274"/>
      <c r="B415" s="367"/>
      <c r="C415" s="265"/>
      <c r="D415" s="264"/>
      <c r="E415" s="264"/>
      <c r="F415" s="265"/>
      <c r="G415" s="264"/>
      <c r="H415" s="263"/>
      <c r="I415" s="263"/>
      <c r="J415" s="263"/>
      <c r="K415" s="263"/>
      <c r="L415" s="263"/>
      <c r="M415" s="263"/>
      <c r="N415" s="263"/>
      <c r="O415" s="263"/>
      <c r="P415" s="263"/>
      <c r="Q415" s="264"/>
      <c r="R415" s="263"/>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ht="15.75" customHeight="1">
      <c r="A416" s="274"/>
      <c r="B416" s="367"/>
      <c r="C416" s="265"/>
      <c r="D416" s="264"/>
      <c r="E416" s="264"/>
      <c r="F416" s="265"/>
      <c r="G416" s="264"/>
      <c r="H416" s="263"/>
      <c r="I416" s="263"/>
      <c r="J416" s="263"/>
      <c r="K416" s="263"/>
      <c r="L416" s="263"/>
      <c r="M416" s="263"/>
      <c r="N416" s="263"/>
      <c r="O416" s="263"/>
      <c r="P416" s="263"/>
      <c r="Q416" s="264"/>
      <c r="R416" s="263"/>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ht="15.75" customHeight="1">
      <c r="A417" s="274"/>
      <c r="B417" s="367"/>
      <c r="C417" s="265"/>
      <c r="D417" s="264"/>
      <c r="E417" s="264"/>
      <c r="F417" s="265"/>
      <c r="G417" s="264"/>
      <c r="H417" s="263"/>
      <c r="I417" s="263"/>
      <c r="J417" s="263"/>
      <c r="K417" s="263"/>
      <c r="L417" s="263"/>
      <c r="M417" s="263"/>
      <c r="N417" s="263"/>
      <c r="O417" s="263"/>
      <c r="P417" s="263"/>
      <c r="Q417" s="264"/>
      <c r="R417" s="263"/>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ht="15.75" customHeight="1">
      <c r="A418" s="274"/>
      <c r="B418" s="367"/>
      <c r="C418" s="265"/>
      <c r="D418" s="264"/>
      <c r="E418" s="264"/>
      <c r="F418" s="265"/>
      <c r="G418" s="264"/>
      <c r="H418" s="263"/>
      <c r="I418" s="263"/>
      <c r="J418" s="263"/>
      <c r="K418" s="263"/>
      <c r="L418" s="263"/>
      <c r="M418" s="263"/>
      <c r="N418" s="263"/>
      <c r="O418" s="263"/>
      <c r="P418" s="263"/>
      <c r="Q418" s="264"/>
      <c r="R418" s="263"/>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ht="15.75" customHeight="1">
      <c r="A419" s="274"/>
      <c r="B419" s="367"/>
      <c r="C419" s="265"/>
      <c r="D419" s="264"/>
      <c r="E419" s="264"/>
      <c r="F419" s="265"/>
      <c r="G419" s="264"/>
      <c r="H419" s="263"/>
      <c r="I419" s="263"/>
      <c r="J419" s="263"/>
      <c r="K419" s="263"/>
      <c r="L419" s="263"/>
      <c r="M419" s="263"/>
      <c r="N419" s="263"/>
      <c r="O419" s="263"/>
      <c r="P419" s="263"/>
      <c r="Q419" s="264"/>
      <c r="R419" s="263"/>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ht="15.75" customHeight="1">
      <c r="A420" s="274"/>
      <c r="B420" s="367"/>
      <c r="C420" s="265"/>
      <c r="D420" s="264"/>
      <c r="E420" s="264"/>
      <c r="F420" s="265"/>
      <c r="G420" s="264"/>
      <c r="H420" s="263"/>
      <c r="I420" s="263"/>
      <c r="J420" s="263"/>
      <c r="K420" s="263"/>
      <c r="L420" s="263"/>
      <c r="M420" s="263"/>
      <c r="N420" s="263"/>
      <c r="O420" s="263"/>
      <c r="P420" s="263"/>
      <c r="Q420" s="264"/>
      <c r="R420" s="263"/>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ht="15.75" customHeight="1">
      <c r="A421" s="274"/>
      <c r="B421" s="367"/>
      <c r="C421" s="265"/>
      <c r="D421" s="264"/>
      <c r="E421" s="264"/>
      <c r="F421" s="265"/>
      <c r="G421" s="264"/>
      <c r="H421" s="263"/>
      <c r="I421" s="263"/>
      <c r="J421" s="263"/>
      <c r="K421" s="263"/>
      <c r="L421" s="263"/>
      <c r="M421" s="263"/>
      <c r="N421" s="263"/>
      <c r="O421" s="263"/>
      <c r="P421" s="263"/>
      <c r="Q421" s="264"/>
      <c r="R421" s="263"/>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ht="15.75" customHeight="1">
      <c r="A422" s="274"/>
      <c r="B422" s="367"/>
      <c r="C422" s="265"/>
      <c r="D422" s="264"/>
      <c r="E422" s="264"/>
      <c r="F422" s="265"/>
      <c r="G422" s="264"/>
      <c r="H422" s="263"/>
      <c r="I422" s="263"/>
      <c r="J422" s="263"/>
      <c r="K422" s="263"/>
      <c r="L422" s="263"/>
      <c r="M422" s="263"/>
      <c r="N422" s="263"/>
      <c r="O422" s="263"/>
      <c r="P422" s="263"/>
      <c r="Q422" s="264"/>
      <c r="R422" s="263"/>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ht="15.75" customHeight="1">
      <c r="A423" s="274"/>
      <c r="B423" s="367"/>
      <c r="C423" s="265"/>
      <c r="D423" s="264"/>
      <c r="E423" s="264"/>
      <c r="F423" s="265"/>
      <c r="G423" s="264"/>
      <c r="H423" s="263"/>
      <c r="I423" s="263"/>
      <c r="J423" s="263"/>
      <c r="K423" s="263"/>
      <c r="L423" s="263"/>
      <c r="M423" s="263"/>
      <c r="N423" s="263"/>
      <c r="O423" s="263"/>
      <c r="P423" s="263"/>
      <c r="Q423" s="264"/>
      <c r="R423" s="263"/>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ht="15.75" customHeight="1">
      <c r="A424" s="274"/>
      <c r="B424" s="367"/>
      <c r="C424" s="265"/>
      <c r="D424" s="264"/>
      <c r="E424" s="264"/>
      <c r="F424" s="265"/>
      <c r="G424" s="264"/>
      <c r="H424" s="263"/>
      <c r="I424" s="263"/>
      <c r="J424" s="263"/>
      <c r="K424" s="263"/>
      <c r="L424" s="263"/>
      <c r="M424" s="263"/>
      <c r="N424" s="263"/>
      <c r="O424" s="263"/>
      <c r="P424" s="263"/>
      <c r="Q424" s="264"/>
      <c r="R424" s="263"/>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ht="15.75" customHeight="1">
      <c r="A425" s="274"/>
      <c r="B425" s="367"/>
      <c r="C425" s="265"/>
      <c r="D425" s="264"/>
      <c r="E425" s="264"/>
      <c r="F425" s="265"/>
      <c r="G425" s="264"/>
      <c r="H425" s="263"/>
      <c r="I425" s="263"/>
      <c r="J425" s="263"/>
      <c r="K425" s="263"/>
      <c r="L425" s="263"/>
      <c r="M425" s="263"/>
      <c r="N425" s="263"/>
      <c r="O425" s="263"/>
      <c r="P425" s="263"/>
      <c r="Q425" s="264"/>
      <c r="R425" s="263"/>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ht="15.75" customHeight="1">
      <c r="A426" s="274"/>
      <c r="B426" s="367"/>
      <c r="C426" s="265"/>
      <c r="D426" s="264"/>
      <c r="E426" s="264"/>
      <c r="F426" s="265"/>
      <c r="G426" s="264"/>
      <c r="H426" s="263"/>
      <c r="I426" s="263"/>
      <c r="J426" s="263"/>
      <c r="K426" s="263"/>
      <c r="L426" s="263"/>
      <c r="M426" s="263"/>
      <c r="N426" s="263"/>
      <c r="O426" s="263"/>
      <c r="P426" s="263"/>
      <c r="Q426" s="264"/>
      <c r="R426" s="263"/>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ht="15.75" customHeight="1">
      <c r="A427" s="274"/>
      <c r="B427" s="367"/>
      <c r="C427" s="265"/>
      <c r="D427" s="264"/>
      <c r="E427" s="264"/>
      <c r="F427" s="265"/>
      <c r="G427" s="264"/>
      <c r="H427" s="263"/>
      <c r="I427" s="263"/>
      <c r="J427" s="263"/>
      <c r="K427" s="263"/>
      <c r="L427" s="263"/>
      <c r="M427" s="263"/>
      <c r="N427" s="263"/>
      <c r="O427" s="263"/>
      <c r="P427" s="263"/>
      <c r="Q427" s="264"/>
      <c r="R427" s="263"/>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ht="15.75" customHeight="1">
      <c r="A428" s="274"/>
      <c r="B428" s="367"/>
      <c r="C428" s="265"/>
      <c r="D428" s="264"/>
      <c r="E428" s="264"/>
      <c r="F428" s="265"/>
      <c r="G428" s="264"/>
      <c r="H428" s="263"/>
      <c r="I428" s="263"/>
      <c r="J428" s="263"/>
      <c r="K428" s="263"/>
      <c r="L428" s="263"/>
      <c r="M428" s="263"/>
      <c r="N428" s="263"/>
      <c r="O428" s="263"/>
      <c r="P428" s="263"/>
      <c r="Q428" s="264"/>
      <c r="R428" s="263"/>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ht="15.75" customHeight="1">
      <c r="A429" s="274"/>
      <c r="B429" s="367"/>
      <c r="C429" s="265"/>
      <c r="D429" s="264"/>
      <c r="E429" s="264"/>
      <c r="F429" s="265"/>
      <c r="G429" s="264"/>
      <c r="H429" s="263"/>
      <c r="I429" s="263"/>
      <c r="J429" s="263"/>
      <c r="K429" s="263"/>
      <c r="L429" s="263"/>
      <c r="M429" s="263"/>
      <c r="N429" s="263"/>
      <c r="O429" s="263"/>
      <c r="P429" s="263"/>
      <c r="Q429" s="264"/>
      <c r="R429" s="263"/>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ht="15.75" customHeight="1">
      <c r="A430" s="274"/>
      <c r="B430" s="367"/>
      <c r="C430" s="265"/>
      <c r="D430" s="264"/>
      <c r="E430" s="264"/>
      <c r="F430" s="265"/>
      <c r="G430" s="264"/>
      <c r="H430" s="263"/>
      <c r="I430" s="263"/>
      <c r="J430" s="263"/>
      <c r="K430" s="263"/>
      <c r="L430" s="263"/>
      <c r="M430" s="263"/>
      <c r="N430" s="263"/>
      <c r="O430" s="263"/>
      <c r="P430" s="263"/>
      <c r="Q430" s="264"/>
      <c r="R430" s="263"/>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ht="15.75" customHeight="1">
      <c r="A431" s="274"/>
      <c r="B431" s="367"/>
      <c r="C431" s="265"/>
      <c r="D431" s="264"/>
      <c r="E431" s="264"/>
      <c r="F431" s="265"/>
      <c r="G431" s="264"/>
      <c r="H431" s="263"/>
      <c r="I431" s="263"/>
      <c r="J431" s="263"/>
      <c r="K431" s="263"/>
      <c r="L431" s="263"/>
      <c r="M431" s="263"/>
      <c r="N431" s="263"/>
      <c r="O431" s="263"/>
      <c r="P431" s="263"/>
      <c r="Q431" s="264"/>
      <c r="R431" s="263"/>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ht="15.75" customHeight="1">
      <c r="A432" s="274"/>
      <c r="B432" s="367"/>
      <c r="C432" s="265"/>
      <c r="D432" s="264"/>
      <c r="E432" s="264"/>
      <c r="F432" s="265"/>
      <c r="G432" s="264"/>
      <c r="H432" s="263"/>
      <c r="I432" s="263"/>
      <c r="J432" s="263"/>
      <c r="K432" s="263"/>
      <c r="L432" s="263"/>
      <c r="M432" s="263"/>
      <c r="N432" s="263"/>
      <c r="O432" s="263"/>
      <c r="P432" s="263"/>
      <c r="Q432" s="264"/>
      <c r="R432" s="263"/>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44" ht="15.75" customHeight="1">
      <c r="A433" s="274"/>
      <c r="B433" s="367"/>
      <c r="C433" s="265"/>
      <c r="D433" s="264"/>
      <c r="E433" s="264"/>
      <c r="F433" s="265"/>
      <c r="G433" s="264"/>
      <c r="H433" s="263"/>
      <c r="I433" s="263"/>
      <c r="J433" s="263"/>
      <c r="K433" s="263"/>
      <c r="L433" s="263"/>
      <c r="M433" s="263"/>
      <c r="N433" s="263"/>
      <c r="O433" s="263"/>
      <c r="P433" s="263"/>
      <c r="Q433" s="264"/>
      <c r="R433" s="263"/>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row>
    <row r="434" spans="1:44" ht="15.75" customHeight="1">
      <c r="A434" s="274"/>
      <c r="B434" s="367"/>
      <c r="C434" s="265"/>
      <c r="D434" s="264"/>
      <c r="E434" s="264"/>
      <c r="F434" s="265"/>
      <c r="G434" s="264"/>
      <c r="H434" s="263"/>
      <c r="I434" s="263"/>
      <c r="J434" s="263"/>
      <c r="K434" s="263"/>
      <c r="L434" s="263"/>
      <c r="M434" s="263"/>
      <c r="N434" s="263"/>
      <c r="O434" s="263"/>
      <c r="P434" s="263"/>
      <c r="Q434" s="264"/>
      <c r="R434" s="263"/>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44" ht="15.75" customHeight="1">
      <c r="A435" s="274"/>
      <c r="B435" s="367"/>
      <c r="C435" s="265"/>
      <c r="D435" s="264"/>
      <c r="E435" s="264"/>
      <c r="F435" s="265"/>
      <c r="G435" s="264"/>
      <c r="H435" s="263"/>
      <c r="I435" s="263"/>
      <c r="J435" s="263"/>
      <c r="K435" s="263"/>
      <c r="L435" s="263"/>
      <c r="M435" s="263"/>
      <c r="N435" s="263"/>
      <c r="O435" s="263"/>
      <c r="P435" s="263"/>
      <c r="Q435" s="264"/>
      <c r="R435" s="263"/>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44" ht="15.75" customHeight="1">
      <c r="A436" s="274"/>
      <c r="B436" s="367"/>
      <c r="C436" s="265"/>
      <c r="D436" s="264"/>
      <c r="E436" s="264"/>
      <c r="F436" s="265"/>
      <c r="G436" s="264"/>
      <c r="H436" s="263"/>
      <c r="I436" s="263"/>
      <c r="J436" s="263"/>
      <c r="K436" s="263"/>
      <c r="L436" s="263"/>
      <c r="M436" s="263"/>
      <c r="N436" s="263"/>
      <c r="O436" s="263"/>
      <c r="P436" s="263"/>
      <c r="Q436" s="264"/>
      <c r="R436" s="263"/>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44" ht="15.75" customHeight="1">
      <c r="A437" s="274"/>
      <c r="B437" s="367"/>
      <c r="C437" s="265"/>
      <c r="D437" s="264"/>
      <c r="E437" s="264"/>
      <c r="F437" s="265"/>
      <c r="G437" s="264"/>
      <c r="H437" s="263"/>
      <c r="I437" s="263"/>
      <c r="J437" s="263"/>
      <c r="K437" s="263"/>
      <c r="L437" s="263"/>
      <c r="M437" s="263"/>
      <c r="N437" s="263"/>
      <c r="O437" s="263"/>
      <c r="P437" s="263"/>
      <c r="Q437" s="264"/>
      <c r="R437" s="263"/>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44" ht="15.75" customHeight="1">
      <c r="A438" s="274"/>
      <c r="B438" s="367"/>
      <c r="C438" s="265"/>
      <c r="D438" s="264"/>
      <c r="E438" s="264"/>
      <c r="F438" s="265"/>
      <c r="G438" s="264"/>
      <c r="H438" s="263"/>
      <c r="I438" s="263"/>
      <c r="J438" s="263"/>
      <c r="K438" s="263"/>
      <c r="L438" s="263"/>
      <c r="M438" s="263"/>
      <c r="N438" s="263"/>
      <c r="O438" s="263"/>
      <c r="P438" s="263"/>
      <c r="Q438" s="264"/>
      <c r="R438" s="263"/>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44" ht="15.75" customHeight="1">
      <c r="A439" s="274"/>
      <c r="B439" s="367"/>
      <c r="C439" s="265"/>
      <c r="D439" s="264"/>
      <c r="E439" s="264"/>
      <c r="F439" s="265"/>
      <c r="G439" s="264"/>
      <c r="H439" s="263"/>
      <c r="I439" s="263"/>
      <c r="J439" s="263"/>
      <c r="K439" s="263"/>
      <c r="L439" s="263"/>
      <c r="M439" s="263"/>
      <c r="N439" s="263"/>
      <c r="O439" s="263"/>
      <c r="P439" s="263"/>
      <c r="Q439" s="264"/>
      <c r="R439" s="263"/>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44" ht="15.75" customHeight="1">
      <c r="A440" s="274"/>
      <c r="B440" s="367"/>
      <c r="C440" s="265"/>
      <c r="D440" s="264"/>
      <c r="E440" s="264"/>
      <c r="F440" s="265"/>
      <c r="G440" s="264"/>
      <c r="H440" s="263"/>
      <c r="I440" s="263"/>
      <c r="J440" s="263"/>
      <c r="K440" s="263"/>
      <c r="L440" s="263"/>
      <c r="M440" s="263"/>
      <c r="N440" s="263"/>
      <c r="O440" s="263"/>
      <c r="P440" s="263"/>
      <c r="Q440" s="264"/>
      <c r="R440" s="263"/>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44" ht="15.75" customHeight="1">
      <c r="A441" s="274"/>
      <c r="B441" s="367"/>
      <c r="C441" s="265"/>
      <c r="D441" s="264"/>
      <c r="E441" s="264"/>
      <c r="F441" s="265"/>
      <c r="G441" s="264"/>
      <c r="H441" s="263"/>
      <c r="I441" s="263"/>
      <c r="J441" s="263"/>
      <c r="K441" s="263"/>
      <c r="L441" s="263"/>
      <c r="M441" s="263"/>
      <c r="N441" s="263"/>
      <c r="O441" s="263"/>
      <c r="P441" s="263"/>
      <c r="Q441" s="264"/>
      <c r="R441" s="263"/>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44" ht="15.75" customHeight="1">
      <c r="A442" s="274"/>
      <c r="B442" s="367"/>
      <c r="C442" s="265"/>
      <c r="D442" s="264"/>
      <c r="E442" s="264"/>
      <c r="F442" s="265"/>
      <c r="G442" s="264"/>
      <c r="H442" s="263"/>
      <c r="I442" s="263"/>
      <c r="J442" s="263"/>
      <c r="K442" s="263"/>
      <c r="L442" s="263"/>
      <c r="M442" s="263"/>
      <c r="N442" s="263"/>
      <c r="O442" s="263"/>
      <c r="P442" s="263"/>
      <c r="Q442" s="264"/>
      <c r="R442" s="263"/>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44" ht="15.75" customHeight="1">
      <c r="A443" s="274"/>
      <c r="B443" s="367"/>
      <c r="C443" s="265"/>
      <c r="D443" s="264"/>
      <c r="E443" s="264"/>
      <c r="F443" s="265"/>
      <c r="G443" s="264"/>
      <c r="H443" s="263"/>
      <c r="I443" s="263"/>
      <c r="J443" s="263"/>
      <c r="K443" s="263"/>
      <c r="L443" s="263"/>
      <c r="M443" s="263"/>
      <c r="N443" s="263"/>
      <c r="O443" s="263"/>
      <c r="P443" s="263"/>
      <c r="Q443" s="264"/>
      <c r="R443" s="263"/>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44" ht="15.75" customHeight="1">
      <c r="A444" s="274"/>
      <c r="B444" s="367"/>
      <c r="C444" s="265"/>
      <c r="D444" s="264"/>
      <c r="E444" s="264"/>
      <c r="F444" s="265"/>
      <c r="G444" s="264"/>
      <c r="H444" s="263"/>
      <c r="I444" s="263"/>
      <c r="J444" s="263"/>
      <c r="K444" s="263"/>
      <c r="L444" s="263"/>
      <c r="M444" s="263"/>
      <c r="N444" s="263"/>
      <c r="O444" s="263"/>
      <c r="P444" s="263"/>
      <c r="Q444" s="264"/>
      <c r="R444" s="263"/>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44" ht="15.75" customHeight="1">
      <c r="A445" s="274"/>
      <c r="B445" s="367"/>
      <c r="C445" s="265"/>
      <c r="D445" s="264"/>
      <c r="E445" s="264"/>
      <c r="F445" s="265"/>
      <c r="G445" s="264"/>
      <c r="H445" s="263"/>
      <c r="I445" s="263"/>
      <c r="J445" s="263"/>
      <c r="K445" s="263"/>
      <c r="L445" s="263"/>
      <c r="M445" s="263"/>
      <c r="N445" s="263"/>
      <c r="O445" s="263"/>
      <c r="P445" s="263"/>
      <c r="Q445" s="264"/>
      <c r="R445" s="263"/>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44" ht="15.75" customHeight="1">
      <c r="A446" s="274"/>
      <c r="B446" s="367"/>
      <c r="C446" s="265"/>
      <c r="D446" s="264"/>
      <c r="E446" s="264"/>
      <c r="F446" s="265"/>
      <c r="G446" s="264"/>
      <c r="H446" s="263"/>
      <c r="I446" s="263"/>
      <c r="J446" s="263"/>
      <c r="K446" s="263"/>
      <c r="L446" s="263"/>
      <c r="M446" s="263"/>
      <c r="N446" s="263"/>
      <c r="O446" s="263"/>
      <c r="P446" s="263"/>
      <c r="Q446" s="264"/>
      <c r="R446" s="263"/>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44" ht="15.75" customHeight="1">
      <c r="A447" s="274"/>
      <c r="B447" s="367"/>
      <c r="C447" s="265"/>
      <c r="D447" s="264"/>
      <c r="E447" s="264"/>
      <c r="F447" s="265"/>
      <c r="G447" s="264"/>
      <c r="H447" s="263"/>
      <c r="I447" s="263"/>
      <c r="J447" s="263"/>
      <c r="K447" s="263"/>
      <c r="L447" s="263"/>
      <c r="M447" s="263"/>
      <c r="N447" s="263"/>
      <c r="O447" s="263"/>
      <c r="P447" s="263"/>
      <c r="Q447" s="264"/>
      <c r="R447" s="263"/>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44" ht="15.75" customHeight="1">
      <c r="A448" s="274"/>
      <c r="B448" s="367"/>
      <c r="C448" s="265"/>
      <c r="D448" s="264"/>
      <c r="E448" s="264"/>
      <c r="F448" s="265"/>
      <c r="G448" s="264"/>
      <c r="H448" s="263"/>
      <c r="I448" s="263"/>
      <c r="J448" s="263"/>
      <c r="K448" s="263"/>
      <c r="L448" s="263"/>
      <c r="M448" s="263"/>
      <c r="N448" s="263"/>
      <c r="O448" s="263"/>
      <c r="P448" s="263"/>
      <c r="Q448" s="264"/>
      <c r="R448" s="263"/>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ht="15.75" customHeight="1">
      <c r="A449" s="274"/>
      <c r="B449" s="367"/>
      <c r="C449" s="265"/>
      <c r="D449" s="264"/>
      <c r="E449" s="264"/>
      <c r="F449" s="265"/>
      <c r="G449" s="264"/>
      <c r="H449" s="263"/>
      <c r="I449" s="263"/>
      <c r="J449" s="263"/>
      <c r="K449" s="263"/>
      <c r="L449" s="263"/>
      <c r="M449" s="263"/>
      <c r="N449" s="263"/>
      <c r="O449" s="263"/>
      <c r="P449" s="263"/>
      <c r="Q449" s="264"/>
      <c r="R449" s="263"/>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ht="15.75" customHeight="1">
      <c r="A450" s="274"/>
      <c r="B450" s="367"/>
      <c r="C450" s="265"/>
      <c r="D450" s="264"/>
      <c r="E450" s="264"/>
      <c r="F450" s="265"/>
      <c r="G450" s="264"/>
      <c r="H450" s="263"/>
      <c r="I450" s="263"/>
      <c r="J450" s="263"/>
      <c r="K450" s="263"/>
      <c r="L450" s="263"/>
      <c r="M450" s="263"/>
      <c r="N450" s="263"/>
      <c r="O450" s="263"/>
      <c r="P450" s="263"/>
      <c r="Q450" s="264"/>
      <c r="R450" s="263"/>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ht="15.75" customHeight="1">
      <c r="A451" s="274"/>
      <c r="B451" s="367"/>
      <c r="C451" s="265"/>
      <c r="D451" s="264"/>
      <c r="E451" s="264"/>
      <c r="F451" s="265"/>
      <c r="G451" s="264"/>
      <c r="H451" s="263"/>
      <c r="I451" s="263"/>
      <c r="J451" s="263"/>
      <c r="K451" s="263"/>
      <c r="L451" s="263"/>
      <c r="M451" s="263"/>
      <c r="N451" s="263"/>
      <c r="O451" s="263"/>
      <c r="P451" s="263"/>
      <c r="Q451" s="264"/>
      <c r="R451" s="263"/>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ht="15.75" customHeight="1">
      <c r="A452" s="274"/>
      <c r="B452" s="367"/>
      <c r="C452" s="265"/>
      <c r="D452" s="264"/>
      <c r="E452" s="264"/>
      <c r="F452" s="265"/>
      <c r="G452" s="264"/>
      <c r="H452" s="263"/>
      <c r="I452" s="263"/>
      <c r="J452" s="263"/>
      <c r="K452" s="263"/>
      <c r="L452" s="263"/>
      <c r="M452" s="263"/>
      <c r="N452" s="263"/>
      <c r="O452" s="263"/>
      <c r="P452" s="263"/>
      <c r="Q452" s="264"/>
      <c r="R452" s="263"/>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ht="15.75" customHeight="1">
      <c r="A453" s="274"/>
      <c r="B453" s="367"/>
      <c r="C453" s="265"/>
      <c r="D453" s="264"/>
      <c r="E453" s="264"/>
      <c r="F453" s="265"/>
      <c r="G453" s="264"/>
      <c r="H453" s="263"/>
      <c r="I453" s="263"/>
      <c r="J453" s="263"/>
      <c r="K453" s="263"/>
      <c r="L453" s="263"/>
      <c r="M453" s="263"/>
      <c r="N453" s="263"/>
      <c r="O453" s="263"/>
      <c r="P453" s="263"/>
      <c r="Q453" s="264"/>
      <c r="R453" s="263"/>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ht="15.75" customHeight="1">
      <c r="A454" s="274"/>
      <c r="B454" s="367"/>
      <c r="C454" s="265"/>
      <c r="D454" s="264"/>
      <c r="E454" s="264"/>
      <c r="F454" s="265"/>
      <c r="G454" s="264"/>
      <c r="H454" s="263"/>
      <c r="I454" s="263"/>
      <c r="J454" s="263"/>
      <c r="K454" s="263"/>
      <c r="L454" s="263"/>
      <c r="M454" s="263"/>
      <c r="N454" s="263"/>
      <c r="O454" s="263"/>
      <c r="P454" s="263"/>
      <c r="Q454" s="264"/>
      <c r="R454" s="263"/>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ht="15.75" customHeight="1">
      <c r="A455" s="274"/>
      <c r="B455" s="367"/>
      <c r="C455" s="265"/>
      <c r="D455" s="264"/>
      <c r="E455" s="264"/>
      <c r="F455" s="265"/>
      <c r="G455" s="264"/>
      <c r="H455" s="263"/>
      <c r="I455" s="263"/>
      <c r="J455" s="263"/>
      <c r="K455" s="263"/>
      <c r="L455" s="263"/>
      <c r="M455" s="263"/>
      <c r="N455" s="263"/>
      <c r="O455" s="263"/>
      <c r="P455" s="263"/>
      <c r="Q455" s="264"/>
      <c r="R455" s="263"/>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ht="15.75" customHeight="1">
      <c r="A456" s="274"/>
      <c r="B456" s="367"/>
      <c r="C456" s="265"/>
      <c r="D456" s="264"/>
      <c r="E456" s="264"/>
      <c r="F456" s="265"/>
      <c r="G456" s="264"/>
      <c r="H456" s="263"/>
      <c r="I456" s="263"/>
      <c r="J456" s="263"/>
      <c r="K456" s="263"/>
      <c r="L456" s="263"/>
      <c r="M456" s="263"/>
      <c r="N456" s="263"/>
      <c r="O456" s="263"/>
      <c r="P456" s="263"/>
      <c r="Q456" s="264"/>
      <c r="R456" s="263"/>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ht="15.75" customHeight="1">
      <c r="A457" s="274"/>
      <c r="B457" s="367"/>
      <c r="C457" s="265"/>
      <c r="D457" s="264"/>
      <c r="E457" s="264"/>
      <c r="F457" s="265"/>
      <c r="G457" s="264"/>
      <c r="H457" s="263"/>
      <c r="I457" s="263"/>
      <c r="J457" s="263"/>
      <c r="K457" s="263"/>
      <c r="L457" s="263"/>
      <c r="M457" s="263"/>
      <c r="N457" s="263"/>
      <c r="O457" s="263"/>
      <c r="P457" s="263"/>
      <c r="Q457" s="264"/>
      <c r="R457" s="263"/>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ht="15.75" customHeight="1">
      <c r="A458" s="274"/>
      <c r="B458" s="367"/>
      <c r="C458" s="265"/>
      <c r="D458" s="264"/>
      <c r="E458" s="264"/>
      <c r="F458" s="265"/>
      <c r="G458" s="264"/>
      <c r="H458" s="263"/>
      <c r="I458" s="263"/>
      <c r="J458" s="263"/>
      <c r="K458" s="263"/>
      <c r="L458" s="263"/>
      <c r="M458" s="263"/>
      <c r="N458" s="263"/>
      <c r="O458" s="263"/>
      <c r="P458" s="263"/>
      <c r="Q458" s="264"/>
      <c r="R458" s="263"/>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ht="15.75" customHeight="1">
      <c r="A459" s="274"/>
      <c r="B459" s="367"/>
      <c r="C459" s="265"/>
      <c r="D459" s="264"/>
      <c r="E459" s="264"/>
      <c r="F459" s="265"/>
      <c r="G459" s="264"/>
      <c r="H459" s="263"/>
      <c r="I459" s="263"/>
      <c r="J459" s="263"/>
      <c r="K459" s="263"/>
      <c r="L459" s="263"/>
      <c r="M459" s="263"/>
      <c r="N459" s="263"/>
      <c r="O459" s="263"/>
      <c r="P459" s="263"/>
      <c r="Q459" s="264"/>
      <c r="R459" s="263"/>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ht="15.75" customHeight="1">
      <c r="A460" s="274"/>
      <c r="B460" s="367"/>
      <c r="C460" s="265"/>
      <c r="D460" s="264"/>
      <c r="E460" s="264"/>
      <c r="F460" s="265"/>
      <c r="G460" s="264"/>
      <c r="H460" s="263"/>
      <c r="I460" s="263"/>
      <c r="J460" s="263"/>
      <c r="K460" s="263"/>
      <c r="L460" s="263"/>
      <c r="M460" s="263"/>
      <c r="N460" s="263"/>
      <c r="O460" s="263"/>
      <c r="P460" s="263"/>
      <c r="Q460" s="264"/>
      <c r="R460" s="263"/>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ht="15.75" customHeight="1">
      <c r="A461" s="274"/>
      <c r="B461" s="367"/>
      <c r="C461" s="265"/>
      <c r="D461" s="264"/>
      <c r="E461" s="264"/>
      <c r="F461" s="265"/>
      <c r="G461" s="264"/>
      <c r="H461" s="263"/>
      <c r="I461" s="263"/>
      <c r="J461" s="263"/>
      <c r="K461" s="263"/>
      <c r="L461" s="263"/>
      <c r="M461" s="263"/>
      <c r="N461" s="263"/>
      <c r="O461" s="263"/>
      <c r="P461" s="263"/>
      <c r="Q461" s="264"/>
      <c r="R461" s="263"/>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ht="15.75" customHeight="1">
      <c r="A462" s="274"/>
      <c r="B462" s="367"/>
      <c r="C462" s="265"/>
      <c r="D462" s="264"/>
      <c r="E462" s="264"/>
      <c r="F462" s="265"/>
      <c r="G462" s="264"/>
      <c r="H462" s="263"/>
      <c r="I462" s="263"/>
      <c r="J462" s="263"/>
      <c r="K462" s="263"/>
      <c r="L462" s="263"/>
      <c r="M462" s="263"/>
      <c r="N462" s="263"/>
      <c r="O462" s="263"/>
      <c r="P462" s="263"/>
      <c r="Q462" s="264"/>
      <c r="R462" s="263"/>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ht="15.75" customHeight="1">
      <c r="A463" s="274"/>
      <c r="B463" s="367"/>
      <c r="C463" s="265"/>
      <c r="D463" s="264"/>
      <c r="E463" s="264"/>
      <c r="F463" s="265"/>
      <c r="G463" s="264"/>
      <c r="H463" s="263"/>
      <c r="I463" s="263"/>
      <c r="J463" s="263"/>
      <c r="K463" s="263"/>
      <c r="L463" s="263"/>
      <c r="M463" s="263"/>
      <c r="N463" s="263"/>
      <c r="O463" s="263"/>
      <c r="P463" s="263"/>
      <c r="Q463" s="264"/>
      <c r="R463" s="263"/>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ht="15.75" customHeight="1">
      <c r="A464" s="274"/>
      <c r="B464" s="367"/>
      <c r="C464" s="265"/>
      <c r="D464" s="264"/>
      <c r="E464" s="264"/>
      <c r="F464" s="265"/>
      <c r="G464" s="264"/>
      <c r="H464" s="263"/>
      <c r="I464" s="263"/>
      <c r="J464" s="263"/>
      <c r="K464" s="263"/>
      <c r="L464" s="263"/>
      <c r="M464" s="263"/>
      <c r="N464" s="263"/>
      <c r="O464" s="263"/>
      <c r="P464" s="263"/>
      <c r="Q464" s="264"/>
      <c r="R464" s="263"/>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ht="15.75" customHeight="1">
      <c r="A465" s="274"/>
      <c r="B465" s="367"/>
      <c r="C465" s="265"/>
      <c r="D465" s="264"/>
      <c r="E465" s="264"/>
      <c r="F465" s="265"/>
      <c r="G465" s="264"/>
      <c r="H465" s="263"/>
      <c r="I465" s="263"/>
      <c r="J465" s="263"/>
      <c r="K465" s="263"/>
      <c r="L465" s="263"/>
      <c r="M465" s="263"/>
      <c r="N465" s="263"/>
      <c r="O465" s="263"/>
      <c r="P465" s="263"/>
      <c r="Q465" s="264"/>
      <c r="R465" s="263"/>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ht="15.75" customHeight="1">
      <c r="A466" s="274"/>
      <c r="B466" s="367"/>
      <c r="C466" s="265"/>
      <c r="D466" s="264"/>
      <c r="E466" s="264"/>
      <c r="F466" s="265"/>
      <c r="G466" s="264"/>
      <c r="H466" s="263"/>
      <c r="I466" s="263"/>
      <c r="J466" s="263"/>
      <c r="K466" s="263"/>
      <c r="L466" s="263"/>
      <c r="M466" s="263"/>
      <c r="N466" s="263"/>
      <c r="O466" s="263"/>
      <c r="P466" s="263"/>
      <c r="Q466" s="264"/>
      <c r="R466" s="263"/>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ht="15.75" customHeight="1">
      <c r="A467" s="274"/>
      <c r="B467" s="367"/>
      <c r="C467" s="265"/>
      <c r="D467" s="264"/>
      <c r="E467" s="264"/>
      <c r="F467" s="265"/>
      <c r="G467" s="264"/>
      <c r="H467" s="263"/>
      <c r="I467" s="263"/>
      <c r="J467" s="263"/>
      <c r="K467" s="263"/>
      <c r="L467" s="263"/>
      <c r="M467" s="263"/>
      <c r="N467" s="263"/>
      <c r="O467" s="263"/>
      <c r="P467" s="263"/>
      <c r="Q467" s="264"/>
      <c r="R467" s="263"/>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ht="15.75" customHeight="1">
      <c r="A468" s="274"/>
      <c r="B468" s="367"/>
      <c r="C468" s="265"/>
      <c r="D468" s="264"/>
      <c r="E468" s="264"/>
      <c r="F468" s="265"/>
      <c r="G468" s="264"/>
      <c r="H468" s="263"/>
      <c r="I468" s="263"/>
      <c r="J468" s="263"/>
      <c r="K468" s="263"/>
      <c r="L468" s="263"/>
      <c r="M468" s="263"/>
      <c r="N468" s="263"/>
      <c r="O468" s="263"/>
      <c r="P468" s="263"/>
      <c r="Q468" s="264"/>
      <c r="R468" s="263"/>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ht="15.75" customHeight="1">
      <c r="A469" s="274"/>
      <c r="B469" s="367"/>
      <c r="C469" s="265"/>
      <c r="D469" s="264"/>
      <c r="E469" s="264"/>
      <c r="F469" s="265"/>
      <c r="G469" s="264"/>
      <c r="H469" s="263"/>
      <c r="I469" s="263"/>
      <c r="J469" s="263"/>
      <c r="K469" s="263"/>
      <c r="L469" s="263"/>
      <c r="M469" s="263"/>
      <c r="N469" s="263"/>
      <c r="O469" s="263"/>
      <c r="P469" s="263"/>
      <c r="Q469" s="264"/>
      <c r="R469" s="263"/>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ht="15.75" customHeight="1">
      <c r="A470" s="274"/>
      <c r="B470" s="367"/>
      <c r="C470" s="265"/>
      <c r="D470" s="264"/>
      <c r="E470" s="264"/>
      <c r="F470" s="265"/>
      <c r="G470" s="264"/>
      <c r="H470" s="263"/>
      <c r="I470" s="263"/>
      <c r="J470" s="263"/>
      <c r="K470" s="263"/>
      <c r="L470" s="263"/>
      <c r="M470" s="263"/>
      <c r="N470" s="263"/>
      <c r="O470" s="263"/>
      <c r="P470" s="263"/>
      <c r="Q470" s="264"/>
      <c r="R470" s="263"/>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ht="15.75" customHeight="1">
      <c r="A471" s="274"/>
      <c r="B471" s="367"/>
      <c r="C471" s="265"/>
      <c r="D471" s="264"/>
      <c r="E471" s="264"/>
      <c r="F471" s="265"/>
      <c r="G471" s="264"/>
      <c r="H471" s="263"/>
      <c r="I471" s="263"/>
      <c r="J471" s="263"/>
      <c r="K471" s="263"/>
      <c r="L471" s="263"/>
      <c r="M471" s="263"/>
      <c r="N471" s="263"/>
      <c r="O471" s="263"/>
      <c r="P471" s="263"/>
      <c r="Q471" s="264"/>
      <c r="R471" s="263"/>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ht="15.75" customHeight="1">
      <c r="A472" s="274"/>
      <c r="B472" s="367"/>
      <c r="C472" s="265"/>
      <c r="D472" s="264"/>
      <c r="E472" s="264"/>
      <c r="F472" s="265"/>
      <c r="G472" s="264"/>
      <c r="H472" s="263"/>
      <c r="I472" s="263"/>
      <c r="J472" s="263"/>
      <c r="K472" s="263"/>
      <c r="L472" s="263"/>
      <c r="M472" s="263"/>
      <c r="N472" s="263"/>
      <c r="O472" s="263"/>
      <c r="P472" s="263"/>
      <c r="Q472" s="264"/>
      <c r="R472" s="263"/>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ht="15.75" customHeight="1">
      <c r="A473" s="274"/>
      <c r="B473" s="367"/>
      <c r="C473" s="265"/>
      <c r="D473" s="264"/>
      <c r="E473" s="264"/>
      <c r="F473" s="265"/>
      <c r="G473" s="264"/>
      <c r="H473" s="263"/>
      <c r="I473" s="263"/>
      <c r="J473" s="263"/>
      <c r="K473" s="263"/>
      <c r="L473" s="263"/>
      <c r="M473" s="263"/>
      <c r="N473" s="263"/>
      <c r="O473" s="263"/>
      <c r="P473" s="263"/>
      <c r="Q473" s="264"/>
      <c r="R473" s="263"/>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ht="15.75" customHeight="1">
      <c r="A474" s="274"/>
      <c r="B474" s="367"/>
      <c r="C474" s="265"/>
      <c r="D474" s="264"/>
      <c r="E474" s="264"/>
      <c r="F474" s="265"/>
      <c r="G474" s="264"/>
      <c r="H474" s="263"/>
      <c r="I474" s="263"/>
      <c r="J474" s="263"/>
      <c r="K474" s="263"/>
      <c r="L474" s="263"/>
      <c r="M474" s="263"/>
      <c r="N474" s="263"/>
      <c r="O474" s="263"/>
      <c r="P474" s="263"/>
      <c r="Q474" s="264"/>
      <c r="R474" s="263"/>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ht="15.75" customHeight="1">
      <c r="A475" s="274"/>
      <c r="B475" s="367"/>
      <c r="C475" s="265"/>
      <c r="D475" s="264"/>
      <c r="E475" s="264"/>
      <c r="F475" s="265"/>
      <c r="G475" s="264"/>
      <c r="H475" s="263"/>
      <c r="I475" s="263"/>
      <c r="J475" s="263"/>
      <c r="K475" s="263"/>
      <c r="L475" s="263"/>
      <c r="M475" s="263"/>
      <c r="N475" s="263"/>
      <c r="O475" s="263"/>
      <c r="P475" s="263"/>
      <c r="Q475" s="264"/>
      <c r="R475" s="263"/>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ht="15.75" customHeight="1">
      <c r="A476" s="274"/>
      <c r="B476" s="367"/>
      <c r="C476" s="265"/>
      <c r="D476" s="264"/>
      <c r="E476" s="264"/>
      <c r="F476" s="265"/>
      <c r="G476" s="264"/>
      <c r="H476" s="263"/>
      <c r="I476" s="263"/>
      <c r="J476" s="263"/>
      <c r="K476" s="263"/>
      <c r="L476" s="263"/>
      <c r="M476" s="263"/>
      <c r="N476" s="263"/>
      <c r="O476" s="263"/>
      <c r="P476" s="263"/>
      <c r="Q476" s="264"/>
      <c r="R476" s="263"/>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ht="15.75" customHeight="1">
      <c r="A477" s="274"/>
      <c r="B477" s="367"/>
      <c r="C477" s="265"/>
      <c r="D477" s="264"/>
      <c r="E477" s="264"/>
      <c r="F477" s="265"/>
      <c r="G477" s="264"/>
      <c r="H477" s="263"/>
      <c r="I477" s="263"/>
      <c r="J477" s="263"/>
      <c r="K477" s="263"/>
      <c r="L477" s="263"/>
      <c r="M477" s="263"/>
      <c r="N477" s="263"/>
      <c r="O477" s="263"/>
      <c r="P477" s="263"/>
      <c r="Q477" s="264"/>
      <c r="R477" s="263"/>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ht="15.75" customHeight="1">
      <c r="A478" s="274"/>
      <c r="B478" s="367"/>
      <c r="C478" s="265"/>
      <c r="D478" s="264"/>
      <c r="E478" s="264"/>
      <c r="F478" s="265"/>
      <c r="G478" s="264"/>
      <c r="H478" s="263"/>
      <c r="I478" s="263"/>
      <c r="J478" s="263"/>
      <c r="K478" s="263"/>
      <c r="L478" s="263"/>
      <c r="M478" s="263"/>
      <c r="N478" s="263"/>
      <c r="O478" s="263"/>
      <c r="P478" s="263"/>
      <c r="Q478" s="264"/>
      <c r="R478" s="263"/>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ht="15.75" customHeight="1">
      <c r="A479" s="274"/>
      <c r="B479" s="367"/>
      <c r="C479" s="265"/>
      <c r="D479" s="264"/>
      <c r="E479" s="264"/>
      <c r="F479" s="265"/>
      <c r="G479" s="264"/>
      <c r="H479" s="263"/>
      <c r="I479" s="263"/>
      <c r="J479" s="263"/>
      <c r="K479" s="263"/>
      <c r="L479" s="263"/>
      <c r="M479" s="263"/>
      <c r="N479" s="263"/>
      <c r="O479" s="263"/>
      <c r="P479" s="263"/>
      <c r="Q479" s="264"/>
      <c r="R479" s="263"/>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ht="15.75" customHeight="1">
      <c r="A480" s="274"/>
      <c r="B480" s="367"/>
      <c r="C480" s="265"/>
      <c r="D480" s="264"/>
      <c r="E480" s="264"/>
      <c r="F480" s="265"/>
      <c r="G480" s="264"/>
      <c r="H480" s="263"/>
      <c r="I480" s="263"/>
      <c r="J480" s="263"/>
      <c r="K480" s="263"/>
      <c r="L480" s="263"/>
      <c r="M480" s="263"/>
      <c r="N480" s="263"/>
      <c r="O480" s="263"/>
      <c r="P480" s="263"/>
      <c r="Q480" s="264"/>
      <c r="R480" s="263"/>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44" ht="15.75" customHeight="1">
      <c r="A481" s="274"/>
      <c r="B481" s="367"/>
      <c r="C481" s="265"/>
      <c r="D481" s="264"/>
      <c r="E481" s="264"/>
      <c r="F481" s="265"/>
      <c r="G481" s="264"/>
      <c r="H481" s="263"/>
      <c r="I481" s="263"/>
      <c r="J481" s="263"/>
      <c r="K481" s="263"/>
      <c r="L481" s="263"/>
      <c r="M481" s="263"/>
      <c r="N481" s="263"/>
      <c r="O481" s="263"/>
      <c r="P481" s="263"/>
      <c r="Q481" s="264"/>
      <c r="R481" s="263"/>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44" ht="15.75" customHeight="1">
      <c r="A482" s="274"/>
      <c r="B482" s="367"/>
      <c r="C482" s="265"/>
      <c r="D482" s="264"/>
      <c r="E482" s="264"/>
      <c r="F482" s="265"/>
      <c r="G482" s="264"/>
      <c r="H482" s="263"/>
      <c r="I482" s="263"/>
      <c r="J482" s="263"/>
      <c r="K482" s="263"/>
      <c r="L482" s="263"/>
      <c r="M482" s="263"/>
      <c r="N482" s="263"/>
      <c r="O482" s="263"/>
      <c r="P482" s="263"/>
      <c r="Q482" s="264"/>
      <c r="R482" s="263"/>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44" ht="15.75" customHeight="1">
      <c r="A483" s="274"/>
      <c r="B483" s="367"/>
      <c r="C483" s="265"/>
      <c r="D483" s="264"/>
      <c r="E483" s="264"/>
      <c r="F483" s="265"/>
      <c r="G483" s="264"/>
      <c r="H483" s="263"/>
      <c r="I483" s="263"/>
      <c r="J483" s="263"/>
      <c r="K483" s="263"/>
      <c r="L483" s="263"/>
      <c r="M483" s="263"/>
      <c r="N483" s="263"/>
      <c r="O483" s="263"/>
      <c r="P483" s="263"/>
      <c r="Q483" s="264"/>
      <c r="R483" s="263"/>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row>
    <row r="484" spans="1:44" ht="15.75" customHeight="1">
      <c r="A484" s="274"/>
      <c r="B484" s="367"/>
      <c r="C484" s="265"/>
      <c r="D484" s="264"/>
      <c r="E484" s="264"/>
      <c r="F484" s="265"/>
      <c r="G484" s="264"/>
      <c r="H484" s="263"/>
      <c r="I484" s="263"/>
      <c r="J484" s="263"/>
      <c r="K484" s="263"/>
      <c r="L484" s="263"/>
      <c r="M484" s="263"/>
      <c r="N484" s="263"/>
      <c r="O484" s="263"/>
      <c r="P484" s="263"/>
      <c r="Q484" s="264"/>
      <c r="R484" s="263"/>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44" ht="15.75" customHeight="1">
      <c r="A485" s="274"/>
      <c r="B485" s="367"/>
      <c r="C485" s="265"/>
      <c r="D485" s="264"/>
      <c r="E485" s="264"/>
      <c r="F485" s="265"/>
      <c r="G485" s="264"/>
      <c r="H485" s="263"/>
      <c r="I485" s="263"/>
      <c r="J485" s="263"/>
      <c r="K485" s="263"/>
      <c r="L485" s="263"/>
      <c r="M485" s="263"/>
      <c r="N485" s="263"/>
      <c r="O485" s="263"/>
      <c r="P485" s="263"/>
      <c r="Q485" s="264"/>
      <c r="R485" s="263"/>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44" ht="15.75" customHeight="1">
      <c r="A486" s="274"/>
      <c r="B486" s="367"/>
      <c r="C486" s="265"/>
      <c r="D486" s="264"/>
      <c r="E486" s="264"/>
      <c r="F486" s="265"/>
      <c r="G486" s="264"/>
      <c r="H486" s="263"/>
      <c r="I486" s="263"/>
      <c r="J486" s="263"/>
      <c r="K486" s="263"/>
      <c r="L486" s="263"/>
      <c r="M486" s="263"/>
      <c r="N486" s="263"/>
      <c r="O486" s="263"/>
      <c r="P486" s="263"/>
      <c r="Q486" s="264"/>
      <c r="R486" s="263"/>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44" ht="15.75" customHeight="1">
      <c r="A487" s="274"/>
      <c r="B487" s="367"/>
      <c r="C487" s="265"/>
      <c r="D487" s="264"/>
      <c r="E487" s="264"/>
      <c r="F487" s="265"/>
      <c r="G487" s="264"/>
      <c r="H487" s="263"/>
      <c r="I487" s="263"/>
      <c r="J487" s="263"/>
      <c r="K487" s="263"/>
      <c r="L487" s="263"/>
      <c r="M487" s="263"/>
      <c r="N487" s="263"/>
      <c r="O487" s="263"/>
      <c r="P487" s="263"/>
      <c r="Q487" s="264"/>
      <c r="R487" s="263"/>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44" ht="15.75" customHeight="1">
      <c r="A488" s="274"/>
      <c r="B488" s="367"/>
      <c r="C488" s="265"/>
      <c r="D488" s="264"/>
      <c r="E488" s="264"/>
      <c r="F488" s="265"/>
      <c r="G488" s="264"/>
      <c r="H488" s="263"/>
      <c r="I488" s="263"/>
      <c r="J488" s="263"/>
      <c r="K488" s="263"/>
      <c r="L488" s="263"/>
      <c r="M488" s="263"/>
      <c r="N488" s="263"/>
      <c r="O488" s="263"/>
      <c r="P488" s="263"/>
      <c r="Q488" s="264"/>
      <c r="R488" s="263"/>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44" ht="15.75" customHeight="1">
      <c r="A489" s="274"/>
      <c r="B489" s="367"/>
      <c r="C489" s="265"/>
      <c r="D489" s="264"/>
      <c r="E489" s="264"/>
      <c r="F489" s="265"/>
      <c r="G489" s="264"/>
      <c r="H489" s="263"/>
      <c r="I489" s="263"/>
      <c r="J489" s="263"/>
      <c r="K489" s="263"/>
      <c r="L489" s="263"/>
      <c r="M489" s="263"/>
      <c r="N489" s="263"/>
      <c r="O489" s="263"/>
      <c r="P489" s="263"/>
      <c r="Q489" s="264"/>
      <c r="R489" s="263"/>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44" ht="15.75" customHeight="1">
      <c r="A490" s="274"/>
      <c r="B490" s="367"/>
      <c r="C490" s="265"/>
      <c r="D490" s="264"/>
      <c r="E490" s="264"/>
      <c r="F490" s="265"/>
      <c r="G490" s="264"/>
      <c r="H490" s="263"/>
      <c r="I490" s="263"/>
      <c r="J490" s="263"/>
      <c r="K490" s="263"/>
      <c r="L490" s="263"/>
      <c r="M490" s="263"/>
      <c r="N490" s="263"/>
      <c r="O490" s="263"/>
      <c r="P490" s="263"/>
      <c r="Q490" s="264"/>
      <c r="R490" s="263"/>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row>
    <row r="491" spans="1:44" ht="15.75" customHeight="1">
      <c r="A491" s="274"/>
      <c r="B491" s="367"/>
      <c r="C491" s="265"/>
      <c r="D491" s="264"/>
      <c r="E491" s="264"/>
      <c r="F491" s="265"/>
      <c r="G491" s="264"/>
      <c r="H491" s="263"/>
      <c r="I491" s="263"/>
      <c r="J491" s="263"/>
      <c r="K491" s="263"/>
      <c r="L491" s="263"/>
      <c r="M491" s="263"/>
      <c r="N491" s="263"/>
      <c r="O491" s="263"/>
      <c r="P491" s="263"/>
      <c r="Q491" s="264"/>
      <c r="R491" s="263"/>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44" ht="15.75" customHeight="1">
      <c r="A492" s="274"/>
      <c r="B492" s="367"/>
      <c r="C492" s="265"/>
      <c r="D492" s="264"/>
      <c r="E492" s="264"/>
      <c r="F492" s="265"/>
      <c r="G492" s="264"/>
      <c r="H492" s="263"/>
      <c r="I492" s="263"/>
      <c r="J492" s="263"/>
      <c r="K492" s="263"/>
      <c r="L492" s="263"/>
      <c r="M492" s="263"/>
      <c r="N492" s="263"/>
      <c r="O492" s="263"/>
      <c r="P492" s="263"/>
      <c r="Q492" s="264"/>
      <c r="R492" s="263"/>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row>
    <row r="493" spans="1:44" ht="15.75" customHeight="1">
      <c r="A493" s="274"/>
      <c r="B493" s="367"/>
      <c r="C493" s="265"/>
      <c r="D493" s="264"/>
      <c r="E493" s="264"/>
      <c r="F493" s="265"/>
      <c r="G493" s="264"/>
      <c r="H493" s="263"/>
      <c r="I493" s="263"/>
      <c r="J493" s="263"/>
      <c r="K493" s="263"/>
      <c r="L493" s="263"/>
      <c r="M493" s="263"/>
      <c r="N493" s="263"/>
      <c r="O493" s="263"/>
      <c r="P493" s="263"/>
      <c r="Q493" s="264"/>
      <c r="R493" s="263"/>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44" ht="15.75" customHeight="1">
      <c r="A494" s="274"/>
      <c r="B494" s="367"/>
      <c r="C494" s="265"/>
      <c r="D494" s="264"/>
      <c r="E494" s="264"/>
      <c r="F494" s="265"/>
      <c r="G494" s="264"/>
      <c r="H494" s="263"/>
      <c r="I494" s="263"/>
      <c r="J494" s="263"/>
      <c r="K494" s="263"/>
      <c r="L494" s="263"/>
      <c r="M494" s="263"/>
      <c r="N494" s="263"/>
      <c r="O494" s="263"/>
      <c r="P494" s="263"/>
      <c r="Q494" s="264"/>
      <c r="R494" s="263"/>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44" ht="15.75" customHeight="1">
      <c r="A495" s="274"/>
      <c r="B495" s="367"/>
      <c r="C495" s="265"/>
      <c r="D495" s="264"/>
      <c r="E495" s="264"/>
      <c r="F495" s="265"/>
      <c r="G495" s="264"/>
      <c r="H495" s="263"/>
      <c r="I495" s="263"/>
      <c r="J495" s="263"/>
      <c r="K495" s="263"/>
      <c r="L495" s="263"/>
      <c r="M495" s="263"/>
      <c r="N495" s="263"/>
      <c r="O495" s="263"/>
      <c r="P495" s="263"/>
      <c r="Q495" s="264"/>
      <c r="R495" s="263"/>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44" ht="15.75" customHeight="1">
      <c r="A496" s="274"/>
      <c r="B496" s="367"/>
      <c r="C496" s="265"/>
      <c r="D496" s="264"/>
      <c r="E496" s="264"/>
      <c r="F496" s="265"/>
      <c r="G496" s="264"/>
      <c r="H496" s="263"/>
      <c r="I496" s="263"/>
      <c r="J496" s="263"/>
      <c r="K496" s="263"/>
      <c r="L496" s="263"/>
      <c r="M496" s="263"/>
      <c r="N496" s="263"/>
      <c r="O496" s="263"/>
      <c r="P496" s="263"/>
      <c r="Q496" s="264"/>
      <c r="R496" s="263"/>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44" ht="15.75" customHeight="1">
      <c r="A497" s="274"/>
      <c r="B497" s="367"/>
      <c r="C497" s="265"/>
      <c r="D497" s="264"/>
      <c r="E497" s="264"/>
      <c r="F497" s="265"/>
      <c r="G497" s="264"/>
      <c r="H497" s="263"/>
      <c r="I497" s="263"/>
      <c r="J497" s="263"/>
      <c r="K497" s="263"/>
      <c r="L497" s="263"/>
      <c r="M497" s="263"/>
      <c r="N497" s="263"/>
      <c r="O497" s="263"/>
      <c r="P497" s="263"/>
      <c r="Q497" s="264"/>
      <c r="R497" s="263"/>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44" ht="15.75" customHeight="1">
      <c r="A498" s="274"/>
      <c r="B498" s="367"/>
      <c r="C498" s="265"/>
      <c r="D498" s="264"/>
      <c r="E498" s="264"/>
      <c r="F498" s="265"/>
      <c r="G498" s="264"/>
      <c r="H498" s="263"/>
      <c r="I498" s="263"/>
      <c r="J498" s="263"/>
      <c r="K498" s="263"/>
      <c r="L498" s="263"/>
      <c r="M498" s="263"/>
      <c r="N498" s="263"/>
      <c r="O498" s="263"/>
      <c r="P498" s="263"/>
      <c r="Q498" s="264"/>
      <c r="R498" s="263"/>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44" ht="15.75" customHeight="1">
      <c r="A499" s="274"/>
      <c r="B499" s="367"/>
      <c r="C499" s="265"/>
      <c r="D499" s="264"/>
      <c r="E499" s="264"/>
      <c r="F499" s="265"/>
      <c r="G499" s="264"/>
      <c r="H499" s="263"/>
      <c r="I499" s="263"/>
      <c r="J499" s="263"/>
      <c r="K499" s="263"/>
      <c r="L499" s="263"/>
      <c r="M499" s="263"/>
      <c r="N499" s="263"/>
      <c r="O499" s="263"/>
      <c r="P499" s="263"/>
      <c r="Q499" s="264"/>
      <c r="R499" s="263"/>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44" ht="15.75" customHeight="1">
      <c r="A500" s="274"/>
      <c r="B500" s="367"/>
      <c r="C500" s="265"/>
      <c r="D500" s="264"/>
      <c r="E500" s="264"/>
      <c r="F500" s="265"/>
      <c r="G500" s="264"/>
      <c r="H500" s="263"/>
      <c r="I500" s="263"/>
      <c r="J500" s="263"/>
      <c r="K500" s="263"/>
      <c r="L500" s="263"/>
      <c r="M500" s="263"/>
      <c r="N500" s="263"/>
      <c r="O500" s="263"/>
      <c r="P500" s="263"/>
      <c r="Q500" s="264"/>
      <c r="R500" s="263"/>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44" ht="15.75" customHeight="1">
      <c r="A501" s="274"/>
      <c r="B501" s="367"/>
      <c r="C501" s="265"/>
      <c r="D501" s="264"/>
      <c r="E501" s="264"/>
      <c r="F501" s="265"/>
      <c r="G501" s="264"/>
      <c r="H501" s="263"/>
      <c r="I501" s="263"/>
      <c r="J501" s="263"/>
      <c r="K501" s="263"/>
      <c r="L501" s="263"/>
      <c r="M501" s="263"/>
      <c r="N501" s="263"/>
      <c r="O501" s="263"/>
      <c r="P501" s="263"/>
      <c r="Q501" s="264"/>
      <c r="R501" s="263"/>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44" ht="15.75" customHeight="1">
      <c r="A502" s="274"/>
      <c r="B502" s="367"/>
      <c r="C502" s="265"/>
      <c r="D502" s="264"/>
      <c r="E502" s="264"/>
      <c r="F502" s="265"/>
      <c r="G502" s="264"/>
      <c r="H502" s="263"/>
      <c r="I502" s="263"/>
      <c r="J502" s="263"/>
      <c r="K502" s="263"/>
      <c r="L502" s="263"/>
      <c r="M502" s="263"/>
      <c r="N502" s="263"/>
      <c r="O502" s="263"/>
      <c r="P502" s="263"/>
      <c r="Q502" s="264"/>
      <c r="R502" s="263"/>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44" ht="15.75" customHeight="1">
      <c r="A503" s="274"/>
      <c r="B503" s="367"/>
      <c r="C503" s="265"/>
      <c r="D503" s="264"/>
      <c r="E503" s="264"/>
      <c r="F503" s="265"/>
      <c r="G503" s="264"/>
      <c r="H503" s="263"/>
      <c r="I503" s="263"/>
      <c r="J503" s="263"/>
      <c r="K503" s="263"/>
      <c r="L503" s="263"/>
      <c r="M503" s="263"/>
      <c r="N503" s="263"/>
      <c r="O503" s="263"/>
      <c r="P503" s="263"/>
      <c r="Q503" s="264"/>
      <c r="R503" s="263"/>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44" ht="15.75" customHeight="1">
      <c r="A504" s="274"/>
      <c r="B504" s="367"/>
      <c r="C504" s="265"/>
      <c r="D504" s="264"/>
      <c r="E504" s="264"/>
      <c r="F504" s="265"/>
      <c r="G504" s="264"/>
      <c r="H504" s="263"/>
      <c r="I504" s="263"/>
      <c r="J504" s="263"/>
      <c r="K504" s="263"/>
      <c r="L504" s="263"/>
      <c r="M504" s="263"/>
      <c r="N504" s="263"/>
      <c r="O504" s="263"/>
      <c r="P504" s="263"/>
      <c r="Q504" s="264"/>
      <c r="R504" s="263"/>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44" ht="15.75" customHeight="1">
      <c r="A505" s="274"/>
      <c r="B505" s="367"/>
      <c r="C505" s="265"/>
      <c r="D505" s="264"/>
      <c r="E505" s="264"/>
      <c r="F505" s="265"/>
      <c r="G505" s="264"/>
      <c r="H505" s="263"/>
      <c r="I505" s="263"/>
      <c r="J505" s="263"/>
      <c r="K505" s="263"/>
      <c r="L505" s="263"/>
      <c r="M505" s="263"/>
      <c r="N505" s="263"/>
      <c r="O505" s="263"/>
      <c r="P505" s="263"/>
      <c r="Q505" s="264"/>
      <c r="R505" s="263"/>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44" ht="15.75" customHeight="1">
      <c r="A506" s="274"/>
      <c r="B506" s="367"/>
      <c r="C506" s="265"/>
      <c r="D506" s="264"/>
      <c r="E506" s="264"/>
      <c r="F506" s="265"/>
      <c r="G506" s="264"/>
      <c r="H506" s="263"/>
      <c r="I506" s="263"/>
      <c r="J506" s="263"/>
      <c r="K506" s="263"/>
      <c r="L506" s="263"/>
      <c r="M506" s="263"/>
      <c r="N506" s="263"/>
      <c r="O506" s="263"/>
      <c r="P506" s="263"/>
      <c r="Q506" s="264"/>
      <c r="R506" s="263"/>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44" ht="15.75" customHeight="1">
      <c r="A507" s="274"/>
      <c r="B507" s="367"/>
      <c r="C507" s="265"/>
      <c r="D507" s="264"/>
      <c r="E507" s="264"/>
      <c r="F507" s="265"/>
      <c r="G507" s="264"/>
      <c r="H507" s="263"/>
      <c r="I507" s="263"/>
      <c r="J507" s="263"/>
      <c r="K507" s="263"/>
      <c r="L507" s="263"/>
      <c r="M507" s="263"/>
      <c r="N507" s="263"/>
      <c r="O507" s="263"/>
      <c r="P507" s="263"/>
      <c r="Q507" s="264"/>
      <c r="R507" s="263"/>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44" ht="15.75" customHeight="1">
      <c r="A508" s="274"/>
      <c r="B508" s="367"/>
      <c r="C508" s="265"/>
      <c r="D508" s="264"/>
      <c r="E508" s="264"/>
      <c r="F508" s="265"/>
      <c r="G508" s="264"/>
      <c r="H508" s="263"/>
      <c r="I508" s="263"/>
      <c r="J508" s="263"/>
      <c r="K508" s="263"/>
      <c r="L508" s="263"/>
      <c r="M508" s="263"/>
      <c r="N508" s="263"/>
      <c r="O508" s="263"/>
      <c r="P508" s="263"/>
      <c r="Q508" s="264"/>
      <c r="R508" s="263"/>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row>
    <row r="509" spans="1:44" ht="15.75" customHeight="1">
      <c r="A509" s="274"/>
      <c r="B509" s="367"/>
      <c r="C509" s="265"/>
      <c r="D509" s="264"/>
      <c r="E509" s="264"/>
      <c r="F509" s="265"/>
      <c r="G509" s="264"/>
      <c r="H509" s="263"/>
      <c r="I509" s="263"/>
      <c r="J509" s="263"/>
      <c r="K509" s="263"/>
      <c r="L509" s="263"/>
      <c r="M509" s="263"/>
      <c r="N509" s="263"/>
      <c r="O509" s="263"/>
      <c r="P509" s="263"/>
      <c r="Q509" s="264"/>
      <c r="R509" s="263"/>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row>
    <row r="510" spans="1:44" ht="15.75" customHeight="1">
      <c r="A510" s="274"/>
      <c r="B510" s="367"/>
      <c r="C510" s="265"/>
      <c r="D510" s="264"/>
      <c r="E510" s="264"/>
      <c r="F510" s="265"/>
      <c r="G510" s="264"/>
      <c r="H510" s="263"/>
      <c r="I510" s="263"/>
      <c r="J510" s="263"/>
      <c r="K510" s="263"/>
      <c r="L510" s="263"/>
      <c r="M510" s="263"/>
      <c r="N510" s="263"/>
      <c r="O510" s="263"/>
      <c r="P510" s="263"/>
      <c r="Q510" s="264"/>
      <c r="R510" s="263"/>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row>
    <row r="511" spans="1:44" ht="15.75" customHeight="1">
      <c r="A511" s="274"/>
      <c r="B511" s="367"/>
      <c r="C511" s="265"/>
      <c r="D511" s="264"/>
      <c r="E511" s="264"/>
      <c r="F511" s="265"/>
      <c r="G511" s="264"/>
      <c r="H511" s="263"/>
      <c r="I511" s="263"/>
      <c r="J511" s="263"/>
      <c r="K511" s="263"/>
      <c r="L511" s="263"/>
      <c r="M511" s="263"/>
      <c r="N511" s="263"/>
      <c r="O511" s="263"/>
      <c r="P511" s="263"/>
      <c r="Q511" s="264"/>
      <c r="R511" s="263"/>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row>
    <row r="512" spans="1:44" ht="15.75" customHeight="1">
      <c r="A512" s="274"/>
      <c r="B512" s="367"/>
      <c r="C512" s="265"/>
      <c r="D512" s="264"/>
      <c r="E512" s="264"/>
      <c r="F512" s="265"/>
      <c r="G512" s="264"/>
      <c r="H512" s="263"/>
      <c r="I512" s="263"/>
      <c r="J512" s="263"/>
      <c r="K512" s="263"/>
      <c r="L512" s="263"/>
      <c r="M512" s="263"/>
      <c r="N512" s="263"/>
      <c r="O512" s="263"/>
      <c r="P512" s="263"/>
      <c r="Q512" s="264"/>
      <c r="R512" s="263"/>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row>
    <row r="513" spans="1:44" ht="15.75" customHeight="1">
      <c r="A513" s="274"/>
      <c r="B513" s="367"/>
      <c r="C513" s="265"/>
      <c r="D513" s="264"/>
      <c r="E513" s="264"/>
      <c r="F513" s="265"/>
      <c r="G513" s="264"/>
      <c r="H513" s="263"/>
      <c r="I513" s="263"/>
      <c r="J513" s="263"/>
      <c r="K513" s="263"/>
      <c r="L513" s="263"/>
      <c r="M513" s="263"/>
      <c r="N513" s="263"/>
      <c r="O513" s="263"/>
      <c r="P513" s="263"/>
      <c r="Q513" s="264"/>
      <c r="R513" s="263"/>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row>
    <row r="514" spans="1:44" ht="15.75" customHeight="1">
      <c r="A514" s="274"/>
      <c r="B514" s="367"/>
      <c r="C514" s="265"/>
      <c r="D514" s="264"/>
      <c r="E514" s="264"/>
      <c r="F514" s="265"/>
      <c r="G514" s="264"/>
      <c r="H514" s="263"/>
      <c r="I514" s="263"/>
      <c r="J514" s="263"/>
      <c r="K514" s="263"/>
      <c r="L514" s="263"/>
      <c r="M514" s="263"/>
      <c r="N514" s="263"/>
      <c r="O514" s="263"/>
      <c r="P514" s="263"/>
      <c r="Q514" s="264"/>
      <c r="R514" s="263"/>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row>
    <row r="515" spans="1:44" ht="15.75" customHeight="1">
      <c r="A515" s="274"/>
      <c r="B515" s="367"/>
      <c r="C515" s="265"/>
      <c r="D515" s="264"/>
      <c r="E515" s="264"/>
      <c r="F515" s="265"/>
      <c r="G515" s="264"/>
      <c r="H515" s="263"/>
      <c r="I515" s="263"/>
      <c r="J515" s="263"/>
      <c r="K515" s="263"/>
      <c r="L515" s="263"/>
      <c r="M515" s="263"/>
      <c r="N515" s="263"/>
      <c r="O515" s="263"/>
      <c r="P515" s="263"/>
      <c r="Q515" s="264"/>
      <c r="R515" s="263"/>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row>
    <row r="516" spans="1:44" ht="15.75" customHeight="1">
      <c r="A516" s="274"/>
      <c r="B516" s="367"/>
      <c r="C516" s="265"/>
      <c r="D516" s="264"/>
      <c r="E516" s="264"/>
      <c r="F516" s="265"/>
      <c r="G516" s="264"/>
      <c r="H516" s="263"/>
      <c r="I516" s="263"/>
      <c r="J516" s="263"/>
      <c r="K516" s="263"/>
      <c r="L516" s="263"/>
      <c r="M516" s="263"/>
      <c r="N516" s="263"/>
      <c r="O516" s="263"/>
      <c r="P516" s="263"/>
      <c r="Q516" s="264"/>
      <c r="R516" s="263"/>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row>
    <row r="517" spans="1:44" ht="15.75" customHeight="1">
      <c r="A517" s="274"/>
      <c r="B517" s="367"/>
      <c r="C517" s="265"/>
      <c r="D517" s="264"/>
      <c r="E517" s="264"/>
      <c r="F517" s="265"/>
      <c r="G517" s="264"/>
      <c r="H517" s="263"/>
      <c r="I517" s="263"/>
      <c r="J517" s="263"/>
      <c r="K517" s="263"/>
      <c r="L517" s="263"/>
      <c r="M517" s="263"/>
      <c r="N517" s="263"/>
      <c r="O517" s="263"/>
      <c r="P517" s="263"/>
      <c r="Q517" s="264"/>
      <c r="R517" s="263"/>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row>
    <row r="518" spans="1:44" ht="15.75" customHeight="1">
      <c r="A518" s="274"/>
      <c r="B518" s="367"/>
      <c r="C518" s="265"/>
      <c r="D518" s="264"/>
      <c r="E518" s="264"/>
      <c r="F518" s="265"/>
      <c r="G518" s="264"/>
      <c r="H518" s="263"/>
      <c r="I518" s="263"/>
      <c r="J518" s="263"/>
      <c r="K518" s="263"/>
      <c r="L518" s="263"/>
      <c r="M518" s="263"/>
      <c r="N518" s="263"/>
      <c r="O518" s="263"/>
      <c r="P518" s="263"/>
      <c r="Q518" s="264"/>
      <c r="R518" s="263"/>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row>
    <row r="519" spans="1:44" ht="15.75" customHeight="1">
      <c r="A519" s="274"/>
      <c r="B519" s="367"/>
      <c r="C519" s="265"/>
      <c r="D519" s="264"/>
      <c r="E519" s="264"/>
      <c r="F519" s="265"/>
      <c r="G519" s="264"/>
      <c r="H519" s="263"/>
      <c r="I519" s="263"/>
      <c r="J519" s="263"/>
      <c r="K519" s="263"/>
      <c r="L519" s="263"/>
      <c r="M519" s="263"/>
      <c r="N519" s="263"/>
      <c r="O519" s="263"/>
      <c r="P519" s="263"/>
      <c r="Q519" s="264"/>
      <c r="R519" s="263"/>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row>
    <row r="520" spans="1:44" ht="15.75" customHeight="1">
      <c r="A520" s="274"/>
      <c r="B520" s="367"/>
      <c r="C520" s="265"/>
      <c r="D520" s="264"/>
      <c r="E520" s="264"/>
      <c r="F520" s="265"/>
      <c r="G520" s="264"/>
      <c r="H520" s="263"/>
      <c r="I520" s="263"/>
      <c r="J520" s="263"/>
      <c r="K520" s="263"/>
      <c r="L520" s="263"/>
      <c r="M520" s="263"/>
      <c r="N520" s="263"/>
      <c r="O520" s="263"/>
      <c r="P520" s="263"/>
      <c r="Q520" s="264"/>
      <c r="R520" s="263"/>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row>
    <row r="521" spans="1:44" ht="15.75" customHeight="1">
      <c r="A521" s="274"/>
      <c r="B521" s="367"/>
      <c r="C521" s="265"/>
      <c r="D521" s="264"/>
      <c r="E521" s="264"/>
      <c r="F521" s="265"/>
      <c r="G521" s="264"/>
      <c r="H521" s="263"/>
      <c r="I521" s="263"/>
      <c r="J521" s="263"/>
      <c r="K521" s="263"/>
      <c r="L521" s="263"/>
      <c r="M521" s="263"/>
      <c r="N521" s="263"/>
      <c r="O521" s="263"/>
      <c r="P521" s="263"/>
      <c r="Q521" s="264"/>
      <c r="R521" s="263"/>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row>
    <row r="522" spans="1:44" ht="15.75" customHeight="1">
      <c r="A522" s="274"/>
      <c r="B522" s="367"/>
      <c r="C522" s="265"/>
      <c r="D522" s="264"/>
      <c r="E522" s="264"/>
      <c r="F522" s="265"/>
      <c r="G522" s="264"/>
      <c r="H522" s="263"/>
      <c r="I522" s="263"/>
      <c r="J522" s="263"/>
      <c r="K522" s="263"/>
      <c r="L522" s="263"/>
      <c r="M522" s="263"/>
      <c r="N522" s="263"/>
      <c r="O522" s="263"/>
      <c r="P522" s="263"/>
      <c r="Q522" s="264"/>
      <c r="R522" s="263"/>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row>
    <row r="523" spans="1:44" ht="15.75" customHeight="1">
      <c r="A523" s="274"/>
      <c r="B523" s="367"/>
      <c r="C523" s="265"/>
      <c r="D523" s="264"/>
      <c r="E523" s="264"/>
      <c r="F523" s="265"/>
      <c r="G523" s="264"/>
      <c r="H523" s="263"/>
      <c r="I523" s="263"/>
      <c r="J523" s="263"/>
      <c r="K523" s="263"/>
      <c r="L523" s="263"/>
      <c r="M523" s="263"/>
      <c r="N523" s="263"/>
      <c r="O523" s="263"/>
      <c r="P523" s="263"/>
      <c r="Q523" s="264"/>
      <c r="R523" s="263"/>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row>
    <row r="524" spans="1:44" ht="15.75" customHeight="1">
      <c r="A524" s="274"/>
      <c r="B524" s="367"/>
      <c r="C524" s="265"/>
      <c r="D524" s="264"/>
      <c r="E524" s="264"/>
      <c r="F524" s="265"/>
      <c r="G524" s="264"/>
      <c r="H524" s="263"/>
      <c r="I524" s="263"/>
      <c r="J524" s="263"/>
      <c r="K524" s="263"/>
      <c r="L524" s="263"/>
      <c r="M524" s="263"/>
      <c r="N524" s="263"/>
      <c r="O524" s="263"/>
      <c r="P524" s="263"/>
      <c r="Q524" s="264"/>
      <c r="R524" s="263"/>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row>
    <row r="525" spans="1:44" ht="15.75" customHeight="1">
      <c r="A525" s="274"/>
      <c r="B525" s="367"/>
      <c r="C525" s="265"/>
      <c r="D525" s="264"/>
      <c r="E525" s="264"/>
      <c r="F525" s="265"/>
      <c r="G525" s="264"/>
      <c r="H525" s="263"/>
      <c r="I525" s="263"/>
      <c r="J525" s="263"/>
      <c r="K525" s="263"/>
      <c r="L525" s="263"/>
      <c r="M525" s="263"/>
      <c r="N525" s="263"/>
      <c r="O525" s="263"/>
      <c r="P525" s="263"/>
      <c r="Q525" s="264"/>
      <c r="R525" s="263"/>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row>
    <row r="526" spans="1:44" ht="15.75" customHeight="1">
      <c r="A526" s="274"/>
      <c r="B526" s="367"/>
      <c r="C526" s="265"/>
      <c r="D526" s="264"/>
      <c r="E526" s="264"/>
      <c r="F526" s="265"/>
      <c r="G526" s="264"/>
      <c r="H526" s="263"/>
      <c r="I526" s="263"/>
      <c r="J526" s="263"/>
      <c r="K526" s="263"/>
      <c r="L526" s="263"/>
      <c r="M526" s="263"/>
      <c r="N526" s="263"/>
      <c r="O526" s="263"/>
      <c r="P526" s="263"/>
      <c r="Q526" s="264"/>
      <c r="R526" s="263"/>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row>
    <row r="527" spans="1:44" ht="15.75" customHeight="1">
      <c r="A527" s="274"/>
      <c r="B527" s="367"/>
      <c r="C527" s="265"/>
      <c r="D527" s="264"/>
      <c r="E527" s="264"/>
      <c r="F527" s="265"/>
      <c r="G527" s="264"/>
      <c r="H527" s="263"/>
      <c r="I527" s="263"/>
      <c r="J527" s="263"/>
      <c r="K527" s="263"/>
      <c r="L527" s="263"/>
      <c r="M527" s="263"/>
      <c r="N527" s="263"/>
      <c r="O527" s="263"/>
      <c r="P527" s="263"/>
      <c r="Q527" s="264"/>
      <c r="R527" s="263"/>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row>
    <row r="528" spans="1:44" ht="15.75" customHeight="1">
      <c r="A528" s="274"/>
      <c r="B528" s="367"/>
      <c r="C528" s="265"/>
      <c r="D528" s="264"/>
      <c r="E528" s="264"/>
      <c r="F528" s="265"/>
      <c r="G528" s="264"/>
      <c r="H528" s="263"/>
      <c r="I528" s="263"/>
      <c r="J528" s="263"/>
      <c r="K528" s="263"/>
      <c r="L528" s="263"/>
      <c r="M528" s="263"/>
      <c r="N528" s="263"/>
      <c r="O528" s="263"/>
      <c r="P528" s="263"/>
      <c r="Q528" s="264"/>
      <c r="R528" s="263"/>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row>
    <row r="529" spans="1:44" ht="15.75" customHeight="1">
      <c r="A529" s="274"/>
      <c r="B529" s="367"/>
      <c r="C529" s="265"/>
      <c r="D529" s="264"/>
      <c r="E529" s="264"/>
      <c r="F529" s="265"/>
      <c r="G529" s="264"/>
      <c r="H529" s="263"/>
      <c r="I529" s="263"/>
      <c r="J529" s="263"/>
      <c r="K529" s="263"/>
      <c r="L529" s="263"/>
      <c r="M529" s="263"/>
      <c r="N529" s="263"/>
      <c r="O529" s="263"/>
      <c r="P529" s="263"/>
      <c r="Q529" s="264"/>
      <c r="R529" s="263"/>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row>
    <row r="530" spans="1:44" ht="15.75" customHeight="1">
      <c r="A530" s="274"/>
      <c r="B530" s="367"/>
      <c r="C530" s="265"/>
      <c r="D530" s="264"/>
      <c r="E530" s="264"/>
      <c r="F530" s="265"/>
      <c r="G530" s="264"/>
      <c r="H530" s="263"/>
      <c r="I530" s="263"/>
      <c r="J530" s="263"/>
      <c r="K530" s="263"/>
      <c r="L530" s="263"/>
      <c r="M530" s="263"/>
      <c r="N530" s="263"/>
      <c r="O530" s="263"/>
      <c r="P530" s="263"/>
      <c r="Q530" s="264"/>
      <c r="R530" s="263"/>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row>
    <row r="531" spans="1:44" ht="15.75" customHeight="1">
      <c r="A531" s="274"/>
      <c r="B531" s="367"/>
      <c r="C531" s="265"/>
      <c r="D531" s="264"/>
      <c r="E531" s="264"/>
      <c r="F531" s="265"/>
      <c r="G531" s="264"/>
      <c r="H531" s="263"/>
      <c r="I531" s="263"/>
      <c r="J531" s="263"/>
      <c r="K531" s="263"/>
      <c r="L531" s="263"/>
      <c r="M531" s="263"/>
      <c r="N531" s="263"/>
      <c r="O531" s="263"/>
      <c r="P531" s="263"/>
      <c r="Q531" s="264"/>
      <c r="R531" s="263"/>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row>
    <row r="532" spans="1:44" ht="15.75" customHeight="1">
      <c r="A532" s="274"/>
      <c r="B532" s="367"/>
      <c r="C532" s="265"/>
      <c r="D532" s="264"/>
      <c r="E532" s="264"/>
      <c r="F532" s="265"/>
      <c r="G532" s="264"/>
      <c r="H532" s="263"/>
      <c r="I532" s="263"/>
      <c r="J532" s="263"/>
      <c r="K532" s="263"/>
      <c r="L532" s="263"/>
      <c r="M532" s="263"/>
      <c r="N532" s="263"/>
      <c r="O532" s="263"/>
      <c r="P532" s="263"/>
      <c r="Q532" s="264"/>
      <c r="R532" s="263"/>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row>
    <row r="533" spans="1:44" ht="15.75" customHeight="1">
      <c r="A533" s="274"/>
      <c r="B533" s="367"/>
      <c r="C533" s="265"/>
      <c r="D533" s="264"/>
      <c r="E533" s="264"/>
      <c r="F533" s="265"/>
      <c r="G533" s="264"/>
      <c r="H533" s="263"/>
      <c r="I533" s="263"/>
      <c r="J533" s="263"/>
      <c r="K533" s="263"/>
      <c r="L533" s="263"/>
      <c r="M533" s="263"/>
      <c r="N533" s="263"/>
      <c r="O533" s="263"/>
      <c r="P533" s="263"/>
      <c r="Q533" s="264"/>
      <c r="R533" s="263"/>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row>
    <row r="534" spans="1:44" ht="15.75" customHeight="1">
      <c r="A534" s="274"/>
      <c r="B534" s="367"/>
      <c r="C534" s="265"/>
      <c r="D534" s="264"/>
      <c r="E534" s="264"/>
      <c r="F534" s="265"/>
      <c r="G534" s="264"/>
      <c r="H534" s="263"/>
      <c r="I534" s="263"/>
      <c r="J534" s="263"/>
      <c r="K534" s="263"/>
      <c r="L534" s="263"/>
      <c r="M534" s="263"/>
      <c r="N534" s="263"/>
      <c r="O534" s="263"/>
      <c r="P534" s="263"/>
      <c r="Q534" s="264"/>
      <c r="R534" s="263"/>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row>
    <row r="535" spans="1:44" ht="15.75" customHeight="1">
      <c r="A535" s="274"/>
      <c r="B535" s="367"/>
      <c r="C535" s="265"/>
      <c r="D535" s="264"/>
      <c r="E535" s="264"/>
      <c r="F535" s="265"/>
      <c r="G535" s="264"/>
      <c r="H535" s="263"/>
      <c r="I535" s="263"/>
      <c r="J535" s="263"/>
      <c r="K535" s="263"/>
      <c r="L535" s="263"/>
      <c r="M535" s="263"/>
      <c r="N535" s="263"/>
      <c r="O535" s="263"/>
      <c r="P535" s="263"/>
      <c r="Q535" s="264"/>
      <c r="R535" s="263"/>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row>
    <row r="536" spans="1:44" ht="15.75" customHeight="1">
      <c r="A536" s="274"/>
      <c r="B536" s="367"/>
      <c r="C536" s="265"/>
      <c r="D536" s="264"/>
      <c r="E536" s="264"/>
      <c r="F536" s="265"/>
      <c r="G536" s="264"/>
      <c r="H536" s="263"/>
      <c r="I536" s="263"/>
      <c r="J536" s="263"/>
      <c r="K536" s="263"/>
      <c r="L536" s="263"/>
      <c r="M536" s="263"/>
      <c r="N536" s="263"/>
      <c r="O536" s="263"/>
      <c r="P536" s="263"/>
      <c r="Q536" s="264"/>
      <c r="R536" s="263"/>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row>
    <row r="537" spans="1:44" ht="15.75" customHeight="1">
      <c r="A537" s="274"/>
      <c r="B537" s="367"/>
      <c r="C537" s="265"/>
      <c r="D537" s="264"/>
      <c r="E537" s="264"/>
      <c r="F537" s="265"/>
      <c r="G537" s="264"/>
      <c r="H537" s="263"/>
      <c r="I537" s="263"/>
      <c r="J537" s="263"/>
      <c r="K537" s="263"/>
      <c r="L537" s="263"/>
      <c r="M537" s="263"/>
      <c r="N537" s="263"/>
      <c r="O537" s="263"/>
      <c r="P537" s="263"/>
      <c r="Q537" s="264"/>
      <c r="R537" s="263"/>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row>
    <row r="538" spans="1:44" ht="15.75" customHeight="1">
      <c r="A538" s="274"/>
      <c r="B538" s="367"/>
      <c r="C538" s="265"/>
      <c r="D538" s="264"/>
      <c r="E538" s="264"/>
      <c r="F538" s="265"/>
      <c r="G538" s="264"/>
      <c r="H538" s="263"/>
      <c r="I538" s="263"/>
      <c r="J538" s="263"/>
      <c r="K538" s="263"/>
      <c r="L538" s="263"/>
      <c r="M538" s="263"/>
      <c r="N538" s="263"/>
      <c r="O538" s="263"/>
      <c r="P538" s="263"/>
      <c r="Q538" s="264"/>
      <c r="R538" s="263"/>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row>
    <row r="539" spans="1:44" ht="15.75" customHeight="1">
      <c r="A539" s="274"/>
      <c r="B539" s="367"/>
      <c r="C539" s="265"/>
      <c r="D539" s="264"/>
      <c r="E539" s="264"/>
      <c r="F539" s="265"/>
      <c r="G539" s="264"/>
      <c r="H539" s="263"/>
      <c r="I539" s="263"/>
      <c r="J539" s="263"/>
      <c r="K539" s="263"/>
      <c r="L539" s="263"/>
      <c r="M539" s="263"/>
      <c r="N539" s="263"/>
      <c r="O539" s="263"/>
      <c r="P539" s="263"/>
      <c r="Q539" s="264"/>
      <c r="R539" s="263"/>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row>
    <row r="540" spans="1:44" ht="15.75" customHeight="1">
      <c r="A540" s="274"/>
      <c r="B540" s="367"/>
      <c r="C540" s="265"/>
      <c r="D540" s="264"/>
      <c r="E540" s="264"/>
      <c r="F540" s="265"/>
      <c r="G540" s="264"/>
      <c r="H540" s="263"/>
      <c r="I540" s="263"/>
      <c r="J540" s="263"/>
      <c r="K540" s="263"/>
      <c r="L540" s="263"/>
      <c r="M540" s="263"/>
      <c r="N540" s="263"/>
      <c r="O540" s="263"/>
      <c r="P540" s="263"/>
      <c r="Q540" s="264"/>
      <c r="R540" s="263"/>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row>
    <row r="541" spans="1:44" ht="15.75" customHeight="1">
      <c r="A541" s="274"/>
      <c r="B541" s="367"/>
      <c r="C541" s="265"/>
      <c r="D541" s="264"/>
      <c r="E541" s="264"/>
      <c r="F541" s="265"/>
      <c r="G541" s="264"/>
      <c r="H541" s="263"/>
      <c r="I541" s="263"/>
      <c r="J541" s="263"/>
      <c r="K541" s="263"/>
      <c r="L541" s="263"/>
      <c r="M541" s="263"/>
      <c r="N541" s="263"/>
      <c r="O541" s="263"/>
      <c r="P541" s="263"/>
      <c r="Q541" s="264"/>
      <c r="R541" s="263"/>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row>
    <row r="542" spans="1:44" ht="15.75" customHeight="1">
      <c r="A542" s="274"/>
      <c r="B542" s="367"/>
      <c r="C542" s="265"/>
      <c r="D542" s="264"/>
      <c r="E542" s="264"/>
      <c r="F542" s="265"/>
      <c r="G542" s="264"/>
      <c r="H542" s="263"/>
      <c r="I542" s="263"/>
      <c r="J542" s="263"/>
      <c r="K542" s="263"/>
      <c r="L542" s="263"/>
      <c r="M542" s="263"/>
      <c r="N542" s="263"/>
      <c r="O542" s="263"/>
      <c r="P542" s="263"/>
      <c r="Q542" s="264"/>
      <c r="R542" s="263"/>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row>
    <row r="543" spans="1:44" ht="15.75" customHeight="1">
      <c r="A543" s="274"/>
      <c r="B543" s="367"/>
      <c r="C543" s="265"/>
      <c r="D543" s="264"/>
      <c r="E543" s="264"/>
      <c r="F543" s="265"/>
      <c r="G543" s="264"/>
      <c r="H543" s="263"/>
      <c r="I543" s="263"/>
      <c r="J543" s="263"/>
      <c r="K543" s="263"/>
      <c r="L543" s="263"/>
      <c r="M543" s="263"/>
      <c r="N543" s="263"/>
      <c r="O543" s="263"/>
      <c r="P543" s="263"/>
      <c r="Q543" s="264"/>
      <c r="R543" s="263"/>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row>
    <row r="544" spans="1:44" ht="15.75" customHeight="1">
      <c r="A544" s="274"/>
      <c r="B544" s="367"/>
      <c r="C544" s="265"/>
      <c r="D544" s="264"/>
      <c r="E544" s="264"/>
      <c r="F544" s="265"/>
      <c r="G544" s="264"/>
      <c r="H544" s="263"/>
      <c r="I544" s="263"/>
      <c r="J544" s="263"/>
      <c r="K544" s="263"/>
      <c r="L544" s="263"/>
      <c r="M544" s="263"/>
      <c r="N544" s="263"/>
      <c r="O544" s="263"/>
      <c r="P544" s="263"/>
      <c r="Q544" s="264"/>
      <c r="R544" s="263"/>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row>
    <row r="545" spans="1:44" ht="15.75" customHeight="1">
      <c r="A545" s="274"/>
      <c r="B545" s="367"/>
      <c r="C545" s="265"/>
      <c r="D545" s="264"/>
      <c r="E545" s="264"/>
      <c r="F545" s="265"/>
      <c r="G545" s="264"/>
      <c r="H545" s="263"/>
      <c r="I545" s="263"/>
      <c r="J545" s="263"/>
      <c r="K545" s="263"/>
      <c r="L545" s="263"/>
      <c r="M545" s="263"/>
      <c r="N545" s="263"/>
      <c r="O545" s="263"/>
      <c r="P545" s="263"/>
      <c r="Q545" s="264"/>
      <c r="R545" s="263"/>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row>
    <row r="546" spans="1:44" ht="15.75" customHeight="1">
      <c r="A546" s="274"/>
      <c r="B546" s="367"/>
      <c r="C546" s="265"/>
      <c r="D546" s="264"/>
      <c r="E546" s="264"/>
      <c r="F546" s="265"/>
      <c r="G546" s="264"/>
      <c r="H546" s="263"/>
      <c r="I546" s="263"/>
      <c r="J546" s="263"/>
      <c r="K546" s="263"/>
      <c r="L546" s="263"/>
      <c r="M546" s="263"/>
      <c r="N546" s="263"/>
      <c r="O546" s="263"/>
      <c r="P546" s="263"/>
      <c r="Q546" s="264"/>
      <c r="R546" s="263"/>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row>
    <row r="547" spans="1:44" ht="15.75" customHeight="1">
      <c r="A547" s="274"/>
      <c r="B547" s="367"/>
      <c r="C547" s="265"/>
      <c r="D547" s="264"/>
      <c r="E547" s="264"/>
      <c r="F547" s="265"/>
      <c r="G547" s="264"/>
      <c r="H547" s="263"/>
      <c r="I547" s="263"/>
      <c r="J547" s="263"/>
      <c r="K547" s="263"/>
      <c r="L547" s="263"/>
      <c r="M547" s="263"/>
      <c r="N547" s="263"/>
      <c r="O547" s="263"/>
      <c r="P547" s="263"/>
      <c r="Q547" s="264"/>
      <c r="R547" s="263"/>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row>
    <row r="548" spans="1:44" ht="15.75" customHeight="1">
      <c r="A548" s="274"/>
      <c r="B548" s="367"/>
      <c r="C548" s="265"/>
      <c r="D548" s="264"/>
      <c r="E548" s="264"/>
      <c r="F548" s="265"/>
      <c r="G548" s="264"/>
      <c r="H548" s="263"/>
      <c r="I548" s="263"/>
      <c r="J548" s="263"/>
      <c r="K548" s="263"/>
      <c r="L548" s="263"/>
      <c r="M548" s="263"/>
      <c r="N548" s="263"/>
      <c r="O548" s="263"/>
      <c r="P548" s="263"/>
      <c r="Q548" s="264"/>
      <c r="R548" s="263"/>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row>
    <row r="549" spans="1:44" ht="15.75" customHeight="1">
      <c r="A549" s="274"/>
      <c r="B549" s="367"/>
      <c r="C549" s="265"/>
      <c r="D549" s="264"/>
      <c r="E549" s="264"/>
      <c r="F549" s="265"/>
      <c r="G549" s="264"/>
      <c r="H549" s="263"/>
      <c r="I549" s="263"/>
      <c r="J549" s="263"/>
      <c r="K549" s="263"/>
      <c r="L549" s="263"/>
      <c r="M549" s="263"/>
      <c r="N549" s="263"/>
      <c r="O549" s="263"/>
      <c r="P549" s="263"/>
      <c r="Q549" s="264"/>
      <c r="R549" s="263"/>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row>
    <row r="550" spans="1:44" ht="15.75" customHeight="1">
      <c r="A550" s="274"/>
      <c r="B550" s="367"/>
      <c r="C550" s="265"/>
      <c r="D550" s="264"/>
      <c r="E550" s="264"/>
      <c r="F550" s="265"/>
      <c r="G550" s="264"/>
      <c r="H550" s="263"/>
      <c r="I550" s="263"/>
      <c r="J550" s="263"/>
      <c r="K550" s="263"/>
      <c r="L550" s="263"/>
      <c r="M550" s="263"/>
      <c r="N550" s="263"/>
      <c r="O550" s="263"/>
      <c r="P550" s="263"/>
      <c r="Q550" s="264"/>
      <c r="R550" s="263"/>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row>
    <row r="551" spans="1:44" ht="15.75" customHeight="1">
      <c r="A551" s="274"/>
      <c r="B551" s="367"/>
      <c r="C551" s="265"/>
      <c r="D551" s="264"/>
      <c r="E551" s="264"/>
      <c r="F551" s="265"/>
      <c r="G551" s="264"/>
      <c r="H551" s="263"/>
      <c r="I551" s="263"/>
      <c r="J551" s="263"/>
      <c r="K551" s="263"/>
      <c r="L551" s="263"/>
      <c r="M551" s="263"/>
      <c r="N551" s="263"/>
      <c r="O551" s="263"/>
      <c r="P551" s="263"/>
      <c r="Q551" s="264"/>
      <c r="R551" s="263"/>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row>
    <row r="552" spans="1:44" ht="15.75" customHeight="1">
      <c r="A552" s="274"/>
      <c r="B552" s="367"/>
      <c r="C552" s="265"/>
      <c r="D552" s="264"/>
      <c r="E552" s="264"/>
      <c r="F552" s="265"/>
      <c r="G552" s="264"/>
      <c r="H552" s="263"/>
      <c r="I552" s="263"/>
      <c r="J552" s="263"/>
      <c r="K552" s="263"/>
      <c r="L552" s="263"/>
      <c r="M552" s="263"/>
      <c r="N552" s="263"/>
      <c r="O552" s="263"/>
      <c r="P552" s="263"/>
      <c r="Q552" s="264"/>
      <c r="R552" s="263"/>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row>
    <row r="553" spans="1:44" ht="15.75" customHeight="1">
      <c r="A553" s="274"/>
      <c r="B553" s="367"/>
      <c r="C553" s="265"/>
      <c r="D553" s="264"/>
      <c r="E553" s="264"/>
      <c r="F553" s="265"/>
      <c r="G553" s="264"/>
      <c r="H553" s="263"/>
      <c r="I553" s="263"/>
      <c r="J553" s="263"/>
      <c r="K553" s="263"/>
      <c r="L553" s="263"/>
      <c r="M553" s="263"/>
      <c r="N553" s="263"/>
      <c r="O553" s="263"/>
      <c r="P553" s="263"/>
      <c r="Q553" s="264"/>
      <c r="R553" s="263"/>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row>
    <row r="554" spans="1:44" ht="15.75" customHeight="1">
      <c r="A554" s="274"/>
      <c r="B554" s="367"/>
      <c r="C554" s="265"/>
      <c r="D554" s="264"/>
      <c r="E554" s="264"/>
      <c r="F554" s="265"/>
      <c r="G554" s="264"/>
      <c r="H554" s="263"/>
      <c r="I554" s="263"/>
      <c r="J554" s="263"/>
      <c r="K554" s="263"/>
      <c r="L554" s="263"/>
      <c r="M554" s="263"/>
      <c r="N554" s="263"/>
      <c r="O554" s="263"/>
      <c r="P554" s="263"/>
      <c r="Q554" s="264"/>
      <c r="R554" s="263"/>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row>
    <row r="555" spans="1:44" ht="15.75" customHeight="1">
      <c r="A555" s="274"/>
      <c r="B555" s="367"/>
      <c r="C555" s="265"/>
      <c r="D555" s="264"/>
      <c r="E555" s="264"/>
      <c r="F555" s="265"/>
      <c r="G555" s="264"/>
      <c r="H555" s="263"/>
      <c r="I555" s="263"/>
      <c r="J555" s="263"/>
      <c r="K555" s="263"/>
      <c r="L555" s="263"/>
      <c r="M555" s="263"/>
      <c r="N555" s="263"/>
      <c r="O555" s="263"/>
      <c r="P555" s="263"/>
      <c r="Q555" s="264"/>
      <c r="R555" s="263"/>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row>
    <row r="556" spans="1:44" ht="15.75" customHeight="1">
      <c r="A556" s="274"/>
      <c r="B556" s="367"/>
      <c r="C556" s="265"/>
      <c r="D556" s="264"/>
      <c r="E556" s="264"/>
      <c r="F556" s="265"/>
      <c r="G556" s="264"/>
      <c r="H556" s="263"/>
      <c r="I556" s="263"/>
      <c r="J556" s="263"/>
      <c r="K556" s="263"/>
      <c r="L556" s="263"/>
      <c r="M556" s="263"/>
      <c r="N556" s="263"/>
      <c r="O556" s="263"/>
      <c r="P556" s="263"/>
      <c r="Q556" s="264"/>
      <c r="R556" s="263"/>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row>
    <row r="557" spans="1:44" ht="15.75" customHeight="1">
      <c r="A557" s="274"/>
      <c r="B557" s="367"/>
      <c r="C557" s="265"/>
      <c r="D557" s="264"/>
      <c r="E557" s="264"/>
      <c r="F557" s="265"/>
      <c r="G557" s="264"/>
      <c r="H557" s="263"/>
      <c r="I557" s="263"/>
      <c r="J557" s="263"/>
      <c r="K557" s="263"/>
      <c r="L557" s="263"/>
      <c r="M557" s="263"/>
      <c r="N557" s="263"/>
      <c r="O557" s="263"/>
      <c r="P557" s="263"/>
      <c r="Q557" s="264"/>
      <c r="R557" s="263"/>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row>
    <row r="558" spans="1:44" ht="15.75" customHeight="1">
      <c r="A558" s="274"/>
      <c r="B558" s="367"/>
      <c r="C558" s="265"/>
      <c r="D558" s="264"/>
      <c r="E558" s="264"/>
      <c r="F558" s="265"/>
      <c r="G558" s="264"/>
      <c r="H558" s="263"/>
      <c r="I558" s="263"/>
      <c r="J558" s="263"/>
      <c r="K558" s="263"/>
      <c r="L558" s="263"/>
      <c r="M558" s="263"/>
      <c r="N558" s="263"/>
      <c r="O558" s="263"/>
      <c r="P558" s="263"/>
      <c r="Q558" s="264"/>
      <c r="R558" s="263"/>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row>
    <row r="559" spans="1:44" ht="15.75" customHeight="1">
      <c r="A559" s="274"/>
      <c r="B559" s="367"/>
      <c r="C559" s="265"/>
      <c r="D559" s="264"/>
      <c r="E559" s="264"/>
      <c r="F559" s="265"/>
      <c r="G559" s="264"/>
      <c r="H559" s="263"/>
      <c r="I559" s="263"/>
      <c r="J559" s="263"/>
      <c r="K559" s="263"/>
      <c r="L559" s="263"/>
      <c r="M559" s="263"/>
      <c r="N559" s="263"/>
      <c r="O559" s="263"/>
      <c r="P559" s="263"/>
      <c r="Q559" s="264"/>
      <c r="R559" s="263"/>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row>
    <row r="560" spans="1:44" ht="15.75" customHeight="1">
      <c r="A560" s="274"/>
      <c r="B560" s="367"/>
      <c r="C560" s="265"/>
      <c r="D560" s="264"/>
      <c r="E560" s="264"/>
      <c r="F560" s="265"/>
      <c r="G560" s="264"/>
      <c r="H560" s="263"/>
      <c r="I560" s="263"/>
      <c r="J560" s="263"/>
      <c r="K560" s="263"/>
      <c r="L560" s="263"/>
      <c r="M560" s="263"/>
      <c r="N560" s="263"/>
      <c r="O560" s="263"/>
      <c r="P560" s="263"/>
      <c r="Q560" s="264"/>
      <c r="R560" s="263"/>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row>
    <row r="561" spans="1:44" ht="15.75" customHeight="1">
      <c r="A561" s="274"/>
      <c r="B561" s="367"/>
      <c r="C561" s="265"/>
      <c r="D561" s="264"/>
      <c r="E561" s="264"/>
      <c r="F561" s="265"/>
      <c r="G561" s="264"/>
      <c r="H561" s="263"/>
      <c r="I561" s="263"/>
      <c r="J561" s="263"/>
      <c r="K561" s="263"/>
      <c r="L561" s="263"/>
      <c r="M561" s="263"/>
      <c r="N561" s="263"/>
      <c r="O561" s="263"/>
      <c r="P561" s="263"/>
      <c r="Q561" s="264"/>
      <c r="R561" s="263"/>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row>
    <row r="562" spans="1:44" ht="15.75" customHeight="1">
      <c r="A562" s="274"/>
      <c r="B562" s="367"/>
      <c r="C562" s="265"/>
      <c r="D562" s="264"/>
      <c r="E562" s="264"/>
      <c r="F562" s="265"/>
      <c r="G562" s="264"/>
      <c r="H562" s="263"/>
      <c r="I562" s="263"/>
      <c r="J562" s="263"/>
      <c r="K562" s="263"/>
      <c r="L562" s="263"/>
      <c r="M562" s="263"/>
      <c r="N562" s="263"/>
      <c r="O562" s="263"/>
      <c r="P562" s="263"/>
      <c r="Q562" s="264"/>
      <c r="R562" s="263"/>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row>
    <row r="563" spans="1:44" ht="15.75" customHeight="1">
      <c r="A563" s="274"/>
      <c r="B563" s="367"/>
      <c r="C563" s="265"/>
      <c r="D563" s="264"/>
      <c r="E563" s="264"/>
      <c r="F563" s="265"/>
      <c r="G563" s="264"/>
      <c r="H563" s="263"/>
      <c r="I563" s="263"/>
      <c r="J563" s="263"/>
      <c r="K563" s="263"/>
      <c r="L563" s="263"/>
      <c r="M563" s="263"/>
      <c r="N563" s="263"/>
      <c r="O563" s="263"/>
      <c r="P563" s="263"/>
      <c r="Q563" s="264"/>
      <c r="R563" s="263"/>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row>
    <row r="564" spans="1:44" ht="15.75" customHeight="1">
      <c r="A564" s="274"/>
      <c r="B564" s="367"/>
      <c r="C564" s="265"/>
      <c r="D564" s="264"/>
      <c r="E564" s="264"/>
      <c r="F564" s="265"/>
      <c r="G564" s="264"/>
      <c r="H564" s="263"/>
      <c r="I564" s="263"/>
      <c r="J564" s="263"/>
      <c r="K564" s="263"/>
      <c r="L564" s="263"/>
      <c r="M564" s="263"/>
      <c r="N564" s="263"/>
      <c r="O564" s="263"/>
      <c r="P564" s="263"/>
      <c r="Q564" s="264"/>
      <c r="R564" s="263"/>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row>
    <row r="565" spans="1:44" ht="15.75" customHeight="1">
      <c r="A565" s="274"/>
      <c r="B565" s="367"/>
      <c r="C565" s="265"/>
      <c r="D565" s="264"/>
      <c r="E565" s="264"/>
      <c r="F565" s="265"/>
      <c r="G565" s="264"/>
      <c r="H565" s="263"/>
      <c r="I565" s="263"/>
      <c r="J565" s="263"/>
      <c r="K565" s="263"/>
      <c r="L565" s="263"/>
      <c r="M565" s="263"/>
      <c r="N565" s="263"/>
      <c r="O565" s="263"/>
      <c r="P565" s="263"/>
      <c r="Q565" s="264"/>
      <c r="R565" s="263"/>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row>
    <row r="566" spans="1:44" ht="15.75" customHeight="1">
      <c r="A566" s="274"/>
      <c r="B566" s="367"/>
      <c r="C566" s="265"/>
      <c r="D566" s="264"/>
      <c r="E566" s="264"/>
      <c r="F566" s="265"/>
      <c r="G566" s="264"/>
      <c r="H566" s="263"/>
      <c r="I566" s="263"/>
      <c r="J566" s="263"/>
      <c r="K566" s="263"/>
      <c r="L566" s="263"/>
      <c r="M566" s="263"/>
      <c r="N566" s="263"/>
      <c r="O566" s="263"/>
      <c r="P566" s="263"/>
      <c r="Q566" s="264"/>
      <c r="R566" s="263"/>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row>
    <row r="567" spans="1:44" ht="15.75" customHeight="1">
      <c r="A567" s="274"/>
      <c r="B567" s="367"/>
      <c r="C567" s="265"/>
      <c r="D567" s="264"/>
      <c r="E567" s="264"/>
      <c r="F567" s="265"/>
      <c r="G567" s="264"/>
      <c r="H567" s="263"/>
      <c r="I567" s="263"/>
      <c r="J567" s="263"/>
      <c r="K567" s="263"/>
      <c r="L567" s="263"/>
      <c r="M567" s="263"/>
      <c r="N567" s="263"/>
      <c r="O567" s="263"/>
      <c r="P567" s="263"/>
      <c r="Q567" s="264"/>
      <c r="R567" s="263"/>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row>
    <row r="568" spans="1:44" ht="15.75" customHeight="1">
      <c r="A568" s="274"/>
      <c r="B568" s="367"/>
      <c r="C568" s="265"/>
      <c r="D568" s="264"/>
      <c r="E568" s="264"/>
      <c r="F568" s="265"/>
      <c r="G568" s="264"/>
      <c r="H568" s="263"/>
      <c r="I568" s="263"/>
      <c r="J568" s="263"/>
      <c r="K568" s="263"/>
      <c r="L568" s="263"/>
      <c r="M568" s="263"/>
      <c r="N568" s="263"/>
      <c r="O568" s="263"/>
      <c r="P568" s="263"/>
      <c r="Q568" s="264"/>
      <c r="R568" s="263"/>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row>
    <row r="569" spans="1:44" ht="15.75" customHeight="1">
      <c r="A569" s="274"/>
      <c r="B569" s="367"/>
      <c r="C569" s="265"/>
      <c r="D569" s="264"/>
      <c r="E569" s="264"/>
      <c r="F569" s="265"/>
      <c r="G569" s="264"/>
      <c r="H569" s="263"/>
      <c r="I569" s="263"/>
      <c r="J569" s="263"/>
      <c r="K569" s="263"/>
      <c r="L569" s="263"/>
      <c r="M569" s="263"/>
      <c r="N569" s="263"/>
      <c r="O569" s="263"/>
      <c r="P569" s="263"/>
      <c r="Q569" s="264"/>
      <c r="R569" s="263"/>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row>
    <row r="570" spans="1:44" ht="15.75" customHeight="1">
      <c r="A570" s="274"/>
      <c r="B570" s="367"/>
      <c r="C570" s="265"/>
      <c r="D570" s="264"/>
      <c r="E570" s="264"/>
      <c r="F570" s="265"/>
      <c r="G570" s="264"/>
      <c r="H570" s="263"/>
      <c r="I570" s="263"/>
      <c r="J570" s="263"/>
      <c r="K570" s="263"/>
      <c r="L570" s="263"/>
      <c r="M570" s="263"/>
      <c r="N570" s="263"/>
      <c r="O570" s="263"/>
      <c r="P570" s="263"/>
      <c r="Q570" s="264"/>
      <c r="R570" s="263"/>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row>
    <row r="571" spans="1:44" ht="15.75" customHeight="1">
      <c r="A571" s="274"/>
      <c r="B571" s="367"/>
      <c r="C571" s="265"/>
      <c r="D571" s="264"/>
      <c r="E571" s="264"/>
      <c r="F571" s="265"/>
      <c r="G571" s="264"/>
      <c r="H571" s="263"/>
      <c r="I571" s="263"/>
      <c r="J571" s="263"/>
      <c r="K571" s="263"/>
      <c r="L571" s="263"/>
      <c r="M571" s="263"/>
      <c r="N571" s="263"/>
      <c r="O571" s="263"/>
      <c r="P571" s="263"/>
      <c r="Q571" s="264"/>
      <c r="R571" s="263"/>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row>
    <row r="572" spans="1:44" ht="15.75" customHeight="1">
      <c r="A572" s="274"/>
      <c r="B572" s="367"/>
      <c r="C572" s="265"/>
      <c r="D572" s="264"/>
      <c r="E572" s="264"/>
      <c r="F572" s="265"/>
      <c r="G572" s="264"/>
      <c r="H572" s="263"/>
      <c r="I572" s="263"/>
      <c r="J572" s="263"/>
      <c r="K572" s="263"/>
      <c r="L572" s="263"/>
      <c r="M572" s="263"/>
      <c r="N572" s="263"/>
      <c r="O572" s="263"/>
      <c r="P572" s="263"/>
      <c r="Q572" s="264"/>
      <c r="R572" s="263"/>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row>
    <row r="573" spans="1:44" ht="15.75" customHeight="1">
      <c r="A573" s="274"/>
      <c r="B573" s="367"/>
      <c r="C573" s="265"/>
      <c r="D573" s="264"/>
      <c r="E573" s="264"/>
      <c r="F573" s="265"/>
      <c r="G573" s="264"/>
      <c r="H573" s="263"/>
      <c r="I573" s="263"/>
      <c r="J573" s="263"/>
      <c r="K573" s="263"/>
      <c r="L573" s="263"/>
      <c r="M573" s="263"/>
      <c r="N573" s="263"/>
      <c r="O573" s="263"/>
      <c r="P573" s="263"/>
      <c r="Q573" s="264"/>
      <c r="R573" s="263"/>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row>
    <row r="574" spans="1:44" ht="15.75" customHeight="1">
      <c r="A574" s="274"/>
      <c r="B574" s="367"/>
      <c r="C574" s="265"/>
      <c r="D574" s="264"/>
      <c r="E574" s="264"/>
      <c r="F574" s="265"/>
      <c r="G574" s="264"/>
      <c r="H574" s="263"/>
      <c r="I574" s="263"/>
      <c r="J574" s="263"/>
      <c r="K574" s="263"/>
      <c r="L574" s="263"/>
      <c r="M574" s="263"/>
      <c r="N574" s="263"/>
      <c r="O574" s="263"/>
      <c r="P574" s="263"/>
      <c r="Q574" s="264"/>
      <c r="R574" s="263"/>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row>
    <row r="575" spans="1:44" ht="15.75" customHeight="1">
      <c r="A575" s="274"/>
      <c r="B575" s="367"/>
      <c r="C575" s="265"/>
      <c r="D575" s="264"/>
      <c r="E575" s="264"/>
      <c r="F575" s="265"/>
      <c r="G575" s="264"/>
      <c r="H575" s="263"/>
      <c r="I575" s="263"/>
      <c r="J575" s="263"/>
      <c r="K575" s="263"/>
      <c r="L575" s="263"/>
      <c r="M575" s="263"/>
      <c r="N575" s="263"/>
      <c r="O575" s="263"/>
      <c r="P575" s="263"/>
      <c r="Q575" s="264"/>
      <c r="R575" s="263"/>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row>
    <row r="576" spans="1:44" ht="15.75" customHeight="1">
      <c r="A576" s="274"/>
      <c r="B576" s="367"/>
      <c r="C576" s="265"/>
      <c r="D576" s="264"/>
      <c r="E576" s="264"/>
      <c r="F576" s="265"/>
      <c r="G576" s="264"/>
      <c r="H576" s="263"/>
      <c r="I576" s="263"/>
      <c r="J576" s="263"/>
      <c r="K576" s="263"/>
      <c r="L576" s="263"/>
      <c r="M576" s="263"/>
      <c r="N576" s="263"/>
      <c r="O576" s="263"/>
      <c r="P576" s="263"/>
      <c r="Q576" s="264"/>
      <c r="R576" s="263"/>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row>
    <row r="577" spans="1:44" ht="15.75" customHeight="1">
      <c r="A577" s="274"/>
      <c r="B577" s="367"/>
      <c r="C577" s="265"/>
      <c r="D577" s="264"/>
      <c r="E577" s="264"/>
      <c r="F577" s="265"/>
      <c r="G577" s="264"/>
      <c r="H577" s="263"/>
      <c r="I577" s="263"/>
      <c r="J577" s="263"/>
      <c r="K577" s="263"/>
      <c r="L577" s="263"/>
      <c r="M577" s="263"/>
      <c r="N577" s="263"/>
      <c r="O577" s="263"/>
      <c r="P577" s="263"/>
      <c r="Q577" s="264"/>
      <c r="R577" s="263"/>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row>
    <row r="578" spans="1:44" ht="15.75" customHeight="1">
      <c r="A578" s="274"/>
      <c r="B578" s="367"/>
      <c r="C578" s="265"/>
      <c r="D578" s="264"/>
      <c r="E578" s="264"/>
      <c r="F578" s="265"/>
      <c r="G578" s="264"/>
      <c r="H578" s="263"/>
      <c r="I578" s="263"/>
      <c r="J578" s="263"/>
      <c r="K578" s="263"/>
      <c r="L578" s="263"/>
      <c r="M578" s="263"/>
      <c r="N578" s="263"/>
      <c r="O578" s="263"/>
      <c r="P578" s="263"/>
      <c r="Q578" s="264"/>
      <c r="R578" s="263"/>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row>
    <row r="579" spans="1:44" ht="15.75" customHeight="1">
      <c r="A579" s="274"/>
      <c r="B579" s="367"/>
      <c r="C579" s="265"/>
      <c r="D579" s="264"/>
      <c r="E579" s="264"/>
      <c r="F579" s="265"/>
      <c r="G579" s="264"/>
      <c r="H579" s="263"/>
      <c r="I579" s="263"/>
      <c r="J579" s="263"/>
      <c r="K579" s="263"/>
      <c r="L579" s="263"/>
      <c r="M579" s="263"/>
      <c r="N579" s="263"/>
      <c r="O579" s="263"/>
      <c r="P579" s="263"/>
      <c r="Q579" s="264"/>
      <c r="R579" s="263"/>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row>
    <row r="580" spans="1:44" ht="15.75" customHeight="1">
      <c r="A580" s="274"/>
      <c r="B580" s="367"/>
      <c r="C580" s="265"/>
      <c r="D580" s="264"/>
      <c r="E580" s="264"/>
      <c r="F580" s="265"/>
      <c r="G580" s="264"/>
      <c r="H580" s="263"/>
      <c r="I580" s="263"/>
      <c r="J580" s="263"/>
      <c r="K580" s="263"/>
      <c r="L580" s="263"/>
      <c r="M580" s="263"/>
      <c r="N580" s="263"/>
      <c r="O580" s="263"/>
      <c r="P580" s="263"/>
      <c r="Q580" s="264"/>
      <c r="R580" s="263"/>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row>
    <row r="581" spans="1:44" ht="15.75" customHeight="1">
      <c r="A581" s="274"/>
      <c r="B581" s="367"/>
      <c r="C581" s="265"/>
      <c r="D581" s="264"/>
      <c r="E581" s="264"/>
      <c r="F581" s="265"/>
      <c r="G581" s="264"/>
      <c r="H581" s="263"/>
      <c r="I581" s="263"/>
      <c r="J581" s="263"/>
      <c r="K581" s="263"/>
      <c r="L581" s="263"/>
      <c r="M581" s="263"/>
      <c r="N581" s="263"/>
      <c r="O581" s="263"/>
      <c r="P581" s="263"/>
      <c r="Q581" s="264"/>
      <c r="R581" s="263"/>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row>
    <row r="582" spans="1:44" ht="15.75" customHeight="1">
      <c r="A582" s="274"/>
      <c r="B582" s="367"/>
      <c r="C582" s="265"/>
      <c r="D582" s="264"/>
      <c r="E582" s="264"/>
      <c r="F582" s="265"/>
      <c r="G582" s="264"/>
      <c r="H582" s="263"/>
      <c r="I582" s="263"/>
      <c r="J582" s="263"/>
      <c r="K582" s="263"/>
      <c r="L582" s="263"/>
      <c r="M582" s="263"/>
      <c r="N582" s="263"/>
      <c r="O582" s="263"/>
      <c r="P582" s="263"/>
      <c r="Q582" s="264"/>
      <c r="R582" s="263"/>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row>
    <row r="583" spans="1:44" ht="15.75" customHeight="1">
      <c r="A583" s="274"/>
      <c r="B583" s="367"/>
      <c r="C583" s="265"/>
      <c r="D583" s="264"/>
      <c r="E583" s="264"/>
      <c r="F583" s="265"/>
      <c r="G583" s="264"/>
      <c r="H583" s="263"/>
      <c r="I583" s="263"/>
      <c r="J583" s="263"/>
      <c r="K583" s="263"/>
      <c r="L583" s="263"/>
      <c r="M583" s="263"/>
      <c r="N583" s="263"/>
      <c r="O583" s="263"/>
      <c r="P583" s="263"/>
      <c r="Q583" s="264"/>
      <c r="R583" s="263"/>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row>
    <row r="584" spans="1:44" ht="15.75" customHeight="1">
      <c r="A584" s="274"/>
      <c r="B584" s="367"/>
      <c r="C584" s="265"/>
      <c r="D584" s="264"/>
      <c r="E584" s="264"/>
      <c r="F584" s="265"/>
      <c r="G584" s="264"/>
      <c r="H584" s="263"/>
      <c r="I584" s="263"/>
      <c r="J584" s="263"/>
      <c r="K584" s="263"/>
      <c r="L584" s="263"/>
      <c r="M584" s="263"/>
      <c r="N584" s="263"/>
      <c r="O584" s="263"/>
      <c r="P584" s="263"/>
      <c r="Q584" s="264"/>
      <c r="R584" s="263"/>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row>
    <row r="585" spans="1:44" ht="15.75" customHeight="1">
      <c r="A585" s="274"/>
      <c r="B585" s="367"/>
      <c r="C585" s="265"/>
      <c r="D585" s="264"/>
      <c r="E585" s="264"/>
      <c r="F585" s="265"/>
      <c r="G585" s="264"/>
      <c r="H585" s="263"/>
      <c r="I585" s="263"/>
      <c r="J585" s="263"/>
      <c r="K585" s="263"/>
      <c r="L585" s="263"/>
      <c r="M585" s="263"/>
      <c r="N585" s="263"/>
      <c r="O585" s="263"/>
      <c r="P585" s="263"/>
      <c r="Q585" s="264"/>
      <c r="R585" s="263"/>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row>
    <row r="586" spans="1:44" ht="15.75" customHeight="1">
      <c r="A586" s="274"/>
      <c r="B586" s="367"/>
      <c r="C586" s="265"/>
      <c r="D586" s="264"/>
      <c r="E586" s="264"/>
      <c r="F586" s="265"/>
      <c r="G586" s="264"/>
      <c r="H586" s="263"/>
      <c r="I586" s="263"/>
      <c r="J586" s="263"/>
      <c r="K586" s="263"/>
      <c r="L586" s="263"/>
      <c r="M586" s="263"/>
      <c r="N586" s="263"/>
      <c r="O586" s="263"/>
      <c r="P586" s="263"/>
      <c r="Q586" s="264"/>
      <c r="R586" s="263"/>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row>
    <row r="587" spans="1:44" ht="15.75" customHeight="1">
      <c r="A587" s="274"/>
      <c r="B587" s="367"/>
      <c r="C587" s="265"/>
      <c r="D587" s="264"/>
      <c r="E587" s="264"/>
      <c r="F587" s="265"/>
      <c r="G587" s="264"/>
      <c r="H587" s="263"/>
      <c r="I587" s="263"/>
      <c r="J587" s="263"/>
      <c r="K587" s="263"/>
      <c r="L587" s="263"/>
      <c r="M587" s="263"/>
      <c r="N587" s="263"/>
      <c r="O587" s="263"/>
      <c r="P587" s="263"/>
      <c r="Q587" s="264"/>
      <c r="R587" s="263"/>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row>
    <row r="588" spans="1:44" ht="15.75" customHeight="1">
      <c r="A588" s="274"/>
      <c r="B588" s="367"/>
      <c r="C588" s="265"/>
      <c r="D588" s="264"/>
      <c r="E588" s="264"/>
      <c r="F588" s="265"/>
      <c r="G588" s="264"/>
      <c r="H588" s="263"/>
      <c r="I588" s="263"/>
      <c r="J588" s="263"/>
      <c r="K588" s="263"/>
      <c r="L588" s="263"/>
      <c r="M588" s="263"/>
      <c r="N588" s="263"/>
      <c r="O588" s="263"/>
      <c r="P588" s="263"/>
      <c r="Q588" s="264"/>
      <c r="R588" s="263"/>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row>
    <row r="589" spans="1:44" ht="15.75" customHeight="1">
      <c r="A589" s="274"/>
      <c r="B589" s="367"/>
      <c r="C589" s="265"/>
      <c r="D589" s="264"/>
      <c r="E589" s="264"/>
      <c r="F589" s="265"/>
      <c r="G589" s="264"/>
      <c r="H589" s="263"/>
      <c r="I589" s="263"/>
      <c r="J589" s="263"/>
      <c r="K589" s="263"/>
      <c r="L589" s="263"/>
      <c r="M589" s="263"/>
      <c r="N589" s="263"/>
      <c r="O589" s="263"/>
      <c r="P589" s="263"/>
      <c r="Q589" s="264"/>
      <c r="R589" s="263"/>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row>
    <row r="590" spans="1:44" ht="15.75" customHeight="1">
      <c r="A590" s="274"/>
      <c r="B590" s="367"/>
      <c r="C590" s="265"/>
      <c r="D590" s="264"/>
      <c r="E590" s="264"/>
      <c r="F590" s="265"/>
      <c r="G590" s="264"/>
      <c r="H590" s="263"/>
      <c r="I590" s="263"/>
      <c r="J590" s="263"/>
      <c r="K590" s="263"/>
      <c r="L590" s="263"/>
      <c r="M590" s="263"/>
      <c r="N590" s="263"/>
      <c r="O590" s="263"/>
      <c r="P590" s="263"/>
      <c r="Q590" s="264"/>
      <c r="R590" s="263"/>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row>
    <row r="591" spans="1:44" ht="15.75" customHeight="1">
      <c r="A591" s="274"/>
      <c r="B591" s="367"/>
      <c r="C591" s="265"/>
      <c r="D591" s="264"/>
      <c r="E591" s="264"/>
      <c r="F591" s="265"/>
      <c r="G591" s="264"/>
      <c r="H591" s="263"/>
      <c r="I591" s="263"/>
      <c r="J591" s="263"/>
      <c r="K591" s="263"/>
      <c r="L591" s="263"/>
      <c r="M591" s="263"/>
      <c r="N591" s="263"/>
      <c r="O591" s="263"/>
      <c r="P591" s="263"/>
      <c r="Q591" s="264"/>
      <c r="R591" s="263"/>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row>
    <row r="592" spans="1:44" ht="15.75" customHeight="1">
      <c r="A592" s="274"/>
      <c r="B592" s="367"/>
      <c r="C592" s="265"/>
      <c r="D592" s="264"/>
      <c r="E592" s="264"/>
      <c r="F592" s="265"/>
      <c r="G592" s="264"/>
      <c r="H592" s="263"/>
      <c r="I592" s="263"/>
      <c r="J592" s="263"/>
      <c r="K592" s="263"/>
      <c r="L592" s="263"/>
      <c r="M592" s="263"/>
      <c r="N592" s="263"/>
      <c r="O592" s="263"/>
      <c r="P592" s="263"/>
      <c r="Q592" s="264"/>
      <c r="R592" s="263"/>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row>
    <row r="593" spans="1:44" ht="15.75" customHeight="1">
      <c r="A593" s="274"/>
      <c r="B593" s="367"/>
      <c r="C593" s="265"/>
      <c r="D593" s="264"/>
      <c r="E593" s="264"/>
      <c r="F593" s="265"/>
      <c r="G593" s="264"/>
      <c r="H593" s="263"/>
      <c r="I593" s="263"/>
      <c r="J593" s="263"/>
      <c r="K593" s="263"/>
      <c r="L593" s="263"/>
      <c r="M593" s="263"/>
      <c r="N593" s="263"/>
      <c r="O593" s="263"/>
      <c r="P593" s="263"/>
      <c r="Q593" s="264"/>
      <c r="R593" s="263"/>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row>
    <row r="594" spans="1:44" ht="15.75" customHeight="1">
      <c r="A594" s="274"/>
      <c r="B594" s="367"/>
      <c r="C594" s="265"/>
      <c r="D594" s="264"/>
      <c r="E594" s="264"/>
      <c r="F594" s="265"/>
      <c r="G594" s="264"/>
      <c r="H594" s="263"/>
      <c r="I594" s="263"/>
      <c r="J594" s="263"/>
      <c r="K594" s="263"/>
      <c r="L594" s="263"/>
      <c r="M594" s="263"/>
      <c r="N594" s="263"/>
      <c r="O594" s="263"/>
      <c r="P594" s="263"/>
      <c r="Q594" s="264"/>
      <c r="R594" s="263"/>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row>
    <row r="595" spans="1:44" ht="15.75" customHeight="1">
      <c r="A595" s="274"/>
      <c r="B595" s="367"/>
      <c r="C595" s="265"/>
      <c r="D595" s="264"/>
      <c r="E595" s="264"/>
      <c r="F595" s="265"/>
      <c r="G595" s="264"/>
      <c r="H595" s="263"/>
      <c r="I595" s="263"/>
      <c r="J595" s="263"/>
      <c r="K595" s="263"/>
      <c r="L595" s="263"/>
      <c r="M595" s="263"/>
      <c r="N595" s="263"/>
      <c r="O595" s="263"/>
      <c r="P595" s="263"/>
      <c r="Q595" s="264"/>
      <c r="R595" s="263"/>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row>
    <row r="596" spans="1:44" ht="15.75" customHeight="1">
      <c r="A596" s="274"/>
      <c r="B596" s="367"/>
      <c r="C596" s="265"/>
      <c r="D596" s="264"/>
      <c r="E596" s="264"/>
      <c r="F596" s="265"/>
      <c r="G596" s="264"/>
      <c r="H596" s="263"/>
      <c r="I596" s="263"/>
      <c r="J596" s="263"/>
      <c r="K596" s="263"/>
      <c r="L596" s="263"/>
      <c r="M596" s="263"/>
      <c r="N596" s="263"/>
      <c r="O596" s="263"/>
      <c r="P596" s="263"/>
      <c r="Q596" s="264"/>
      <c r="R596" s="263"/>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row>
    <row r="597" spans="1:44" ht="15.75" customHeight="1">
      <c r="A597" s="274"/>
      <c r="B597" s="367"/>
      <c r="C597" s="265"/>
      <c r="D597" s="264"/>
      <c r="E597" s="264"/>
      <c r="F597" s="265"/>
      <c r="G597" s="264"/>
      <c r="H597" s="263"/>
      <c r="I597" s="263"/>
      <c r="J597" s="263"/>
      <c r="K597" s="263"/>
      <c r="L597" s="263"/>
      <c r="M597" s="263"/>
      <c r="N597" s="263"/>
      <c r="O597" s="263"/>
      <c r="P597" s="263"/>
      <c r="Q597" s="264"/>
      <c r="R597" s="263"/>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row>
    <row r="598" spans="1:44" ht="15.75" customHeight="1">
      <c r="A598" s="274"/>
      <c r="B598" s="367"/>
      <c r="C598" s="265"/>
      <c r="D598" s="264"/>
      <c r="E598" s="264"/>
      <c r="F598" s="265"/>
      <c r="G598" s="264"/>
      <c r="H598" s="263"/>
      <c r="I598" s="263"/>
      <c r="J598" s="263"/>
      <c r="K598" s="263"/>
      <c r="L598" s="263"/>
      <c r="M598" s="263"/>
      <c r="N598" s="263"/>
      <c r="O598" s="263"/>
      <c r="P598" s="263"/>
      <c r="Q598" s="264"/>
      <c r="R598" s="263"/>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row>
    <row r="599" spans="1:44" ht="15.75" customHeight="1">
      <c r="A599" s="274"/>
      <c r="B599" s="367"/>
      <c r="C599" s="265"/>
      <c r="D599" s="264"/>
      <c r="E599" s="264"/>
      <c r="F599" s="265"/>
      <c r="G599" s="264"/>
      <c r="H599" s="263"/>
      <c r="I599" s="263"/>
      <c r="J599" s="263"/>
      <c r="K599" s="263"/>
      <c r="L599" s="263"/>
      <c r="M599" s="263"/>
      <c r="N599" s="263"/>
      <c r="O599" s="263"/>
      <c r="P599" s="263"/>
      <c r="Q599" s="264"/>
      <c r="R599" s="263"/>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row>
    <row r="600" spans="1:44" ht="15.75" customHeight="1">
      <c r="A600" s="274"/>
      <c r="B600" s="367"/>
      <c r="C600" s="265"/>
      <c r="D600" s="264"/>
      <c r="E600" s="264"/>
      <c r="F600" s="265"/>
      <c r="G600" s="264"/>
      <c r="H600" s="263"/>
      <c r="I600" s="263"/>
      <c r="J600" s="263"/>
      <c r="K600" s="263"/>
      <c r="L600" s="263"/>
      <c r="M600" s="263"/>
      <c r="N600" s="263"/>
      <c r="O600" s="263"/>
      <c r="P600" s="263"/>
      <c r="Q600" s="264"/>
      <c r="R600" s="263"/>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row>
    <row r="601" spans="1:44" ht="15.75" customHeight="1">
      <c r="A601" s="274"/>
      <c r="B601" s="367"/>
      <c r="C601" s="265"/>
      <c r="D601" s="264"/>
      <c r="E601" s="264"/>
      <c r="F601" s="265"/>
      <c r="G601" s="264"/>
      <c r="H601" s="263"/>
      <c r="I601" s="263"/>
      <c r="J601" s="263"/>
      <c r="K601" s="263"/>
      <c r="L601" s="263"/>
      <c r="M601" s="263"/>
      <c r="N601" s="263"/>
      <c r="O601" s="263"/>
      <c r="P601" s="263"/>
      <c r="Q601" s="264"/>
      <c r="R601" s="263"/>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row>
    <row r="602" spans="1:44" ht="15.75" customHeight="1">
      <c r="A602" s="274"/>
      <c r="B602" s="367"/>
      <c r="C602" s="265"/>
      <c r="D602" s="264"/>
      <c r="E602" s="264"/>
      <c r="F602" s="265"/>
      <c r="G602" s="264"/>
      <c r="H602" s="263"/>
      <c r="I602" s="263"/>
      <c r="J602" s="263"/>
      <c r="K602" s="263"/>
      <c r="L602" s="263"/>
      <c r="M602" s="263"/>
      <c r="N602" s="263"/>
      <c r="O602" s="263"/>
      <c r="P602" s="263"/>
      <c r="Q602" s="264"/>
      <c r="R602" s="263"/>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row>
    <row r="603" spans="1:44" ht="15.75" customHeight="1">
      <c r="A603" s="274"/>
      <c r="B603" s="367"/>
      <c r="C603" s="265"/>
      <c r="D603" s="264"/>
      <c r="E603" s="264"/>
      <c r="F603" s="265"/>
      <c r="G603" s="264"/>
      <c r="H603" s="263"/>
      <c r="I603" s="263"/>
      <c r="J603" s="263"/>
      <c r="K603" s="263"/>
      <c r="L603" s="263"/>
      <c r="M603" s="263"/>
      <c r="N603" s="263"/>
      <c r="O603" s="263"/>
      <c r="P603" s="263"/>
      <c r="Q603" s="264"/>
      <c r="R603" s="263"/>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row>
    <row r="604" spans="1:44" ht="15.75" customHeight="1">
      <c r="A604" s="274"/>
      <c r="B604" s="367"/>
      <c r="C604" s="265"/>
      <c r="D604" s="264"/>
      <c r="E604" s="264"/>
      <c r="F604" s="265"/>
      <c r="G604" s="264"/>
      <c r="H604" s="263"/>
      <c r="I604" s="263"/>
      <c r="J604" s="263"/>
      <c r="K604" s="263"/>
      <c r="L604" s="263"/>
      <c r="M604" s="263"/>
      <c r="N604" s="263"/>
      <c r="O604" s="263"/>
      <c r="P604" s="263"/>
      <c r="Q604" s="264"/>
      <c r="R604" s="263"/>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row>
    <row r="605" spans="1:44" ht="15.75" customHeight="1">
      <c r="A605" s="274"/>
      <c r="B605" s="367"/>
      <c r="C605" s="265"/>
      <c r="D605" s="264"/>
      <c r="E605" s="264"/>
      <c r="F605" s="265"/>
      <c r="G605" s="264"/>
      <c r="H605" s="263"/>
      <c r="I605" s="263"/>
      <c r="J605" s="263"/>
      <c r="K605" s="263"/>
      <c r="L605" s="263"/>
      <c r="M605" s="263"/>
      <c r="N605" s="263"/>
      <c r="O605" s="263"/>
      <c r="P605" s="263"/>
      <c r="Q605" s="264"/>
      <c r="R605" s="263"/>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row>
    <row r="606" spans="1:44" ht="15.75" customHeight="1">
      <c r="A606" s="274"/>
      <c r="B606" s="367"/>
      <c r="C606" s="265"/>
      <c r="D606" s="264"/>
      <c r="E606" s="264"/>
      <c r="F606" s="265"/>
      <c r="G606" s="264"/>
      <c r="H606" s="263"/>
      <c r="I606" s="263"/>
      <c r="J606" s="263"/>
      <c r="K606" s="263"/>
      <c r="L606" s="263"/>
      <c r="M606" s="263"/>
      <c r="N606" s="263"/>
      <c r="O606" s="263"/>
      <c r="P606" s="263"/>
      <c r="Q606" s="264"/>
      <c r="R606" s="263"/>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row>
    <row r="607" spans="1:44" ht="15.75" customHeight="1">
      <c r="A607" s="274"/>
      <c r="B607" s="367"/>
      <c r="C607" s="265"/>
      <c r="D607" s="264"/>
      <c r="E607" s="264"/>
      <c r="F607" s="265"/>
      <c r="G607" s="264"/>
      <c r="H607" s="263"/>
      <c r="I607" s="263"/>
      <c r="J607" s="263"/>
      <c r="K607" s="263"/>
      <c r="L607" s="263"/>
      <c r="M607" s="263"/>
      <c r="N607" s="263"/>
      <c r="O607" s="263"/>
      <c r="P607" s="263"/>
      <c r="Q607" s="264"/>
      <c r="R607" s="263"/>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row>
    <row r="608" spans="1:44" ht="15.75" customHeight="1">
      <c r="A608" s="274"/>
      <c r="B608" s="367"/>
      <c r="C608" s="265"/>
      <c r="D608" s="264"/>
      <c r="E608" s="264"/>
      <c r="F608" s="265"/>
      <c r="G608" s="264"/>
      <c r="H608" s="263"/>
      <c r="I608" s="263"/>
      <c r="J608" s="263"/>
      <c r="K608" s="263"/>
      <c r="L608" s="263"/>
      <c r="M608" s="263"/>
      <c r="N608" s="263"/>
      <c r="O608" s="263"/>
      <c r="P608" s="263"/>
      <c r="Q608" s="264"/>
      <c r="R608" s="263"/>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row>
    <row r="609" spans="1:44" ht="15.75" customHeight="1">
      <c r="A609" s="274"/>
      <c r="B609" s="367"/>
      <c r="C609" s="265"/>
      <c r="D609" s="264"/>
      <c r="E609" s="264"/>
      <c r="F609" s="265"/>
      <c r="G609" s="264"/>
      <c r="H609" s="263"/>
      <c r="I609" s="263"/>
      <c r="J609" s="263"/>
      <c r="K609" s="263"/>
      <c r="L609" s="263"/>
      <c r="M609" s="263"/>
      <c r="N609" s="263"/>
      <c r="O609" s="263"/>
      <c r="P609" s="263"/>
      <c r="Q609" s="264"/>
      <c r="R609" s="263"/>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row>
    <row r="610" spans="1:44" ht="15.75" customHeight="1">
      <c r="A610" s="274"/>
      <c r="B610" s="367"/>
      <c r="C610" s="265"/>
      <c r="D610" s="264"/>
      <c r="E610" s="264"/>
      <c r="F610" s="265"/>
      <c r="G610" s="264"/>
      <c r="H610" s="263"/>
      <c r="I610" s="263"/>
      <c r="J610" s="263"/>
      <c r="K610" s="263"/>
      <c r="L610" s="263"/>
      <c r="M610" s="263"/>
      <c r="N610" s="263"/>
      <c r="O610" s="263"/>
      <c r="P610" s="263"/>
      <c r="Q610" s="264"/>
      <c r="R610" s="263"/>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row>
    <row r="611" spans="1:44" ht="15.75" customHeight="1">
      <c r="A611" s="274"/>
      <c r="B611" s="367"/>
      <c r="C611" s="265"/>
      <c r="D611" s="264"/>
      <c r="E611" s="264"/>
      <c r="F611" s="265"/>
      <c r="G611" s="264"/>
      <c r="H611" s="263"/>
      <c r="I611" s="263"/>
      <c r="J611" s="263"/>
      <c r="K611" s="263"/>
      <c r="L611" s="263"/>
      <c r="M611" s="263"/>
      <c r="N611" s="263"/>
      <c r="O611" s="263"/>
      <c r="P611" s="263"/>
      <c r="Q611" s="264"/>
      <c r="R611" s="263"/>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row>
    <row r="612" spans="1:44" ht="15.75" customHeight="1">
      <c r="A612" s="274"/>
      <c r="B612" s="367"/>
      <c r="C612" s="265"/>
      <c r="D612" s="264"/>
      <c r="E612" s="264"/>
      <c r="F612" s="265"/>
      <c r="G612" s="264"/>
      <c r="H612" s="263"/>
      <c r="I612" s="263"/>
      <c r="J612" s="263"/>
      <c r="K612" s="263"/>
      <c r="L612" s="263"/>
      <c r="M612" s="263"/>
      <c r="N612" s="263"/>
      <c r="O612" s="263"/>
      <c r="P612" s="263"/>
      <c r="Q612" s="264"/>
      <c r="R612" s="263"/>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row>
    <row r="613" spans="1:44" ht="15.75" customHeight="1">
      <c r="A613" s="274"/>
      <c r="B613" s="367"/>
      <c r="C613" s="265"/>
      <c r="D613" s="264"/>
      <c r="E613" s="264"/>
      <c r="F613" s="265"/>
      <c r="G613" s="264"/>
      <c r="H613" s="263"/>
      <c r="I613" s="263"/>
      <c r="J613" s="263"/>
      <c r="K613" s="263"/>
      <c r="L613" s="263"/>
      <c r="M613" s="263"/>
      <c r="N613" s="263"/>
      <c r="O613" s="263"/>
      <c r="P613" s="263"/>
      <c r="Q613" s="264"/>
      <c r="R613" s="263"/>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row>
    <row r="614" spans="1:44" ht="15.75" customHeight="1">
      <c r="A614" s="274"/>
      <c r="B614" s="367"/>
      <c r="C614" s="265"/>
      <c r="D614" s="264"/>
      <c r="E614" s="264"/>
      <c r="F614" s="265"/>
      <c r="G614" s="264"/>
      <c r="H614" s="263"/>
      <c r="I614" s="263"/>
      <c r="J614" s="263"/>
      <c r="K614" s="263"/>
      <c r="L614" s="263"/>
      <c r="M614" s="263"/>
      <c r="N614" s="263"/>
      <c r="O614" s="263"/>
      <c r="P614" s="263"/>
      <c r="Q614" s="264"/>
      <c r="R614" s="263"/>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row>
    <row r="615" spans="1:44" ht="15.75" customHeight="1">
      <c r="A615" s="274"/>
      <c r="B615" s="367"/>
      <c r="C615" s="265"/>
      <c r="D615" s="264"/>
      <c r="E615" s="264"/>
      <c r="F615" s="265"/>
      <c r="G615" s="264"/>
      <c r="H615" s="263"/>
      <c r="I615" s="263"/>
      <c r="J615" s="263"/>
      <c r="K615" s="263"/>
      <c r="L615" s="263"/>
      <c r="M615" s="263"/>
      <c r="N615" s="263"/>
      <c r="O615" s="263"/>
      <c r="P615" s="263"/>
      <c r="Q615" s="264"/>
      <c r="R615" s="263"/>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row>
    <row r="616" spans="1:44" ht="15.75" customHeight="1">
      <c r="A616" s="274"/>
      <c r="B616" s="367"/>
      <c r="C616" s="265"/>
      <c r="D616" s="264"/>
      <c r="E616" s="264"/>
      <c r="F616" s="265"/>
      <c r="G616" s="264"/>
      <c r="H616" s="263"/>
      <c r="I616" s="263"/>
      <c r="J616" s="263"/>
      <c r="K616" s="263"/>
      <c r="L616" s="263"/>
      <c r="M616" s="263"/>
      <c r="N616" s="263"/>
      <c r="O616" s="263"/>
      <c r="P616" s="263"/>
      <c r="Q616" s="264"/>
      <c r="R616" s="263"/>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row>
    <row r="617" spans="1:44" ht="15.75" customHeight="1">
      <c r="A617" s="274"/>
      <c r="B617" s="367"/>
      <c r="C617" s="265"/>
      <c r="D617" s="264"/>
      <c r="E617" s="264"/>
      <c r="F617" s="265"/>
      <c r="G617" s="264"/>
      <c r="H617" s="263"/>
      <c r="I617" s="263"/>
      <c r="J617" s="263"/>
      <c r="K617" s="263"/>
      <c r="L617" s="263"/>
      <c r="M617" s="263"/>
      <c r="N617" s="263"/>
      <c r="O617" s="263"/>
      <c r="P617" s="263"/>
      <c r="Q617" s="264"/>
      <c r="R617" s="263"/>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row>
    <row r="618" spans="1:44" ht="15.75" customHeight="1">
      <c r="A618" s="274"/>
      <c r="B618" s="367"/>
      <c r="C618" s="265"/>
      <c r="D618" s="264"/>
      <c r="E618" s="264"/>
      <c r="F618" s="265"/>
      <c r="G618" s="264"/>
      <c r="H618" s="263"/>
      <c r="I618" s="263"/>
      <c r="J618" s="263"/>
      <c r="K618" s="263"/>
      <c r="L618" s="263"/>
      <c r="M618" s="263"/>
      <c r="N618" s="263"/>
      <c r="O618" s="263"/>
      <c r="P618" s="263"/>
      <c r="Q618" s="264"/>
      <c r="R618" s="263"/>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row>
    <row r="619" spans="1:44" ht="15.75" customHeight="1">
      <c r="A619" s="274"/>
      <c r="B619" s="367"/>
      <c r="C619" s="265"/>
      <c r="D619" s="264"/>
      <c r="E619" s="264"/>
      <c r="F619" s="265"/>
      <c r="G619" s="264"/>
      <c r="H619" s="263"/>
      <c r="I619" s="263"/>
      <c r="J619" s="263"/>
      <c r="K619" s="263"/>
      <c r="L619" s="263"/>
      <c r="M619" s="263"/>
      <c r="N619" s="263"/>
      <c r="O619" s="263"/>
      <c r="P619" s="263"/>
      <c r="Q619" s="264"/>
      <c r="R619" s="263"/>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row>
    <row r="620" spans="1:44" ht="15.75" customHeight="1">
      <c r="A620" s="274"/>
      <c r="B620" s="367"/>
      <c r="C620" s="265"/>
      <c r="D620" s="264"/>
      <c r="E620" s="264"/>
      <c r="F620" s="265"/>
      <c r="G620" s="264"/>
      <c r="H620" s="263"/>
      <c r="I620" s="263"/>
      <c r="J620" s="263"/>
      <c r="K620" s="263"/>
      <c r="L620" s="263"/>
      <c r="M620" s="263"/>
      <c r="N620" s="263"/>
      <c r="O620" s="263"/>
      <c r="P620" s="263"/>
      <c r="Q620" s="264"/>
      <c r="R620" s="263"/>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row>
    <row r="621" spans="1:44" ht="15.75" customHeight="1">
      <c r="A621" s="274"/>
      <c r="B621" s="367"/>
      <c r="C621" s="265"/>
      <c r="D621" s="264"/>
      <c r="E621" s="264"/>
      <c r="F621" s="265"/>
      <c r="G621" s="264"/>
      <c r="H621" s="263"/>
      <c r="I621" s="263"/>
      <c r="J621" s="263"/>
      <c r="K621" s="263"/>
      <c r="L621" s="263"/>
      <c r="M621" s="263"/>
      <c r="N621" s="263"/>
      <c r="O621" s="263"/>
      <c r="P621" s="263"/>
      <c r="Q621" s="264"/>
      <c r="R621" s="263"/>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row>
    <row r="622" spans="1:44" ht="15.75" customHeight="1">
      <c r="A622" s="274"/>
      <c r="B622" s="367"/>
      <c r="C622" s="265"/>
      <c r="D622" s="264"/>
      <c r="E622" s="264"/>
      <c r="F622" s="265"/>
      <c r="G622" s="264"/>
      <c r="H622" s="263"/>
      <c r="I622" s="263"/>
      <c r="J622" s="263"/>
      <c r="K622" s="263"/>
      <c r="L622" s="263"/>
      <c r="M622" s="263"/>
      <c r="N622" s="263"/>
      <c r="O622" s="263"/>
      <c r="P622" s="263"/>
      <c r="Q622" s="264"/>
      <c r="R622" s="263"/>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row>
    <row r="623" spans="1:44" ht="15.75" customHeight="1">
      <c r="A623" s="274"/>
      <c r="B623" s="367"/>
      <c r="C623" s="265"/>
      <c r="D623" s="264"/>
      <c r="E623" s="264"/>
      <c r="F623" s="265"/>
      <c r="G623" s="264"/>
      <c r="H623" s="263"/>
      <c r="I623" s="263"/>
      <c r="J623" s="263"/>
      <c r="K623" s="263"/>
      <c r="L623" s="263"/>
      <c r="M623" s="263"/>
      <c r="N623" s="263"/>
      <c r="O623" s="263"/>
      <c r="P623" s="263"/>
      <c r="Q623" s="264"/>
      <c r="R623" s="263"/>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row>
    <row r="624" spans="1:44" ht="15.75" customHeight="1">
      <c r="A624" s="274"/>
      <c r="B624" s="367"/>
      <c r="C624" s="265"/>
      <c r="D624" s="264"/>
      <c r="E624" s="264"/>
      <c r="F624" s="265"/>
      <c r="G624" s="264"/>
      <c r="H624" s="263"/>
      <c r="I624" s="263"/>
      <c r="J624" s="263"/>
      <c r="K624" s="263"/>
      <c r="L624" s="263"/>
      <c r="M624" s="263"/>
      <c r="N624" s="263"/>
      <c r="O624" s="263"/>
      <c r="P624" s="263"/>
      <c r="Q624" s="264"/>
      <c r="R624" s="263"/>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row>
    <row r="625" spans="1:44" ht="15.75" customHeight="1">
      <c r="A625" s="274"/>
      <c r="B625" s="367"/>
      <c r="C625" s="265"/>
      <c r="D625" s="264"/>
      <c r="E625" s="264"/>
      <c r="F625" s="265"/>
      <c r="G625" s="264"/>
      <c r="H625" s="263"/>
      <c r="I625" s="263"/>
      <c r="J625" s="263"/>
      <c r="K625" s="263"/>
      <c r="L625" s="263"/>
      <c r="M625" s="263"/>
      <c r="N625" s="263"/>
      <c r="O625" s="263"/>
      <c r="P625" s="263"/>
      <c r="Q625" s="264"/>
      <c r="R625" s="263"/>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row>
    <row r="626" spans="1:44" ht="15.75" customHeight="1">
      <c r="A626" s="274"/>
      <c r="B626" s="367"/>
      <c r="C626" s="265"/>
      <c r="D626" s="264"/>
      <c r="E626" s="264"/>
      <c r="F626" s="265"/>
      <c r="G626" s="264"/>
      <c r="H626" s="263"/>
      <c r="I626" s="263"/>
      <c r="J626" s="263"/>
      <c r="K626" s="263"/>
      <c r="L626" s="263"/>
      <c r="M626" s="263"/>
      <c r="N626" s="263"/>
      <c r="O626" s="263"/>
      <c r="P626" s="263"/>
      <c r="Q626" s="264"/>
      <c r="R626" s="263"/>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row>
    <row r="627" spans="1:44" ht="15.75" customHeight="1">
      <c r="A627" s="274"/>
      <c r="B627" s="367"/>
      <c r="C627" s="265"/>
      <c r="D627" s="264"/>
      <c r="E627" s="264"/>
      <c r="F627" s="265"/>
      <c r="G627" s="264"/>
      <c r="H627" s="263"/>
      <c r="I627" s="263"/>
      <c r="J627" s="263"/>
      <c r="K627" s="263"/>
      <c r="L627" s="263"/>
      <c r="M627" s="263"/>
      <c r="N627" s="263"/>
      <c r="O627" s="263"/>
      <c r="P627" s="263"/>
      <c r="Q627" s="264"/>
      <c r="R627" s="263"/>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row>
    <row r="628" spans="1:44" ht="15.75" customHeight="1">
      <c r="A628" s="274"/>
      <c r="B628" s="367"/>
      <c r="C628" s="265"/>
      <c r="D628" s="264"/>
      <c r="E628" s="264"/>
      <c r="F628" s="265"/>
      <c r="G628" s="264"/>
      <c r="H628" s="263"/>
      <c r="I628" s="263"/>
      <c r="J628" s="263"/>
      <c r="K628" s="263"/>
      <c r="L628" s="263"/>
      <c r="M628" s="263"/>
      <c r="N628" s="263"/>
      <c r="O628" s="263"/>
      <c r="P628" s="263"/>
      <c r="Q628" s="264"/>
      <c r="R628" s="263"/>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row>
    <row r="629" spans="1:44" ht="15.75" customHeight="1">
      <c r="A629" s="274"/>
      <c r="B629" s="367"/>
      <c r="C629" s="265"/>
      <c r="D629" s="264"/>
      <c r="E629" s="264"/>
      <c r="F629" s="265"/>
      <c r="G629" s="264"/>
      <c r="H629" s="263"/>
      <c r="I629" s="263"/>
      <c r="J629" s="263"/>
      <c r="K629" s="263"/>
      <c r="L629" s="263"/>
      <c r="M629" s="263"/>
      <c r="N629" s="263"/>
      <c r="O629" s="263"/>
      <c r="P629" s="263"/>
      <c r="Q629" s="264"/>
      <c r="R629" s="263"/>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row>
    <row r="630" spans="1:44" ht="15.75" customHeight="1">
      <c r="A630" s="274"/>
      <c r="B630" s="367"/>
      <c r="C630" s="265"/>
      <c r="D630" s="264"/>
      <c r="E630" s="264"/>
      <c r="F630" s="265"/>
      <c r="G630" s="264"/>
      <c r="H630" s="263"/>
      <c r="I630" s="263"/>
      <c r="J630" s="263"/>
      <c r="K630" s="263"/>
      <c r="L630" s="263"/>
      <c r="M630" s="263"/>
      <c r="N630" s="263"/>
      <c r="O630" s="263"/>
      <c r="P630" s="263"/>
      <c r="Q630" s="264"/>
      <c r="R630" s="263"/>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row>
    <row r="631" spans="1:44" ht="15.75" customHeight="1">
      <c r="A631" s="274"/>
      <c r="B631" s="367"/>
      <c r="C631" s="265"/>
      <c r="D631" s="264"/>
      <c r="E631" s="264"/>
      <c r="F631" s="265"/>
      <c r="G631" s="264"/>
      <c r="H631" s="263"/>
      <c r="I631" s="263"/>
      <c r="J631" s="263"/>
      <c r="K631" s="263"/>
      <c r="L631" s="263"/>
      <c r="M631" s="263"/>
      <c r="N631" s="263"/>
      <c r="O631" s="263"/>
      <c r="P631" s="263"/>
      <c r="Q631" s="264"/>
      <c r="R631" s="263"/>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row>
    <row r="632" spans="1:44" ht="15.75" customHeight="1">
      <c r="A632" s="274"/>
      <c r="B632" s="367"/>
      <c r="C632" s="265"/>
      <c r="D632" s="264"/>
      <c r="E632" s="264"/>
      <c r="F632" s="265"/>
      <c r="G632" s="264"/>
      <c r="H632" s="263"/>
      <c r="I632" s="263"/>
      <c r="J632" s="263"/>
      <c r="K632" s="263"/>
      <c r="L632" s="263"/>
      <c r="M632" s="263"/>
      <c r="N632" s="263"/>
      <c r="O632" s="263"/>
      <c r="P632" s="263"/>
      <c r="Q632" s="264"/>
      <c r="R632" s="263"/>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row>
    <row r="633" spans="1:44" ht="15.75" customHeight="1">
      <c r="A633" s="274"/>
      <c r="B633" s="367"/>
      <c r="C633" s="265"/>
      <c r="D633" s="264"/>
      <c r="E633" s="264"/>
      <c r="F633" s="265"/>
      <c r="G633" s="264"/>
      <c r="H633" s="263"/>
      <c r="I633" s="263"/>
      <c r="J633" s="263"/>
      <c r="K633" s="263"/>
      <c r="L633" s="263"/>
      <c r="M633" s="263"/>
      <c r="N633" s="263"/>
      <c r="O633" s="263"/>
      <c r="P633" s="263"/>
      <c r="Q633" s="264"/>
      <c r="R633" s="263"/>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row>
    <row r="634" spans="1:44" ht="15.75" customHeight="1">
      <c r="A634" s="274"/>
      <c r="B634" s="367"/>
      <c r="C634" s="265"/>
      <c r="D634" s="264"/>
      <c r="E634" s="264"/>
      <c r="F634" s="265"/>
      <c r="G634" s="264"/>
      <c r="H634" s="263"/>
      <c r="I634" s="263"/>
      <c r="J634" s="263"/>
      <c r="K634" s="263"/>
      <c r="L634" s="263"/>
      <c r="M634" s="263"/>
      <c r="N634" s="263"/>
      <c r="O634" s="263"/>
      <c r="P634" s="263"/>
      <c r="Q634" s="264"/>
      <c r="R634" s="263"/>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row>
    <row r="635" spans="1:44" ht="15.75" customHeight="1">
      <c r="A635" s="274"/>
      <c r="B635" s="367"/>
      <c r="C635" s="265"/>
      <c r="D635" s="264"/>
      <c r="E635" s="264"/>
      <c r="F635" s="265"/>
      <c r="G635" s="264"/>
      <c r="H635" s="263"/>
      <c r="I635" s="263"/>
      <c r="J635" s="263"/>
      <c r="K635" s="263"/>
      <c r="L635" s="263"/>
      <c r="M635" s="263"/>
      <c r="N635" s="263"/>
      <c r="O635" s="263"/>
      <c r="P635" s="263"/>
      <c r="Q635" s="264"/>
      <c r="R635" s="263"/>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row>
    <row r="636" spans="1:44" ht="15.75" customHeight="1">
      <c r="A636" s="274"/>
      <c r="B636" s="367"/>
      <c r="C636" s="265"/>
      <c r="D636" s="264"/>
      <c r="E636" s="264"/>
      <c r="F636" s="265"/>
      <c r="G636" s="264"/>
      <c r="H636" s="263"/>
      <c r="I636" s="263"/>
      <c r="J636" s="263"/>
      <c r="K636" s="263"/>
      <c r="L636" s="263"/>
      <c r="M636" s="263"/>
      <c r="N636" s="263"/>
      <c r="O636" s="263"/>
      <c r="P636" s="263"/>
      <c r="Q636" s="264"/>
      <c r="R636" s="263"/>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row>
    <row r="637" spans="1:44" ht="15.75" customHeight="1">
      <c r="A637" s="274"/>
      <c r="B637" s="367"/>
      <c r="C637" s="265"/>
      <c r="D637" s="264"/>
      <c r="E637" s="264"/>
      <c r="F637" s="265"/>
      <c r="G637" s="264"/>
      <c r="H637" s="263"/>
      <c r="I637" s="263"/>
      <c r="J637" s="263"/>
      <c r="K637" s="263"/>
      <c r="L637" s="263"/>
      <c r="M637" s="263"/>
      <c r="N637" s="263"/>
      <c r="O637" s="263"/>
      <c r="P637" s="263"/>
      <c r="Q637" s="264"/>
      <c r="R637" s="263"/>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row>
    <row r="638" spans="1:44" ht="15.75" customHeight="1">
      <c r="A638" s="274"/>
      <c r="B638" s="367"/>
      <c r="C638" s="265"/>
      <c r="D638" s="264"/>
      <c r="E638" s="264"/>
      <c r="F638" s="265"/>
      <c r="G638" s="264"/>
      <c r="H638" s="263"/>
      <c r="I638" s="263"/>
      <c r="J638" s="263"/>
      <c r="K638" s="263"/>
      <c r="L638" s="263"/>
      <c r="M638" s="263"/>
      <c r="N638" s="263"/>
      <c r="O638" s="263"/>
      <c r="P638" s="263"/>
      <c r="Q638" s="264"/>
      <c r="R638" s="263"/>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row>
    <row r="639" spans="1:44" ht="15.75" customHeight="1">
      <c r="A639" s="274"/>
      <c r="B639" s="367"/>
      <c r="C639" s="265"/>
      <c r="D639" s="264"/>
      <c r="E639" s="264"/>
      <c r="F639" s="265"/>
      <c r="G639" s="264"/>
      <c r="H639" s="263"/>
      <c r="I639" s="263"/>
      <c r="J639" s="263"/>
      <c r="K639" s="263"/>
      <c r="L639" s="263"/>
      <c r="M639" s="263"/>
      <c r="N639" s="263"/>
      <c r="O639" s="263"/>
      <c r="P639" s="263"/>
      <c r="Q639" s="264"/>
      <c r="R639" s="263"/>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row>
    <row r="640" spans="1:44" ht="15.75" customHeight="1">
      <c r="A640" s="274"/>
      <c r="B640" s="367"/>
      <c r="C640" s="265"/>
      <c r="D640" s="264"/>
      <c r="E640" s="264"/>
      <c r="F640" s="265"/>
      <c r="G640" s="264"/>
      <c r="H640" s="263"/>
      <c r="I640" s="263"/>
      <c r="J640" s="263"/>
      <c r="K640" s="263"/>
      <c r="L640" s="263"/>
      <c r="M640" s="263"/>
      <c r="N640" s="263"/>
      <c r="O640" s="263"/>
      <c r="P640" s="263"/>
      <c r="Q640" s="264"/>
      <c r="R640" s="263"/>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row>
    <row r="641" spans="1:44" ht="15.75" customHeight="1">
      <c r="A641" s="274"/>
      <c r="B641" s="367"/>
      <c r="C641" s="265"/>
      <c r="D641" s="264"/>
      <c r="E641" s="264"/>
      <c r="F641" s="265"/>
      <c r="G641" s="264"/>
      <c r="H641" s="263"/>
      <c r="I641" s="263"/>
      <c r="J641" s="263"/>
      <c r="K641" s="263"/>
      <c r="L641" s="263"/>
      <c r="M641" s="263"/>
      <c r="N641" s="263"/>
      <c r="O641" s="263"/>
      <c r="P641" s="263"/>
      <c r="Q641" s="264"/>
      <c r="R641" s="263"/>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row>
    <row r="642" spans="1:44" ht="15.75" customHeight="1">
      <c r="A642" s="274"/>
      <c r="B642" s="367"/>
      <c r="C642" s="265"/>
      <c r="D642" s="264"/>
      <c r="E642" s="264"/>
      <c r="F642" s="265"/>
      <c r="G642" s="264"/>
      <c r="H642" s="263"/>
      <c r="I642" s="263"/>
      <c r="J642" s="263"/>
      <c r="K642" s="263"/>
      <c r="L642" s="263"/>
      <c r="M642" s="263"/>
      <c r="N642" s="263"/>
      <c r="O642" s="263"/>
      <c r="P642" s="263"/>
      <c r="Q642" s="264"/>
      <c r="R642" s="263"/>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row>
    <row r="643" spans="1:44" ht="15.75" customHeight="1">
      <c r="A643" s="274"/>
      <c r="B643" s="367"/>
      <c r="C643" s="265"/>
      <c r="D643" s="264"/>
      <c r="E643" s="264"/>
      <c r="F643" s="265"/>
      <c r="G643" s="264"/>
      <c r="H643" s="263"/>
      <c r="I643" s="263"/>
      <c r="J643" s="263"/>
      <c r="K643" s="263"/>
      <c r="L643" s="263"/>
      <c r="M643" s="263"/>
      <c r="N643" s="263"/>
      <c r="O643" s="263"/>
      <c r="P643" s="263"/>
      <c r="Q643" s="264"/>
      <c r="R643" s="263"/>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row>
    <row r="644" spans="1:44" ht="15.75" customHeight="1">
      <c r="A644" s="274"/>
      <c r="B644" s="367"/>
      <c r="C644" s="265"/>
      <c r="D644" s="264"/>
      <c r="E644" s="264"/>
      <c r="F644" s="265"/>
      <c r="G644" s="264"/>
      <c r="H644" s="263"/>
      <c r="I644" s="263"/>
      <c r="J644" s="263"/>
      <c r="K644" s="263"/>
      <c r="L644" s="263"/>
      <c r="M644" s="263"/>
      <c r="N644" s="263"/>
      <c r="O644" s="263"/>
      <c r="P644" s="263"/>
      <c r="Q644" s="264"/>
      <c r="R644" s="263"/>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row>
    <row r="645" spans="1:44" ht="15.75" customHeight="1">
      <c r="A645" s="274"/>
      <c r="B645" s="367"/>
      <c r="C645" s="265"/>
      <c r="D645" s="264"/>
      <c r="E645" s="264"/>
      <c r="F645" s="265"/>
      <c r="G645" s="264"/>
      <c r="H645" s="263"/>
      <c r="I645" s="263"/>
      <c r="J645" s="263"/>
      <c r="K645" s="263"/>
      <c r="L645" s="263"/>
      <c r="M645" s="263"/>
      <c r="N645" s="263"/>
      <c r="O645" s="263"/>
      <c r="P645" s="263"/>
      <c r="Q645" s="264"/>
      <c r="R645" s="263"/>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row>
    <row r="646" spans="1:44" ht="15.75" customHeight="1">
      <c r="A646" s="274"/>
      <c r="B646" s="367"/>
      <c r="C646" s="265"/>
      <c r="D646" s="264"/>
      <c r="E646" s="264"/>
      <c r="F646" s="265"/>
      <c r="G646" s="264"/>
      <c r="H646" s="263"/>
      <c r="I646" s="263"/>
      <c r="J646" s="263"/>
      <c r="K646" s="263"/>
      <c r="L646" s="263"/>
      <c r="M646" s="263"/>
      <c r="N646" s="263"/>
      <c r="O646" s="263"/>
      <c r="P646" s="263"/>
      <c r="Q646" s="264"/>
      <c r="R646" s="263"/>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row>
    <row r="647" spans="1:44" ht="15.75" customHeight="1">
      <c r="A647" s="274"/>
      <c r="B647" s="367"/>
      <c r="C647" s="265"/>
      <c r="D647" s="264"/>
      <c r="E647" s="264"/>
      <c r="F647" s="265"/>
      <c r="G647" s="264"/>
      <c r="H647" s="263"/>
      <c r="I647" s="263"/>
      <c r="J647" s="263"/>
      <c r="K647" s="263"/>
      <c r="L647" s="263"/>
      <c r="M647" s="263"/>
      <c r="N647" s="263"/>
      <c r="O647" s="263"/>
      <c r="P647" s="263"/>
      <c r="Q647" s="264"/>
      <c r="R647" s="263"/>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row>
    <row r="648" spans="1:44" ht="15.75" customHeight="1">
      <c r="A648" s="274"/>
      <c r="B648" s="367"/>
      <c r="C648" s="265"/>
      <c r="D648" s="264"/>
      <c r="E648" s="264"/>
      <c r="F648" s="265"/>
      <c r="G648" s="264"/>
      <c r="H648" s="263"/>
      <c r="I648" s="263"/>
      <c r="J648" s="263"/>
      <c r="K648" s="263"/>
      <c r="L648" s="263"/>
      <c r="M648" s="263"/>
      <c r="N648" s="263"/>
      <c r="O648" s="263"/>
      <c r="P648" s="263"/>
      <c r="Q648" s="264"/>
      <c r="R648" s="263"/>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row>
    <row r="649" spans="1:44" ht="15.75" customHeight="1">
      <c r="A649" s="274"/>
      <c r="B649" s="367"/>
      <c r="C649" s="265"/>
      <c r="D649" s="264"/>
      <c r="E649" s="264"/>
      <c r="F649" s="265"/>
      <c r="G649" s="264"/>
      <c r="H649" s="263"/>
      <c r="I649" s="263"/>
      <c r="J649" s="263"/>
      <c r="K649" s="263"/>
      <c r="L649" s="263"/>
      <c r="M649" s="263"/>
      <c r="N649" s="263"/>
      <c r="O649" s="263"/>
      <c r="P649" s="263"/>
      <c r="Q649" s="264"/>
      <c r="R649" s="263"/>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row>
    <row r="650" spans="1:44" ht="15.75" customHeight="1">
      <c r="A650" s="274"/>
      <c r="B650" s="367"/>
      <c r="C650" s="265"/>
      <c r="D650" s="264"/>
      <c r="E650" s="264"/>
      <c r="F650" s="265"/>
      <c r="G650" s="264"/>
      <c r="H650" s="263"/>
      <c r="I650" s="263"/>
      <c r="J650" s="263"/>
      <c r="K650" s="263"/>
      <c r="L650" s="263"/>
      <c r="M650" s="263"/>
      <c r="N650" s="263"/>
      <c r="O650" s="263"/>
      <c r="P650" s="263"/>
      <c r="Q650" s="264"/>
      <c r="R650" s="263"/>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row>
    <row r="651" spans="1:44" ht="15.75" customHeight="1">
      <c r="A651" s="274"/>
      <c r="B651" s="367"/>
      <c r="C651" s="265"/>
      <c r="D651" s="264"/>
      <c r="E651" s="264"/>
      <c r="F651" s="265"/>
      <c r="G651" s="264"/>
      <c r="H651" s="263"/>
      <c r="I651" s="263"/>
      <c r="J651" s="263"/>
      <c r="K651" s="263"/>
      <c r="L651" s="263"/>
      <c r="M651" s="263"/>
      <c r="N651" s="263"/>
      <c r="O651" s="263"/>
      <c r="P651" s="263"/>
      <c r="Q651" s="264"/>
      <c r="R651" s="263"/>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row>
    <row r="652" spans="1:44" ht="15.75" customHeight="1">
      <c r="A652" s="274"/>
      <c r="B652" s="367"/>
      <c r="C652" s="265"/>
      <c r="D652" s="264"/>
      <c r="E652" s="264"/>
      <c r="F652" s="265"/>
      <c r="G652" s="264"/>
      <c r="H652" s="263"/>
      <c r="I652" s="263"/>
      <c r="J652" s="263"/>
      <c r="K652" s="263"/>
      <c r="L652" s="263"/>
      <c r="M652" s="263"/>
      <c r="N652" s="263"/>
      <c r="O652" s="263"/>
      <c r="P652" s="263"/>
      <c r="Q652" s="264"/>
      <c r="R652" s="263"/>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row>
    <row r="653" spans="1:44" ht="15.75" customHeight="1">
      <c r="A653" s="274"/>
      <c r="B653" s="367"/>
      <c r="C653" s="265"/>
      <c r="D653" s="264"/>
      <c r="E653" s="264"/>
      <c r="F653" s="265"/>
      <c r="G653" s="264"/>
      <c r="H653" s="263"/>
      <c r="I653" s="263"/>
      <c r="J653" s="263"/>
      <c r="K653" s="263"/>
      <c r="L653" s="263"/>
      <c r="M653" s="263"/>
      <c r="N653" s="263"/>
      <c r="O653" s="263"/>
      <c r="P653" s="263"/>
      <c r="Q653" s="264"/>
      <c r="R653" s="263"/>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row>
    <row r="654" spans="1:44" ht="15.75" customHeight="1">
      <c r="A654" s="274"/>
      <c r="B654" s="367"/>
      <c r="C654" s="265"/>
      <c r="D654" s="264"/>
      <c r="E654" s="264"/>
      <c r="F654" s="265"/>
      <c r="G654" s="264"/>
      <c r="H654" s="263"/>
      <c r="I654" s="263"/>
      <c r="J654" s="263"/>
      <c r="K654" s="263"/>
      <c r="L654" s="263"/>
      <c r="M654" s="263"/>
      <c r="N654" s="263"/>
      <c r="O654" s="263"/>
      <c r="P654" s="263"/>
      <c r="Q654" s="264"/>
      <c r="R654" s="263"/>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row>
    <row r="655" spans="1:44" ht="15.75" customHeight="1">
      <c r="A655" s="274"/>
      <c r="B655" s="367"/>
      <c r="C655" s="265"/>
      <c r="D655" s="264"/>
      <c r="E655" s="264"/>
      <c r="F655" s="265"/>
      <c r="G655" s="264"/>
      <c r="H655" s="263"/>
      <c r="I655" s="263"/>
      <c r="J655" s="263"/>
      <c r="K655" s="263"/>
      <c r="L655" s="263"/>
      <c r="M655" s="263"/>
      <c r="N655" s="263"/>
      <c r="O655" s="263"/>
      <c r="P655" s="263"/>
      <c r="Q655" s="264"/>
      <c r="R655" s="263"/>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row>
    <row r="656" spans="1:44" ht="15.75" customHeight="1">
      <c r="A656" s="274"/>
      <c r="B656" s="367"/>
      <c r="C656" s="265"/>
      <c r="D656" s="264"/>
      <c r="E656" s="264"/>
      <c r="F656" s="265"/>
      <c r="G656" s="264"/>
      <c r="H656" s="263"/>
      <c r="I656" s="263"/>
      <c r="J656" s="263"/>
      <c r="K656" s="263"/>
      <c r="L656" s="263"/>
      <c r="M656" s="263"/>
      <c r="N656" s="263"/>
      <c r="O656" s="263"/>
      <c r="P656" s="263"/>
      <c r="Q656" s="264"/>
      <c r="R656" s="263"/>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row>
    <row r="657" spans="1:44" ht="15.75" customHeight="1">
      <c r="A657" s="274"/>
      <c r="B657" s="367"/>
      <c r="C657" s="265"/>
      <c r="D657" s="264"/>
      <c r="E657" s="264"/>
      <c r="F657" s="265"/>
      <c r="G657" s="264"/>
      <c r="H657" s="263"/>
      <c r="I657" s="263"/>
      <c r="J657" s="263"/>
      <c r="K657" s="263"/>
      <c r="L657" s="263"/>
      <c r="M657" s="263"/>
      <c r="N657" s="263"/>
      <c r="O657" s="263"/>
      <c r="P657" s="263"/>
      <c r="Q657" s="264"/>
      <c r="R657" s="263"/>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row>
    <row r="658" spans="1:44" ht="15.75" customHeight="1">
      <c r="A658" s="274"/>
      <c r="B658" s="367"/>
      <c r="C658" s="265"/>
      <c r="D658" s="264"/>
      <c r="E658" s="264"/>
      <c r="F658" s="265"/>
      <c r="G658" s="264"/>
      <c r="H658" s="263"/>
      <c r="I658" s="263"/>
      <c r="J658" s="263"/>
      <c r="K658" s="263"/>
      <c r="L658" s="263"/>
      <c r="M658" s="263"/>
      <c r="N658" s="263"/>
      <c r="O658" s="263"/>
      <c r="P658" s="263"/>
      <c r="Q658" s="264"/>
      <c r="R658" s="263"/>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row>
    <row r="659" spans="1:44" ht="15.75" customHeight="1">
      <c r="A659" s="274"/>
      <c r="B659" s="367"/>
      <c r="C659" s="265"/>
      <c r="D659" s="264"/>
      <c r="E659" s="264"/>
      <c r="F659" s="265"/>
      <c r="G659" s="264"/>
      <c r="H659" s="263"/>
      <c r="I659" s="263"/>
      <c r="J659" s="263"/>
      <c r="K659" s="263"/>
      <c r="L659" s="263"/>
      <c r="M659" s="263"/>
      <c r="N659" s="263"/>
      <c r="O659" s="263"/>
      <c r="P659" s="263"/>
      <c r="Q659" s="264"/>
      <c r="R659" s="263"/>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row>
    <row r="660" spans="1:44" ht="15.75" customHeight="1">
      <c r="A660" s="274"/>
      <c r="B660" s="367"/>
      <c r="C660" s="265"/>
      <c r="D660" s="264"/>
      <c r="E660" s="264"/>
      <c r="F660" s="265"/>
      <c r="G660" s="264"/>
      <c r="H660" s="263"/>
      <c r="I660" s="263"/>
      <c r="J660" s="263"/>
      <c r="K660" s="263"/>
      <c r="L660" s="263"/>
      <c r="M660" s="263"/>
      <c r="N660" s="263"/>
      <c r="O660" s="263"/>
      <c r="P660" s="263"/>
      <c r="Q660" s="264"/>
      <c r="R660" s="263"/>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row>
    <row r="661" spans="1:44" ht="15.75" customHeight="1">
      <c r="A661" s="274"/>
      <c r="B661" s="367"/>
      <c r="C661" s="265"/>
      <c r="D661" s="264"/>
      <c r="E661" s="264"/>
      <c r="F661" s="265"/>
      <c r="G661" s="264"/>
      <c r="H661" s="263"/>
      <c r="I661" s="263"/>
      <c r="J661" s="263"/>
      <c r="K661" s="263"/>
      <c r="L661" s="263"/>
      <c r="M661" s="263"/>
      <c r="N661" s="263"/>
      <c r="O661" s="263"/>
      <c r="P661" s="263"/>
      <c r="Q661" s="264"/>
      <c r="R661" s="263"/>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row>
    <row r="662" spans="1:44" ht="15.75" customHeight="1">
      <c r="A662" s="274"/>
      <c r="B662" s="367"/>
      <c r="C662" s="265"/>
      <c r="D662" s="264"/>
      <c r="E662" s="264"/>
      <c r="F662" s="265"/>
      <c r="G662" s="264"/>
      <c r="H662" s="263"/>
      <c r="I662" s="263"/>
      <c r="J662" s="263"/>
      <c r="K662" s="263"/>
      <c r="L662" s="263"/>
      <c r="M662" s="263"/>
      <c r="N662" s="263"/>
      <c r="O662" s="263"/>
      <c r="P662" s="263"/>
      <c r="Q662" s="264"/>
      <c r="R662" s="263"/>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row>
    <row r="663" spans="1:44" ht="15.75" customHeight="1">
      <c r="A663" s="274"/>
      <c r="B663" s="367"/>
      <c r="C663" s="265"/>
      <c r="D663" s="264"/>
      <c r="E663" s="264"/>
      <c r="F663" s="265"/>
      <c r="G663" s="264"/>
      <c r="H663" s="263"/>
      <c r="I663" s="263"/>
      <c r="J663" s="263"/>
      <c r="K663" s="263"/>
      <c r="L663" s="263"/>
      <c r="M663" s="263"/>
      <c r="N663" s="263"/>
      <c r="O663" s="263"/>
      <c r="P663" s="263"/>
      <c r="Q663" s="264"/>
      <c r="R663" s="263"/>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row>
    <row r="664" spans="1:44" ht="15.75" customHeight="1">
      <c r="A664" s="274"/>
      <c r="B664" s="367"/>
      <c r="C664" s="265"/>
      <c r="D664" s="264"/>
      <c r="E664" s="264"/>
      <c r="F664" s="265"/>
      <c r="G664" s="264"/>
      <c r="H664" s="263"/>
      <c r="I664" s="263"/>
      <c r="J664" s="263"/>
      <c r="K664" s="263"/>
      <c r="L664" s="263"/>
      <c r="M664" s="263"/>
      <c r="N664" s="263"/>
      <c r="O664" s="263"/>
      <c r="P664" s="263"/>
      <c r="Q664" s="264"/>
      <c r="R664" s="263"/>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row>
    <row r="665" spans="1:44" ht="15.75" customHeight="1">
      <c r="A665" s="274"/>
      <c r="B665" s="367"/>
      <c r="C665" s="265"/>
      <c r="D665" s="264"/>
      <c r="E665" s="264"/>
      <c r="F665" s="265"/>
      <c r="G665" s="264"/>
      <c r="H665" s="263"/>
      <c r="I665" s="263"/>
      <c r="J665" s="263"/>
      <c r="K665" s="263"/>
      <c r="L665" s="263"/>
      <c r="M665" s="263"/>
      <c r="N665" s="263"/>
      <c r="O665" s="263"/>
      <c r="P665" s="263"/>
      <c r="Q665" s="264"/>
      <c r="R665" s="263"/>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row>
    <row r="666" spans="1:44" ht="15.75" customHeight="1">
      <c r="A666" s="274"/>
      <c r="B666" s="367"/>
      <c r="C666" s="265"/>
      <c r="D666" s="264"/>
      <c r="E666" s="264"/>
      <c r="F666" s="265"/>
      <c r="G666" s="264"/>
      <c r="H666" s="263"/>
      <c r="I666" s="263"/>
      <c r="J666" s="263"/>
      <c r="K666" s="263"/>
      <c r="L666" s="263"/>
      <c r="M666" s="263"/>
      <c r="N666" s="263"/>
      <c r="O666" s="263"/>
      <c r="P666" s="263"/>
      <c r="Q666" s="264"/>
      <c r="R666" s="263"/>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row>
    <row r="667" spans="1:44" ht="15.75" customHeight="1">
      <c r="A667" s="274"/>
      <c r="B667" s="367"/>
      <c r="C667" s="265"/>
      <c r="D667" s="264"/>
      <c r="E667" s="264"/>
      <c r="F667" s="265"/>
      <c r="G667" s="264"/>
      <c r="H667" s="263"/>
      <c r="I667" s="263"/>
      <c r="J667" s="263"/>
      <c r="K667" s="263"/>
      <c r="L667" s="263"/>
      <c r="M667" s="263"/>
      <c r="N667" s="263"/>
      <c r="O667" s="263"/>
      <c r="P667" s="263"/>
      <c r="Q667" s="264"/>
      <c r="R667" s="263"/>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row>
    <row r="668" spans="1:44" ht="15.75" customHeight="1">
      <c r="A668" s="274"/>
      <c r="B668" s="367"/>
      <c r="C668" s="265"/>
      <c r="D668" s="264"/>
      <c r="E668" s="264"/>
      <c r="F668" s="265"/>
      <c r="G668" s="264"/>
      <c r="H668" s="263"/>
      <c r="I668" s="263"/>
      <c r="J668" s="263"/>
      <c r="K668" s="263"/>
      <c r="L668" s="263"/>
      <c r="M668" s="263"/>
      <c r="N668" s="263"/>
      <c r="O668" s="263"/>
      <c r="P668" s="263"/>
      <c r="Q668" s="264"/>
      <c r="R668" s="263"/>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row>
    <row r="669" spans="1:44" ht="15.75" customHeight="1">
      <c r="A669" s="274"/>
      <c r="B669" s="367"/>
      <c r="C669" s="265"/>
      <c r="D669" s="264"/>
      <c r="E669" s="264"/>
      <c r="F669" s="265"/>
      <c r="G669" s="264"/>
      <c r="H669" s="263"/>
      <c r="I669" s="263"/>
      <c r="J669" s="263"/>
      <c r="K669" s="263"/>
      <c r="L669" s="263"/>
      <c r="M669" s="263"/>
      <c r="N669" s="263"/>
      <c r="O669" s="263"/>
      <c r="P669" s="263"/>
      <c r="Q669" s="264"/>
      <c r="R669" s="263"/>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row>
    <row r="670" spans="1:44" ht="15.75" customHeight="1">
      <c r="A670" s="274"/>
      <c r="B670" s="367"/>
      <c r="C670" s="265"/>
      <c r="D670" s="264"/>
      <c r="E670" s="264"/>
      <c r="F670" s="265"/>
      <c r="G670" s="264"/>
      <c r="H670" s="263"/>
      <c r="I670" s="263"/>
      <c r="J670" s="263"/>
      <c r="K670" s="263"/>
      <c r="L670" s="263"/>
      <c r="M670" s="263"/>
      <c r="N670" s="263"/>
      <c r="O670" s="263"/>
      <c r="P670" s="263"/>
      <c r="Q670" s="264"/>
      <c r="R670" s="263"/>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row>
    <row r="671" spans="1:44" ht="15.75" customHeight="1">
      <c r="A671" s="274"/>
      <c r="B671" s="367"/>
      <c r="C671" s="265"/>
      <c r="D671" s="264"/>
      <c r="E671" s="264"/>
      <c r="F671" s="265"/>
      <c r="G671" s="264"/>
      <c r="H671" s="263"/>
      <c r="I671" s="263"/>
      <c r="J671" s="263"/>
      <c r="K671" s="263"/>
      <c r="L671" s="263"/>
      <c r="M671" s="263"/>
      <c r="N671" s="263"/>
      <c r="O671" s="263"/>
      <c r="P671" s="263"/>
      <c r="Q671" s="264"/>
      <c r="R671" s="263"/>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row>
    <row r="672" spans="1:44" ht="15.75" customHeight="1">
      <c r="A672" s="274"/>
      <c r="B672" s="367"/>
      <c r="C672" s="265"/>
      <c r="D672" s="264"/>
      <c r="E672" s="264"/>
      <c r="F672" s="265"/>
      <c r="G672" s="264"/>
      <c r="H672" s="263"/>
      <c r="I672" s="263"/>
      <c r="J672" s="263"/>
      <c r="K672" s="263"/>
      <c r="L672" s="263"/>
      <c r="M672" s="263"/>
      <c r="N672" s="263"/>
      <c r="O672" s="263"/>
      <c r="P672" s="263"/>
      <c r="Q672" s="264"/>
      <c r="R672" s="263"/>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row>
    <row r="673" spans="1:44" ht="15.75" customHeight="1">
      <c r="A673" s="274"/>
      <c r="B673" s="367"/>
      <c r="C673" s="265"/>
      <c r="D673" s="264"/>
      <c r="E673" s="264"/>
      <c r="F673" s="265"/>
      <c r="G673" s="264"/>
      <c r="H673" s="263"/>
      <c r="I673" s="263"/>
      <c r="J673" s="263"/>
      <c r="K673" s="263"/>
      <c r="L673" s="263"/>
      <c r="M673" s="263"/>
      <c r="N673" s="263"/>
      <c r="O673" s="263"/>
      <c r="P673" s="263"/>
      <c r="Q673" s="264"/>
      <c r="R673" s="263"/>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row>
    <row r="674" spans="1:44" ht="15.75" customHeight="1">
      <c r="A674" s="274"/>
      <c r="B674" s="367"/>
      <c r="C674" s="265"/>
      <c r="D674" s="264"/>
      <c r="E674" s="264"/>
      <c r="F674" s="265"/>
      <c r="G674" s="264"/>
      <c r="H674" s="263"/>
      <c r="I674" s="263"/>
      <c r="J674" s="263"/>
      <c r="K674" s="263"/>
      <c r="L674" s="263"/>
      <c r="M674" s="263"/>
      <c r="N674" s="263"/>
      <c r="O674" s="263"/>
      <c r="P674" s="263"/>
      <c r="Q674" s="264"/>
      <c r="R674" s="263"/>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row>
    <row r="675" spans="1:44" ht="15.75" customHeight="1">
      <c r="A675" s="274"/>
      <c r="B675" s="367"/>
      <c r="C675" s="265"/>
      <c r="D675" s="264"/>
      <c r="E675" s="264"/>
      <c r="F675" s="265"/>
      <c r="G675" s="264"/>
      <c r="H675" s="263"/>
      <c r="I675" s="263"/>
      <c r="J675" s="263"/>
      <c r="K675" s="263"/>
      <c r="L675" s="263"/>
      <c r="M675" s="263"/>
      <c r="N675" s="263"/>
      <c r="O675" s="263"/>
      <c r="P675" s="263"/>
      <c r="Q675" s="264"/>
      <c r="R675" s="263"/>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row>
    <row r="676" spans="1:44" ht="15.75" customHeight="1">
      <c r="A676" s="274"/>
      <c r="B676" s="367"/>
      <c r="C676" s="265"/>
      <c r="D676" s="264"/>
      <c r="E676" s="264"/>
      <c r="F676" s="265"/>
      <c r="G676" s="264"/>
      <c r="H676" s="263"/>
      <c r="I676" s="263"/>
      <c r="J676" s="263"/>
      <c r="K676" s="263"/>
      <c r="L676" s="263"/>
      <c r="M676" s="263"/>
      <c r="N676" s="263"/>
      <c r="O676" s="263"/>
      <c r="P676" s="263"/>
      <c r="Q676" s="264"/>
      <c r="R676" s="263"/>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row>
    <row r="677" spans="1:44" ht="15.75" customHeight="1">
      <c r="A677" s="274"/>
      <c r="B677" s="367"/>
      <c r="C677" s="265"/>
      <c r="D677" s="264"/>
      <c r="E677" s="264"/>
      <c r="F677" s="265"/>
      <c r="G677" s="264"/>
      <c r="H677" s="263"/>
      <c r="I677" s="263"/>
      <c r="J677" s="263"/>
      <c r="K677" s="263"/>
      <c r="L677" s="263"/>
      <c r="M677" s="263"/>
      <c r="N677" s="263"/>
      <c r="O677" s="263"/>
      <c r="P677" s="263"/>
      <c r="Q677" s="264"/>
      <c r="R677" s="263"/>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row>
    <row r="678" spans="1:44" ht="15.75" customHeight="1">
      <c r="A678" s="274"/>
      <c r="B678" s="367"/>
      <c r="C678" s="265"/>
      <c r="D678" s="264"/>
      <c r="E678" s="264"/>
      <c r="F678" s="265"/>
      <c r="G678" s="264"/>
      <c r="H678" s="263"/>
      <c r="I678" s="263"/>
      <c r="J678" s="263"/>
      <c r="K678" s="263"/>
      <c r="L678" s="263"/>
      <c r="M678" s="263"/>
      <c r="N678" s="263"/>
      <c r="O678" s="263"/>
      <c r="P678" s="263"/>
      <c r="Q678" s="264"/>
      <c r="R678" s="263"/>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row>
    <row r="679" spans="1:44" ht="15.75" customHeight="1">
      <c r="A679" s="274"/>
      <c r="B679" s="367"/>
      <c r="C679" s="265"/>
      <c r="D679" s="264"/>
      <c r="E679" s="264"/>
      <c r="F679" s="265"/>
      <c r="G679" s="264"/>
      <c r="H679" s="263"/>
      <c r="I679" s="263"/>
      <c r="J679" s="263"/>
      <c r="K679" s="263"/>
      <c r="L679" s="263"/>
      <c r="M679" s="263"/>
      <c r="N679" s="263"/>
      <c r="O679" s="263"/>
      <c r="P679" s="263"/>
      <c r="Q679" s="264"/>
      <c r="R679" s="263"/>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row>
    <row r="680" spans="1:44" ht="15.75" customHeight="1">
      <c r="A680" s="274"/>
      <c r="B680" s="367"/>
      <c r="C680" s="265"/>
      <c r="D680" s="264"/>
      <c r="E680" s="264"/>
      <c r="F680" s="265"/>
      <c r="G680" s="264"/>
      <c r="H680" s="263"/>
      <c r="I680" s="263"/>
      <c r="J680" s="263"/>
      <c r="K680" s="263"/>
      <c r="L680" s="263"/>
      <c r="M680" s="263"/>
      <c r="N680" s="263"/>
      <c r="O680" s="263"/>
      <c r="P680" s="263"/>
      <c r="Q680" s="264"/>
      <c r="R680" s="263"/>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row>
    <row r="681" spans="1:44" ht="15.75" customHeight="1">
      <c r="A681" s="274"/>
      <c r="B681" s="367"/>
      <c r="C681" s="265"/>
      <c r="D681" s="264"/>
      <c r="E681" s="264"/>
      <c r="F681" s="265"/>
      <c r="G681" s="264"/>
      <c r="H681" s="263"/>
      <c r="I681" s="263"/>
      <c r="J681" s="263"/>
      <c r="K681" s="263"/>
      <c r="L681" s="263"/>
      <c r="M681" s="263"/>
      <c r="N681" s="263"/>
      <c r="O681" s="263"/>
      <c r="P681" s="263"/>
      <c r="Q681" s="264"/>
      <c r="R681" s="263"/>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row>
    <row r="682" spans="1:44" ht="15.75" customHeight="1">
      <c r="A682" s="274"/>
      <c r="B682" s="367"/>
      <c r="C682" s="265"/>
      <c r="D682" s="264"/>
      <c r="E682" s="264"/>
      <c r="F682" s="265"/>
      <c r="G682" s="264"/>
      <c r="H682" s="263"/>
      <c r="I682" s="263"/>
      <c r="J682" s="263"/>
      <c r="K682" s="263"/>
      <c r="L682" s="263"/>
      <c r="M682" s="263"/>
      <c r="N682" s="263"/>
      <c r="O682" s="263"/>
      <c r="P682" s="263"/>
      <c r="Q682" s="264"/>
      <c r="R682" s="263"/>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row>
    <row r="683" spans="1:44" ht="15.75" customHeight="1">
      <c r="A683" s="274"/>
      <c r="B683" s="367"/>
      <c r="C683" s="265"/>
      <c r="D683" s="264"/>
      <c r="E683" s="264"/>
      <c r="F683" s="265"/>
      <c r="G683" s="264"/>
      <c r="H683" s="263"/>
      <c r="I683" s="263"/>
      <c r="J683" s="263"/>
      <c r="K683" s="263"/>
      <c r="L683" s="263"/>
      <c r="M683" s="263"/>
      <c r="N683" s="263"/>
      <c r="O683" s="263"/>
      <c r="P683" s="263"/>
      <c r="Q683" s="264"/>
      <c r="R683" s="263"/>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row>
    <row r="684" spans="1:44" ht="15.75" customHeight="1">
      <c r="A684" s="274"/>
      <c r="B684" s="367"/>
      <c r="C684" s="265"/>
      <c r="D684" s="264"/>
      <c r="E684" s="264"/>
      <c r="F684" s="265"/>
      <c r="G684" s="264"/>
      <c r="H684" s="263"/>
      <c r="I684" s="263"/>
      <c r="J684" s="263"/>
      <c r="K684" s="263"/>
      <c r="L684" s="263"/>
      <c r="M684" s="263"/>
      <c r="N684" s="263"/>
      <c r="O684" s="263"/>
      <c r="P684" s="263"/>
      <c r="Q684" s="264"/>
      <c r="R684" s="263"/>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row>
    <row r="685" spans="1:44" ht="15.75" customHeight="1">
      <c r="A685" s="274"/>
      <c r="B685" s="367"/>
      <c r="C685" s="265"/>
      <c r="D685" s="264"/>
      <c r="E685" s="264"/>
      <c r="F685" s="265"/>
      <c r="G685" s="264"/>
      <c r="H685" s="263"/>
      <c r="I685" s="263"/>
      <c r="J685" s="263"/>
      <c r="K685" s="263"/>
      <c r="L685" s="263"/>
      <c r="M685" s="263"/>
      <c r="N685" s="263"/>
      <c r="O685" s="263"/>
      <c r="P685" s="263"/>
      <c r="Q685" s="264"/>
      <c r="R685" s="263"/>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row>
    <row r="686" spans="1:44" ht="15.75" customHeight="1">
      <c r="A686" s="274"/>
      <c r="B686" s="367"/>
      <c r="C686" s="265"/>
      <c r="D686" s="264"/>
      <c r="E686" s="264"/>
      <c r="F686" s="265"/>
      <c r="G686" s="264"/>
      <c r="H686" s="263"/>
      <c r="I686" s="263"/>
      <c r="J686" s="263"/>
      <c r="K686" s="263"/>
      <c r="L686" s="263"/>
      <c r="M686" s="263"/>
      <c r="N686" s="263"/>
      <c r="O686" s="263"/>
      <c r="P686" s="263"/>
      <c r="Q686" s="264"/>
      <c r="R686" s="263"/>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row>
    <row r="687" spans="1:44" ht="15.75" customHeight="1">
      <c r="A687" s="274"/>
      <c r="B687" s="367"/>
      <c r="C687" s="265"/>
      <c r="D687" s="264"/>
      <c r="E687" s="264"/>
      <c r="F687" s="265"/>
      <c r="G687" s="264"/>
      <c r="H687" s="263"/>
      <c r="I687" s="263"/>
      <c r="J687" s="263"/>
      <c r="K687" s="263"/>
      <c r="L687" s="263"/>
      <c r="M687" s="263"/>
      <c r="N687" s="263"/>
      <c r="O687" s="263"/>
      <c r="P687" s="263"/>
      <c r="Q687" s="264"/>
      <c r="R687" s="263"/>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row>
    <row r="688" spans="1:44" ht="15.75" customHeight="1">
      <c r="A688" s="274"/>
      <c r="B688" s="367"/>
      <c r="C688" s="265"/>
      <c r="D688" s="264"/>
      <c r="E688" s="264"/>
      <c r="F688" s="265"/>
      <c r="G688" s="264"/>
      <c r="H688" s="263"/>
      <c r="I688" s="263"/>
      <c r="J688" s="263"/>
      <c r="K688" s="263"/>
      <c r="L688" s="263"/>
      <c r="M688" s="263"/>
      <c r="N688" s="263"/>
      <c r="O688" s="263"/>
      <c r="P688" s="263"/>
      <c r="Q688" s="264"/>
      <c r="R688" s="263"/>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row>
    <row r="689" spans="1:44" ht="15.75" customHeight="1">
      <c r="A689" s="274"/>
      <c r="B689" s="367"/>
      <c r="C689" s="265"/>
      <c r="D689" s="264"/>
      <c r="E689" s="264"/>
      <c r="F689" s="265"/>
      <c r="G689" s="264"/>
      <c r="H689" s="263"/>
      <c r="I689" s="263"/>
      <c r="J689" s="263"/>
      <c r="K689" s="263"/>
      <c r="L689" s="263"/>
      <c r="M689" s="263"/>
      <c r="N689" s="263"/>
      <c r="O689" s="263"/>
      <c r="P689" s="263"/>
      <c r="Q689" s="264"/>
      <c r="R689" s="263"/>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row>
    <row r="690" spans="1:44" ht="15.75" customHeight="1">
      <c r="A690" s="274"/>
      <c r="B690" s="367"/>
      <c r="C690" s="265"/>
      <c r="D690" s="264"/>
      <c r="E690" s="264"/>
      <c r="F690" s="265"/>
      <c r="G690" s="264"/>
      <c r="H690" s="263"/>
      <c r="I690" s="263"/>
      <c r="J690" s="263"/>
      <c r="K690" s="263"/>
      <c r="L690" s="263"/>
      <c r="M690" s="263"/>
      <c r="N690" s="263"/>
      <c r="O690" s="263"/>
      <c r="P690" s="263"/>
      <c r="Q690" s="264"/>
      <c r="R690" s="263"/>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row>
    <row r="691" spans="1:44" ht="15.75" customHeight="1">
      <c r="A691" s="274"/>
      <c r="B691" s="367"/>
      <c r="C691" s="265"/>
      <c r="D691" s="264"/>
      <c r="E691" s="264"/>
      <c r="F691" s="265"/>
      <c r="G691" s="264"/>
      <c r="H691" s="263"/>
      <c r="I691" s="263"/>
      <c r="J691" s="263"/>
      <c r="K691" s="263"/>
      <c r="L691" s="263"/>
      <c r="M691" s="263"/>
      <c r="N691" s="263"/>
      <c r="O691" s="263"/>
      <c r="P691" s="263"/>
      <c r="Q691" s="264"/>
      <c r="R691" s="263"/>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row>
    <row r="692" spans="1:44" ht="15.75" customHeight="1">
      <c r="A692" s="274"/>
      <c r="B692" s="367"/>
      <c r="C692" s="265"/>
      <c r="D692" s="264"/>
      <c r="E692" s="264"/>
      <c r="F692" s="265"/>
      <c r="G692" s="264"/>
      <c r="H692" s="263"/>
      <c r="I692" s="263"/>
      <c r="J692" s="263"/>
      <c r="K692" s="263"/>
      <c r="L692" s="263"/>
      <c r="M692" s="263"/>
      <c r="N692" s="263"/>
      <c r="O692" s="263"/>
      <c r="P692" s="263"/>
      <c r="Q692" s="264"/>
      <c r="R692" s="263"/>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row>
    <row r="693" spans="1:44" ht="15.75" customHeight="1">
      <c r="A693" s="274"/>
      <c r="B693" s="367"/>
      <c r="C693" s="265"/>
      <c r="D693" s="264"/>
      <c r="E693" s="264"/>
      <c r="F693" s="265"/>
      <c r="G693" s="264"/>
      <c r="H693" s="263"/>
      <c r="I693" s="263"/>
      <c r="J693" s="263"/>
      <c r="K693" s="263"/>
      <c r="L693" s="263"/>
      <c r="M693" s="263"/>
      <c r="N693" s="263"/>
      <c r="O693" s="263"/>
      <c r="P693" s="263"/>
      <c r="Q693" s="264"/>
      <c r="R693" s="263"/>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row>
    <row r="694" spans="1:44" ht="15.75" customHeight="1">
      <c r="A694" s="274"/>
      <c r="B694" s="367"/>
      <c r="C694" s="265"/>
      <c r="D694" s="264"/>
      <c r="E694" s="264"/>
      <c r="F694" s="265"/>
      <c r="G694" s="264"/>
      <c r="H694" s="263"/>
      <c r="I694" s="263"/>
      <c r="J694" s="263"/>
      <c r="K694" s="263"/>
      <c r="L694" s="263"/>
      <c r="M694" s="263"/>
      <c r="N694" s="263"/>
      <c r="O694" s="263"/>
      <c r="P694" s="263"/>
      <c r="Q694" s="264"/>
      <c r="R694" s="263"/>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row>
    <row r="695" spans="1:44" ht="15.75" customHeight="1">
      <c r="A695" s="274"/>
      <c r="B695" s="367"/>
      <c r="C695" s="265"/>
      <c r="D695" s="264"/>
      <c r="E695" s="264"/>
      <c r="F695" s="265"/>
      <c r="G695" s="264"/>
      <c r="H695" s="263"/>
      <c r="I695" s="263"/>
      <c r="J695" s="263"/>
      <c r="K695" s="263"/>
      <c r="L695" s="263"/>
      <c r="M695" s="263"/>
      <c r="N695" s="263"/>
      <c r="O695" s="263"/>
      <c r="P695" s="263"/>
      <c r="Q695" s="264"/>
      <c r="R695" s="263"/>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row>
    <row r="696" spans="1:44" ht="15.75" customHeight="1">
      <c r="A696" s="274"/>
      <c r="B696" s="367"/>
      <c r="C696" s="265"/>
      <c r="D696" s="264"/>
      <c r="E696" s="264"/>
      <c r="F696" s="265"/>
      <c r="G696" s="264"/>
      <c r="H696" s="263"/>
      <c r="I696" s="263"/>
      <c r="J696" s="263"/>
      <c r="K696" s="263"/>
      <c r="L696" s="263"/>
      <c r="M696" s="263"/>
      <c r="N696" s="263"/>
      <c r="O696" s="263"/>
      <c r="P696" s="263"/>
      <c r="Q696" s="264"/>
      <c r="R696" s="263"/>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row>
    <row r="697" spans="1:44" ht="15.75" customHeight="1">
      <c r="A697" s="274"/>
      <c r="B697" s="367"/>
      <c r="C697" s="265"/>
      <c r="D697" s="264"/>
      <c r="E697" s="264"/>
      <c r="F697" s="265"/>
      <c r="G697" s="264"/>
      <c r="H697" s="263"/>
      <c r="I697" s="263"/>
      <c r="J697" s="263"/>
      <c r="K697" s="263"/>
      <c r="L697" s="263"/>
      <c r="M697" s="263"/>
      <c r="N697" s="263"/>
      <c r="O697" s="263"/>
      <c r="P697" s="263"/>
      <c r="Q697" s="264"/>
      <c r="R697" s="263"/>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row>
    <row r="698" spans="1:44" ht="15.75" customHeight="1">
      <c r="A698" s="274"/>
      <c r="B698" s="367"/>
      <c r="C698" s="265"/>
      <c r="D698" s="264"/>
      <c r="E698" s="264"/>
      <c r="F698" s="265"/>
      <c r="G698" s="264"/>
      <c r="H698" s="263"/>
      <c r="I698" s="263"/>
      <c r="J698" s="263"/>
      <c r="K698" s="263"/>
      <c r="L698" s="263"/>
      <c r="M698" s="263"/>
      <c r="N698" s="263"/>
      <c r="O698" s="263"/>
      <c r="P698" s="263"/>
      <c r="Q698" s="264"/>
      <c r="R698" s="263"/>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row>
    <row r="699" spans="1:44" ht="15.75" customHeight="1">
      <c r="A699" s="274"/>
      <c r="B699" s="367"/>
      <c r="C699" s="265"/>
      <c r="D699" s="264"/>
      <c r="E699" s="264"/>
      <c r="F699" s="265"/>
      <c r="G699" s="264"/>
      <c r="H699" s="263"/>
      <c r="I699" s="263"/>
      <c r="J699" s="263"/>
      <c r="K699" s="263"/>
      <c r="L699" s="263"/>
      <c r="M699" s="263"/>
      <c r="N699" s="263"/>
      <c r="O699" s="263"/>
      <c r="P699" s="263"/>
      <c r="Q699" s="264"/>
      <c r="R699" s="263"/>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row>
    <row r="700" spans="1:44" ht="15.75" customHeight="1">
      <c r="A700" s="274"/>
      <c r="B700" s="367"/>
      <c r="C700" s="265"/>
      <c r="D700" s="264"/>
      <c r="E700" s="264"/>
      <c r="F700" s="265"/>
      <c r="G700" s="264"/>
      <c r="H700" s="263"/>
      <c r="I700" s="263"/>
      <c r="J700" s="263"/>
      <c r="K700" s="263"/>
      <c r="L700" s="263"/>
      <c r="M700" s="263"/>
      <c r="N700" s="263"/>
      <c r="O700" s="263"/>
      <c r="P700" s="263"/>
      <c r="Q700" s="264"/>
      <c r="R700" s="263"/>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row>
    <row r="701" spans="1:44" ht="15.75" customHeight="1">
      <c r="A701" s="274"/>
      <c r="B701" s="367"/>
      <c r="C701" s="265"/>
      <c r="D701" s="264"/>
      <c r="E701" s="264"/>
      <c r="F701" s="265"/>
      <c r="G701" s="264"/>
      <c r="H701" s="263"/>
      <c r="I701" s="263"/>
      <c r="J701" s="263"/>
      <c r="K701" s="263"/>
      <c r="L701" s="263"/>
      <c r="M701" s="263"/>
      <c r="N701" s="263"/>
      <c r="O701" s="263"/>
      <c r="P701" s="263"/>
      <c r="Q701" s="264"/>
      <c r="R701" s="263"/>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row>
    <row r="702" spans="1:44" ht="15.75" customHeight="1">
      <c r="A702" s="274"/>
      <c r="B702" s="367"/>
      <c r="C702" s="265"/>
      <c r="D702" s="264"/>
      <c r="E702" s="264"/>
      <c r="F702" s="265"/>
      <c r="G702" s="264"/>
      <c r="H702" s="263"/>
      <c r="I702" s="263"/>
      <c r="J702" s="263"/>
      <c r="K702" s="263"/>
      <c r="L702" s="263"/>
      <c r="M702" s="263"/>
      <c r="N702" s="263"/>
      <c r="O702" s="263"/>
      <c r="P702" s="263"/>
      <c r="Q702" s="264"/>
      <c r="R702" s="263"/>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row>
    <row r="703" spans="1:44" ht="15.75" customHeight="1">
      <c r="A703" s="274"/>
      <c r="B703" s="367"/>
      <c r="C703" s="265"/>
      <c r="D703" s="264"/>
      <c r="E703" s="264"/>
      <c r="F703" s="265"/>
      <c r="G703" s="264"/>
      <c r="H703" s="263"/>
      <c r="I703" s="263"/>
      <c r="J703" s="263"/>
      <c r="K703" s="263"/>
      <c r="L703" s="263"/>
      <c r="M703" s="263"/>
      <c r="N703" s="263"/>
      <c r="O703" s="263"/>
      <c r="P703" s="263"/>
      <c r="Q703" s="264"/>
      <c r="R703" s="263"/>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row>
    <row r="704" spans="1:44" ht="15.75" customHeight="1">
      <c r="A704" s="274"/>
      <c r="B704" s="367"/>
      <c r="C704" s="265"/>
      <c r="D704" s="264"/>
      <c r="E704" s="264"/>
      <c r="F704" s="265"/>
      <c r="G704" s="264"/>
      <c r="H704" s="263"/>
      <c r="I704" s="263"/>
      <c r="J704" s="263"/>
      <c r="K704" s="263"/>
      <c r="L704" s="263"/>
      <c r="M704" s="263"/>
      <c r="N704" s="263"/>
      <c r="O704" s="263"/>
      <c r="P704" s="263"/>
      <c r="Q704" s="264"/>
      <c r="R704" s="263"/>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row>
    <row r="705" spans="1:44" ht="15.75" customHeight="1">
      <c r="A705" s="274"/>
      <c r="B705" s="367"/>
      <c r="C705" s="265"/>
      <c r="D705" s="264"/>
      <c r="E705" s="264"/>
      <c r="F705" s="265"/>
      <c r="G705" s="264"/>
      <c r="H705" s="263"/>
      <c r="I705" s="263"/>
      <c r="J705" s="263"/>
      <c r="K705" s="263"/>
      <c r="L705" s="263"/>
      <c r="M705" s="263"/>
      <c r="N705" s="263"/>
      <c r="O705" s="263"/>
      <c r="P705" s="263"/>
      <c r="Q705" s="264"/>
      <c r="R705" s="263"/>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row>
    <row r="706" spans="1:44" ht="15.75" customHeight="1">
      <c r="A706" s="274"/>
      <c r="B706" s="367"/>
      <c r="C706" s="265"/>
      <c r="D706" s="264"/>
      <c r="E706" s="264"/>
      <c r="F706" s="265"/>
      <c r="G706" s="264"/>
      <c r="H706" s="263"/>
      <c r="I706" s="263"/>
      <c r="J706" s="263"/>
      <c r="K706" s="263"/>
      <c r="L706" s="263"/>
      <c r="M706" s="263"/>
      <c r="N706" s="263"/>
      <c r="O706" s="263"/>
      <c r="P706" s="263"/>
      <c r="Q706" s="264"/>
      <c r="R706" s="263"/>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row>
    <row r="707" spans="1:44" ht="15.75" customHeight="1">
      <c r="A707" s="274"/>
      <c r="B707" s="367"/>
      <c r="C707" s="265"/>
      <c r="D707" s="264"/>
      <c r="E707" s="264"/>
      <c r="F707" s="265"/>
      <c r="G707" s="264"/>
      <c r="H707" s="263"/>
      <c r="I707" s="263"/>
      <c r="J707" s="263"/>
      <c r="K707" s="263"/>
      <c r="L707" s="263"/>
      <c r="M707" s="263"/>
      <c r="N707" s="263"/>
      <c r="O707" s="263"/>
      <c r="P707" s="263"/>
      <c r="Q707" s="264"/>
      <c r="R707" s="263"/>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row>
    <row r="708" spans="1:44" ht="15.75" customHeight="1">
      <c r="A708" s="274"/>
      <c r="B708" s="367"/>
      <c r="C708" s="265"/>
      <c r="D708" s="264"/>
      <c r="E708" s="264"/>
      <c r="F708" s="265"/>
      <c r="G708" s="264"/>
      <c r="H708" s="263"/>
      <c r="I708" s="263"/>
      <c r="J708" s="263"/>
      <c r="K708" s="263"/>
      <c r="L708" s="263"/>
      <c r="M708" s="263"/>
      <c r="N708" s="263"/>
      <c r="O708" s="263"/>
      <c r="P708" s="263"/>
      <c r="Q708" s="264"/>
      <c r="R708" s="263"/>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row>
    <row r="709" spans="1:44" ht="15.75" customHeight="1">
      <c r="A709" s="274"/>
      <c r="B709" s="367"/>
      <c r="C709" s="265"/>
      <c r="D709" s="264"/>
      <c r="E709" s="264"/>
      <c r="F709" s="265"/>
      <c r="G709" s="264"/>
      <c r="H709" s="263"/>
      <c r="I709" s="263"/>
      <c r="J709" s="263"/>
      <c r="K709" s="263"/>
      <c r="L709" s="263"/>
      <c r="M709" s="263"/>
      <c r="N709" s="263"/>
      <c r="O709" s="263"/>
      <c r="P709" s="263"/>
      <c r="Q709" s="264"/>
      <c r="R709" s="263"/>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row>
    <row r="710" spans="1:44" ht="15.75" customHeight="1">
      <c r="A710" s="274"/>
      <c r="B710" s="367"/>
      <c r="C710" s="265"/>
      <c r="D710" s="264"/>
      <c r="E710" s="264"/>
      <c r="F710" s="265"/>
      <c r="G710" s="264"/>
      <c r="H710" s="263"/>
      <c r="I710" s="263"/>
      <c r="J710" s="263"/>
      <c r="K710" s="263"/>
      <c r="L710" s="263"/>
      <c r="M710" s="263"/>
      <c r="N710" s="263"/>
      <c r="O710" s="263"/>
      <c r="P710" s="263"/>
      <c r="Q710" s="264"/>
      <c r="R710" s="263"/>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row>
    <row r="711" spans="1:44" ht="15.75" customHeight="1">
      <c r="A711" s="274"/>
      <c r="B711" s="367"/>
      <c r="C711" s="265"/>
      <c r="D711" s="264"/>
      <c r="E711" s="264"/>
      <c r="F711" s="265"/>
      <c r="G711" s="264"/>
      <c r="H711" s="263"/>
      <c r="I711" s="263"/>
      <c r="J711" s="263"/>
      <c r="K711" s="263"/>
      <c r="L711" s="263"/>
      <c r="M711" s="263"/>
      <c r="N711" s="263"/>
      <c r="O711" s="263"/>
      <c r="P711" s="263"/>
      <c r="Q711" s="264"/>
      <c r="R711" s="263"/>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row>
    <row r="712" spans="1:44" ht="15.75" customHeight="1">
      <c r="A712" s="274"/>
      <c r="B712" s="367"/>
      <c r="C712" s="265"/>
      <c r="D712" s="264"/>
      <c r="E712" s="264"/>
      <c r="F712" s="265"/>
      <c r="G712" s="264"/>
      <c r="H712" s="263"/>
      <c r="I712" s="263"/>
      <c r="J712" s="263"/>
      <c r="K712" s="263"/>
      <c r="L712" s="263"/>
      <c r="M712" s="263"/>
      <c r="N712" s="263"/>
      <c r="O712" s="263"/>
      <c r="P712" s="263"/>
      <c r="Q712" s="264"/>
      <c r="R712" s="263"/>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row>
    <row r="713" spans="1:44" ht="15.75" customHeight="1">
      <c r="A713" s="274"/>
      <c r="B713" s="367"/>
      <c r="C713" s="265"/>
      <c r="D713" s="264"/>
      <c r="E713" s="264"/>
      <c r="F713" s="265"/>
      <c r="G713" s="264"/>
      <c r="H713" s="263"/>
      <c r="I713" s="263"/>
      <c r="J713" s="263"/>
      <c r="K713" s="263"/>
      <c r="L713" s="263"/>
      <c r="M713" s="263"/>
      <c r="N713" s="263"/>
      <c r="O713" s="263"/>
      <c r="P713" s="263"/>
      <c r="Q713" s="264"/>
      <c r="R713" s="263"/>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row>
    <row r="714" spans="1:44" ht="15.75" customHeight="1">
      <c r="A714" s="274"/>
      <c r="B714" s="367"/>
      <c r="C714" s="265"/>
      <c r="D714" s="264"/>
      <c r="E714" s="264"/>
      <c r="F714" s="265"/>
      <c r="G714" s="264"/>
      <c r="H714" s="263"/>
      <c r="I714" s="263"/>
      <c r="J714" s="263"/>
      <c r="K714" s="263"/>
      <c r="L714" s="263"/>
      <c r="M714" s="263"/>
      <c r="N714" s="263"/>
      <c r="O714" s="263"/>
      <c r="P714" s="263"/>
      <c r="Q714" s="264"/>
      <c r="R714" s="263"/>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row>
    <row r="715" spans="1:44" ht="15.75" customHeight="1">
      <c r="A715" s="274"/>
      <c r="B715" s="367"/>
      <c r="C715" s="265"/>
      <c r="D715" s="264"/>
      <c r="E715" s="264"/>
      <c r="F715" s="265"/>
      <c r="G715" s="264"/>
      <c r="H715" s="263"/>
      <c r="I715" s="263"/>
      <c r="J715" s="263"/>
      <c r="K715" s="263"/>
      <c r="L715" s="263"/>
      <c r="M715" s="263"/>
      <c r="N715" s="263"/>
      <c r="O715" s="263"/>
      <c r="P715" s="263"/>
      <c r="Q715" s="264"/>
      <c r="R715" s="263"/>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row>
    <row r="716" spans="1:44" ht="15.75" customHeight="1">
      <c r="A716" s="274"/>
      <c r="B716" s="367"/>
      <c r="C716" s="265"/>
      <c r="D716" s="264"/>
      <c r="E716" s="264"/>
      <c r="F716" s="265"/>
      <c r="G716" s="264"/>
      <c r="H716" s="263"/>
      <c r="I716" s="263"/>
      <c r="J716" s="263"/>
      <c r="K716" s="263"/>
      <c r="L716" s="263"/>
      <c r="M716" s="263"/>
      <c r="N716" s="263"/>
      <c r="O716" s="263"/>
      <c r="P716" s="263"/>
      <c r="Q716" s="264"/>
      <c r="R716" s="263"/>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row>
    <row r="717" spans="1:44" ht="15.75" customHeight="1">
      <c r="A717" s="274"/>
      <c r="B717" s="367"/>
      <c r="C717" s="265"/>
      <c r="D717" s="264"/>
      <c r="E717" s="264"/>
      <c r="F717" s="265"/>
      <c r="G717" s="264"/>
      <c r="H717" s="263"/>
      <c r="I717" s="263"/>
      <c r="J717" s="263"/>
      <c r="K717" s="263"/>
      <c r="L717" s="263"/>
      <c r="M717" s="263"/>
      <c r="N717" s="263"/>
      <c r="O717" s="263"/>
      <c r="P717" s="263"/>
      <c r="Q717" s="264"/>
      <c r="R717" s="263"/>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row>
    <row r="718" spans="1:44" ht="15.75" customHeight="1">
      <c r="A718" s="274"/>
      <c r="B718" s="367"/>
      <c r="C718" s="265"/>
      <c r="D718" s="264"/>
      <c r="E718" s="264"/>
      <c r="F718" s="265"/>
      <c r="G718" s="264"/>
      <c r="H718" s="263"/>
      <c r="I718" s="263"/>
      <c r="J718" s="263"/>
      <c r="K718" s="263"/>
      <c r="L718" s="263"/>
      <c r="M718" s="263"/>
      <c r="N718" s="263"/>
      <c r="O718" s="263"/>
      <c r="P718" s="263"/>
      <c r="Q718" s="264"/>
      <c r="R718" s="263"/>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row>
    <row r="719" spans="1:44" ht="15.75" customHeight="1">
      <c r="A719" s="274"/>
      <c r="B719" s="367"/>
      <c r="C719" s="265"/>
      <c r="D719" s="264"/>
      <c r="E719" s="264"/>
      <c r="F719" s="265"/>
      <c r="G719" s="264"/>
      <c r="H719" s="263"/>
      <c r="I719" s="263"/>
      <c r="J719" s="263"/>
      <c r="K719" s="263"/>
      <c r="L719" s="263"/>
      <c r="M719" s="263"/>
      <c r="N719" s="263"/>
      <c r="O719" s="263"/>
      <c r="P719" s="263"/>
      <c r="Q719" s="264"/>
      <c r="R719" s="263"/>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row>
    <row r="720" spans="1:44" ht="15.75" customHeight="1">
      <c r="A720" s="274"/>
      <c r="B720" s="367"/>
      <c r="C720" s="265"/>
      <c r="D720" s="264"/>
      <c r="E720" s="264"/>
      <c r="F720" s="265"/>
      <c r="G720" s="264"/>
      <c r="H720" s="263"/>
      <c r="I720" s="263"/>
      <c r="J720" s="263"/>
      <c r="K720" s="263"/>
      <c r="L720" s="263"/>
      <c r="M720" s="263"/>
      <c r="N720" s="263"/>
      <c r="O720" s="263"/>
      <c r="P720" s="263"/>
      <c r="Q720" s="264"/>
      <c r="R720" s="263"/>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row>
    <row r="721" spans="1:44" ht="15.75" customHeight="1">
      <c r="A721" s="274"/>
      <c r="B721" s="367"/>
      <c r="C721" s="265"/>
      <c r="D721" s="264"/>
      <c r="E721" s="264"/>
      <c r="F721" s="265"/>
      <c r="G721" s="264"/>
      <c r="H721" s="263"/>
      <c r="I721" s="263"/>
      <c r="J721" s="263"/>
      <c r="K721" s="263"/>
      <c r="L721" s="263"/>
      <c r="M721" s="263"/>
      <c r="N721" s="263"/>
      <c r="O721" s="263"/>
      <c r="P721" s="263"/>
      <c r="Q721" s="264"/>
      <c r="R721" s="263"/>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row>
    <row r="722" spans="1:44" ht="15.75" customHeight="1">
      <c r="A722" s="274"/>
      <c r="B722" s="367"/>
      <c r="C722" s="265"/>
      <c r="D722" s="264"/>
      <c r="E722" s="264"/>
      <c r="F722" s="265"/>
      <c r="G722" s="264"/>
      <c r="H722" s="263"/>
      <c r="I722" s="263"/>
      <c r="J722" s="263"/>
      <c r="K722" s="263"/>
      <c r="L722" s="263"/>
      <c r="M722" s="263"/>
      <c r="N722" s="263"/>
      <c r="O722" s="263"/>
      <c r="P722" s="263"/>
      <c r="Q722" s="264"/>
      <c r="R722" s="263"/>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row>
    <row r="723" spans="1:44" ht="15.75" customHeight="1">
      <c r="A723" s="274"/>
      <c r="B723" s="367"/>
      <c r="C723" s="265"/>
      <c r="D723" s="264"/>
      <c r="E723" s="264"/>
      <c r="F723" s="265"/>
      <c r="G723" s="264"/>
      <c r="H723" s="263"/>
      <c r="I723" s="263"/>
      <c r="J723" s="263"/>
      <c r="K723" s="263"/>
      <c r="L723" s="263"/>
      <c r="M723" s="263"/>
      <c r="N723" s="263"/>
      <c r="O723" s="263"/>
      <c r="P723" s="263"/>
      <c r="Q723" s="264"/>
      <c r="R723" s="263"/>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row>
    <row r="724" spans="1:44" ht="15.75" customHeight="1">
      <c r="A724" s="274"/>
      <c r="B724" s="367"/>
      <c r="C724" s="265"/>
      <c r="D724" s="264"/>
      <c r="E724" s="264"/>
      <c r="F724" s="265"/>
      <c r="G724" s="264"/>
      <c r="H724" s="263"/>
      <c r="I724" s="263"/>
      <c r="J724" s="263"/>
      <c r="K724" s="263"/>
      <c r="L724" s="263"/>
      <c r="M724" s="263"/>
      <c r="N724" s="263"/>
      <c r="O724" s="263"/>
      <c r="P724" s="263"/>
      <c r="Q724" s="264"/>
      <c r="R724" s="263"/>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row>
    <row r="725" spans="1:44" ht="15.75" customHeight="1">
      <c r="A725" s="274"/>
      <c r="B725" s="367"/>
      <c r="C725" s="265"/>
      <c r="D725" s="264"/>
      <c r="E725" s="264"/>
      <c r="F725" s="265"/>
      <c r="G725" s="264"/>
      <c r="H725" s="263"/>
      <c r="I725" s="263"/>
      <c r="J725" s="263"/>
      <c r="K725" s="263"/>
      <c r="L725" s="263"/>
      <c r="M725" s="263"/>
      <c r="N725" s="263"/>
      <c r="O725" s="263"/>
      <c r="P725" s="263"/>
      <c r="Q725" s="264"/>
      <c r="R725" s="263"/>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row>
    <row r="726" spans="1:44" ht="15.75" customHeight="1">
      <c r="A726" s="274"/>
      <c r="B726" s="367"/>
      <c r="C726" s="265"/>
      <c r="D726" s="264"/>
      <c r="E726" s="264"/>
      <c r="F726" s="265"/>
      <c r="G726" s="264"/>
      <c r="H726" s="263"/>
      <c r="I726" s="263"/>
      <c r="J726" s="263"/>
      <c r="K726" s="263"/>
      <c r="L726" s="263"/>
      <c r="M726" s="263"/>
      <c r="N726" s="263"/>
      <c r="O726" s="263"/>
      <c r="P726" s="263"/>
      <c r="Q726" s="264"/>
      <c r="R726" s="263"/>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row>
    <row r="727" spans="1:44" ht="15.75" customHeight="1">
      <c r="A727" s="274"/>
      <c r="B727" s="367"/>
      <c r="C727" s="265"/>
      <c r="D727" s="264"/>
      <c r="E727" s="264"/>
      <c r="F727" s="265"/>
      <c r="G727" s="264"/>
      <c r="H727" s="263"/>
      <c r="I727" s="263"/>
      <c r="J727" s="263"/>
      <c r="K727" s="263"/>
      <c r="L727" s="263"/>
      <c r="M727" s="263"/>
      <c r="N727" s="263"/>
      <c r="O727" s="263"/>
      <c r="P727" s="263"/>
      <c r="Q727" s="264"/>
      <c r="R727" s="263"/>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row>
    <row r="728" spans="1:44" ht="15.75" customHeight="1">
      <c r="A728" s="274"/>
      <c r="B728" s="367"/>
      <c r="C728" s="265"/>
      <c r="D728" s="264"/>
      <c r="E728" s="264"/>
      <c r="F728" s="265"/>
      <c r="G728" s="264"/>
      <c r="H728" s="263"/>
      <c r="I728" s="263"/>
      <c r="J728" s="263"/>
      <c r="K728" s="263"/>
      <c r="L728" s="263"/>
      <c r="M728" s="263"/>
      <c r="N728" s="263"/>
      <c r="O728" s="263"/>
      <c r="P728" s="263"/>
      <c r="Q728" s="264"/>
      <c r="R728" s="263"/>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row>
    <row r="729" spans="1:44" ht="15.75" customHeight="1">
      <c r="A729" s="274"/>
      <c r="B729" s="367"/>
      <c r="C729" s="265"/>
      <c r="D729" s="264"/>
      <c r="E729" s="264"/>
      <c r="F729" s="265"/>
      <c r="G729" s="264"/>
      <c r="H729" s="263"/>
      <c r="I729" s="263"/>
      <c r="J729" s="263"/>
      <c r="K729" s="263"/>
      <c r="L729" s="263"/>
      <c r="M729" s="263"/>
      <c r="N729" s="263"/>
      <c r="O729" s="263"/>
      <c r="P729" s="263"/>
      <c r="Q729" s="264"/>
      <c r="R729" s="263"/>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row>
    <row r="730" spans="1:44" ht="15.75" customHeight="1">
      <c r="A730" s="274"/>
      <c r="B730" s="367"/>
      <c r="C730" s="265"/>
      <c r="D730" s="264"/>
      <c r="E730" s="264"/>
      <c r="F730" s="265"/>
      <c r="G730" s="264"/>
      <c r="H730" s="263"/>
      <c r="I730" s="263"/>
      <c r="J730" s="263"/>
      <c r="K730" s="263"/>
      <c r="L730" s="263"/>
      <c r="M730" s="263"/>
      <c r="N730" s="263"/>
      <c r="O730" s="263"/>
      <c r="P730" s="263"/>
      <c r="Q730" s="264"/>
      <c r="R730" s="263"/>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row>
    <row r="731" spans="1:44" ht="15.75" customHeight="1">
      <c r="A731" s="274"/>
      <c r="B731" s="367"/>
      <c r="C731" s="265"/>
      <c r="D731" s="264"/>
      <c r="E731" s="264"/>
      <c r="F731" s="265"/>
      <c r="G731" s="264"/>
      <c r="H731" s="263"/>
      <c r="I731" s="263"/>
      <c r="J731" s="263"/>
      <c r="K731" s="263"/>
      <c r="L731" s="263"/>
      <c r="M731" s="263"/>
      <c r="N731" s="263"/>
      <c r="O731" s="263"/>
      <c r="P731" s="263"/>
      <c r="Q731" s="264"/>
      <c r="R731" s="263"/>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row>
    <row r="732" spans="1:44" ht="15.75" customHeight="1">
      <c r="A732" s="274"/>
      <c r="B732" s="367"/>
      <c r="C732" s="265"/>
      <c r="D732" s="264"/>
      <c r="E732" s="264"/>
      <c r="F732" s="265"/>
      <c r="G732" s="264"/>
      <c r="H732" s="263"/>
      <c r="I732" s="263"/>
      <c r="J732" s="263"/>
      <c r="K732" s="263"/>
      <c r="L732" s="263"/>
      <c r="M732" s="263"/>
      <c r="N732" s="263"/>
      <c r="O732" s="263"/>
      <c r="P732" s="263"/>
      <c r="Q732" s="264"/>
      <c r="R732" s="263"/>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row>
    <row r="733" spans="1:44" ht="15.75" customHeight="1">
      <c r="A733" s="274"/>
      <c r="B733" s="367"/>
      <c r="C733" s="265"/>
      <c r="D733" s="264"/>
      <c r="E733" s="264"/>
      <c r="F733" s="265"/>
      <c r="G733" s="264"/>
      <c r="H733" s="263"/>
      <c r="I733" s="263"/>
      <c r="J733" s="263"/>
      <c r="K733" s="263"/>
      <c r="L733" s="263"/>
      <c r="M733" s="263"/>
      <c r="N733" s="263"/>
      <c r="O733" s="263"/>
      <c r="P733" s="263"/>
      <c r="Q733" s="264"/>
      <c r="R733" s="263"/>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row>
    <row r="734" spans="1:44" ht="15.75" customHeight="1">
      <c r="A734" s="274"/>
      <c r="B734" s="367"/>
      <c r="C734" s="265"/>
      <c r="D734" s="264"/>
      <c r="E734" s="264"/>
      <c r="F734" s="265"/>
      <c r="G734" s="264"/>
      <c r="H734" s="263"/>
      <c r="I734" s="263"/>
      <c r="J734" s="263"/>
      <c r="K734" s="263"/>
      <c r="L734" s="263"/>
      <c r="M734" s="263"/>
      <c r="N734" s="263"/>
      <c r="O734" s="263"/>
      <c r="P734" s="263"/>
      <c r="Q734" s="264"/>
      <c r="R734" s="263"/>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row>
    <row r="735" spans="1:44" ht="15.75" customHeight="1">
      <c r="A735" s="274"/>
      <c r="B735" s="367"/>
      <c r="C735" s="265"/>
      <c r="D735" s="264"/>
      <c r="E735" s="264"/>
      <c r="F735" s="265"/>
      <c r="G735" s="264"/>
      <c r="H735" s="263"/>
      <c r="I735" s="263"/>
      <c r="J735" s="263"/>
      <c r="K735" s="263"/>
      <c r="L735" s="263"/>
      <c r="M735" s="263"/>
      <c r="N735" s="263"/>
      <c r="O735" s="263"/>
      <c r="P735" s="263"/>
      <c r="Q735" s="264"/>
      <c r="R735" s="263"/>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row>
    <row r="736" spans="1:44" ht="15.75" customHeight="1">
      <c r="A736" s="274"/>
      <c r="B736" s="367"/>
      <c r="C736" s="265"/>
      <c r="D736" s="264"/>
      <c r="E736" s="264"/>
      <c r="F736" s="265"/>
      <c r="G736" s="264"/>
      <c r="H736" s="263"/>
      <c r="I736" s="263"/>
      <c r="J736" s="263"/>
      <c r="K736" s="263"/>
      <c r="L736" s="263"/>
      <c r="M736" s="263"/>
      <c r="N736" s="263"/>
      <c r="O736" s="263"/>
      <c r="P736" s="263"/>
      <c r="Q736" s="264"/>
      <c r="R736" s="263"/>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row>
    <row r="737" spans="1:44" ht="15.75" customHeight="1">
      <c r="A737" s="274"/>
      <c r="B737" s="367"/>
      <c r="C737" s="265"/>
      <c r="D737" s="264"/>
      <c r="E737" s="264"/>
      <c r="F737" s="265"/>
      <c r="G737" s="264"/>
      <c r="H737" s="263"/>
      <c r="I737" s="263"/>
      <c r="J737" s="263"/>
      <c r="K737" s="263"/>
      <c r="L737" s="263"/>
      <c r="M737" s="263"/>
      <c r="N737" s="263"/>
      <c r="O737" s="263"/>
      <c r="P737" s="263"/>
      <c r="Q737" s="264"/>
      <c r="R737" s="263"/>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row>
    <row r="738" spans="1:44" ht="15.75" customHeight="1">
      <c r="A738" s="274"/>
      <c r="B738" s="367"/>
      <c r="C738" s="265"/>
      <c r="D738" s="264"/>
      <c r="E738" s="264"/>
      <c r="F738" s="265"/>
      <c r="G738" s="264"/>
      <c r="H738" s="263"/>
      <c r="I738" s="263"/>
      <c r="J738" s="263"/>
      <c r="K738" s="263"/>
      <c r="L738" s="263"/>
      <c r="M738" s="263"/>
      <c r="N738" s="263"/>
      <c r="O738" s="263"/>
      <c r="P738" s="263"/>
      <c r="Q738" s="264"/>
      <c r="R738" s="263"/>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row>
    <row r="739" spans="1:44" ht="15.75" customHeight="1">
      <c r="A739" s="274"/>
      <c r="B739" s="367"/>
      <c r="C739" s="265"/>
      <c r="D739" s="264"/>
      <c r="E739" s="264"/>
      <c r="F739" s="265"/>
      <c r="G739" s="264"/>
      <c r="H739" s="263"/>
      <c r="I739" s="263"/>
      <c r="J739" s="263"/>
      <c r="K739" s="263"/>
      <c r="L739" s="263"/>
      <c r="M739" s="263"/>
      <c r="N739" s="263"/>
      <c r="O739" s="263"/>
      <c r="P739" s="263"/>
      <c r="Q739" s="264"/>
      <c r="R739" s="263"/>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row>
    <row r="740" spans="1:44" ht="15.75" customHeight="1">
      <c r="A740" s="274"/>
      <c r="B740" s="367"/>
      <c r="C740" s="265"/>
      <c r="D740" s="264"/>
      <c r="E740" s="264"/>
      <c r="F740" s="265"/>
      <c r="G740" s="264"/>
      <c r="H740" s="263"/>
      <c r="I740" s="263"/>
      <c r="J740" s="263"/>
      <c r="K740" s="263"/>
      <c r="L740" s="263"/>
      <c r="M740" s="263"/>
      <c r="N740" s="263"/>
      <c r="O740" s="263"/>
      <c r="P740" s="263"/>
      <c r="Q740" s="264"/>
      <c r="R740" s="263"/>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row>
    <row r="741" spans="1:44" ht="15.75" customHeight="1">
      <c r="A741" s="274"/>
      <c r="B741" s="367"/>
      <c r="C741" s="265"/>
      <c r="D741" s="264"/>
      <c r="E741" s="264"/>
      <c r="F741" s="265"/>
      <c r="G741" s="264"/>
      <c r="H741" s="263"/>
      <c r="I741" s="263"/>
      <c r="J741" s="263"/>
      <c r="K741" s="263"/>
      <c r="L741" s="263"/>
      <c r="M741" s="263"/>
      <c r="N741" s="263"/>
      <c r="O741" s="263"/>
      <c r="P741" s="263"/>
      <c r="Q741" s="264"/>
      <c r="R741" s="263"/>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row>
    <row r="742" spans="1:44" ht="15.75" customHeight="1">
      <c r="A742" s="274"/>
      <c r="B742" s="367"/>
      <c r="C742" s="265"/>
      <c r="D742" s="264"/>
      <c r="E742" s="264"/>
      <c r="F742" s="265"/>
      <c r="G742" s="264"/>
      <c r="H742" s="263"/>
      <c r="I742" s="263"/>
      <c r="J742" s="263"/>
      <c r="K742" s="263"/>
      <c r="L742" s="263"/>
      <c r="M742" s="263"/>
      <c r="N742" s="263"/>
      <c r="O742" s="263"/>
      <c r="P742" s="263"/>
      <c r="Q742" s="264"/>
      <c r="R742" s="263"/>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row>
    <row r="743" spans="1:44" ht="15.75" customHeight="1">
      <c r="A743" s="274"/>
      <c r="B743" s="367"/>
      <c r="C743" s="265"/>
      <c r="D743" s="264"/>
      <c r="E743" s="264"/>
      <c r="F743" s="265"/>
      <c r="G743" s="264"/>
      <c r="H743" s="263"/>
      <c r="I743" s="263"/>
      <c r="J743" s="263"/>
      <c r="K743" s="263"/>
      <c r="L743" s="263"/>
      <c r="M743" s="263"/>
      <c r="N743" s="263"/>
      <c r="O743" s="263"/>
      <c r="P743" s="263"/>
      <c r="Q743" s="264"/>
      <c r="R743" s="263"/>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row>
    <row r="744" spans="1:44" ht="15.75" customHeight="1">
      <c r="A744" s="274"/>
      <c r="B744" s="367"/>
      <c r="C744" s="265"/>
      <c r="D744" s="264"/>
      <c r="E744" s="264"/>
      <c r="F744" s="265"/>
      <c r="G744" s="264"/>
      <c r="H744" s="263"/>
      <c r="I744" s="263"/>
      <c r="J744" s="263"/>
      <c r="K744" s="263"/>
      <c r="L744" s="263"/>
      <c r="M744" s="263"/>
      <c r="N744" s="263"/>
      <c r="O744" s="263"/>
      <c r="P744" s="263"/>
      <c r="Q744" s="264"/>
      <c r="R744" s="263"/>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row>
    <row r="745" spans="1:44" ht="15.75" customHeight="1">
      <c r="A745" s="274"/>
      <c r="B745" s="367"/>
      <c r="C745" s="265"/>
      <c r="D745" s="264"/>
      <c r="E745" s="264"/>
      <c r="F745" s="265"/>
      <c r="G745" s="264"/>
      <c r="H745" s="263"/>
      <c r="I745" s="263"/>
      <c r="J745" s="263"/>
      <c r="K745" s="263"/>
      <c r="L745" s="263"/>
      <c r="M745" s="263"/>
      <c r="N745" s="263"/>
      <c r="O745" s="263"/>
      <c r="P745" s="263"/>
      <c r="Q745" s="264"/>
      <c r="R745" s="263"/>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row>
    <row r="746" spans="1:44" ht="15.75" customHeight="1">
      <c r="A746" s="274"/>
      <c r="B746" s="367"/>
      <c r="C746" s="265"/>
      <c r="D746" s="264"/>
      <c r="E746" s="264"/>
      <c r="F746" s="265"/>
      <c r="G746" s="264"/>
      <c r="H746" s="263"/>
      <c r="I746" s="263"/>
      <c r="J746" s="263"/>
      <c r="K746" s="263"/>
      <c r="L746" s="263"/>
      <c r="M746" s="263"/>
      <c r="N746" s="263"/>
      <c r="O746" s="263"/>
      <c r="P746" s="263"/>
      <c r="Q746" s="264"/>
      <c r="R746" s="263"/>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row>
    <row r="747" spans="1:44" ht="15.75" customHeight="1">
      <c r="A747" s="274"/>
      <c r="B747" s="367"/>
      <c r="C747" s="265"/>
      <c r="D747" s="264"/>
      <c r="E747" s="264"/>
      <c r="F747" s="265"/>
      <c r="G747" s="264"/>
      <c r="H747" s="263"/>
      <c r="I747" s="263"/>
      <c r="J747" s="263"/>
      <c r="K747" s="263"/>
      <c r="L747" s="263"/>
      <c r="M747" s="263"/>
      <c r="N747" s="263"/>
      <c r="O747" s="263"/>
      <c r="P747" s="263"/>
      <c r="Q747" s="264"/>
      <c r="R747" s="263"/>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row>
    <row r="748" spans="1:44" ht="15.75" customHeight="1">
      <c r="A748" s="274"/>
      <c r="B748" s="367"/>
      <c r="C748" s="265"/>
      <c r="D748" s="264"/>
      <c r="E748" s="264"/>
      <c r="F748" s="265"/>
      <c r="G748" s="264"/>
      <c r="H748" s="263"/>
      <c r="I748" s="263"/>
      <c r="J748" s="263"/>
      <c r="K748" s="263"/>
      <c r="L748" s="263"/>
      <c r="M748" s="263"/>
      <c r="N748" s="263"/>
      <c r="O748" s="263"/>
      <c r="P748" s="263"/>
      <c r="Q748" s="264"/>
      <c r="R748" s="263"/>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row>
    <row r="749" spans="1:44" ht="15.75" customHeight="1">
      <c r="A749" s="274"/>
      <c r="B749" s="367"/>
      <c r="C749" s="265"/>
      <c r="D749" s="264"/>
      <c r="E749" s="264"/>
      <c r="F749" s="265"/>
      <c r="G749" s="264"/>
      <c r="H749" s="263"/>
      <c r="I749" s="263"/>
      <c r="J749" s="263"/>
      <c r="K749" s="263"/>
      <c r="L749" s="263"/>
      <c r="M749" s="263"/>
      <c r="N749" s="263"/>
      <c r="O749" s="263"/>
      <c r="P749" s="263"/>
      <c r="Q749" s="264"/>
      <c r="R749" s="263"/>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row>
    <row r="750" spans="1:44" ht="15.75" customHeight="1">
      <c r="A750" s="274"/>
      <c r="B750" s="367"/>
      <c r="C750" s="265"/>
      <c r="D750" s="264"/>
      <c r="E750" s="264"/>
      <c r="F750" s="265"/>
      <c r="G750" s="264"/>
      <c r="H750" s="263"/>
      <c r="I750" s="263"/>
      <c r="J750" s="263"/>
      <c r="K750" s="263"/>
      <c r="L750" s="263"/>
      <c r="M750" s="263"/>
      <c r="N750" s="263"/>
      <c r="O750" s="263"/>
      <c r="P750" s="263"/>
      <c r="Q750" s="264"/>
      <c r="R750" s="263"/>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row>
    <row r="751" spans="1:44" ht="15.75" customHeight="1">
      <c r="A751" s="274"/>
      <c r="B751" s="367"/>
      <c r="C751" s="265"/>
      <c r="D751" s="264"/>
      <c r="E751" s="264"/>
      <c r="F751" s="265"/>
      <c r="G751" s="264"/>
      <c r="H751" s="263"/>
      <c r="I751" s="263"/>
      <c r="J751" s="263"/>
      <c r="K751" s="263"/>
      <c r="L751" s="263"/>
      <c r="M751" s="263"/>
      <c r="N751" s="263"/>
      <c r="O751" s="263"/>
      <c r="P751" s="263"/>
      <c r="Q751" s="264"/>
      <c r="R751" s="263"/>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row>
    <row r="752" spans="1:44" ht="15.75" customHeight="1">
      <c r="A752" s="274"/>
      <c r="B752" s="367"/>
      <c r="C752" s="265"/>
      <c r="D752" s="264"/>
      <c r="E752" s="264"/>
      <c r="F752" s="265"/>
      <c r="G752" s="264"/>
      <c r="H752" s="263"/>
      <c r="I752" s="263"/>
      <c r="J752" s="263"/>
      <c r="K752" s="263"/>
      <c r="L752" s="263"/>
      <c r="M752" s="263"/>
      <c r="N752" s="263"/>
      <c r="O752" s="263"/>
      <c r="P752" s="263"/>
      <c r="Q752" s="264"/>
      <c r="R752" s="263"/>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row>
    <row r="753" spans="1:44" ht="15.75" customHeight="1">
      <c r="A753" s="274"/>
      <c r="B753" s="367"/>
      <c r="C753" s="265"/>
      <c r="D753" s="264"/>
      <c r="E753" s="264"/>
      <c r="F753" s="265"/>
      <c r="G753" s="264"/>
      <c r="H753" s="263"/>
      <c r="I753" s="263"/>
      <c r="J753" s="263"/>
      <c r="K753" s="263"/>
      <c r="L753" s="263"/>
      <c r="M753" s="263"/>
      <c r="N753" s="263"/>
      <c r="O753" s="263"/>
      <c r="P753" s="263"/>
      <c r="Q753" s="264"/>
      <c r="R753" s="263"/>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row>
    <row r="754" spans="1:44" ht="15.75" customHeight="1">
      <c r="A754" s="274"/>
      <c r="B754" s="367"/>
      <c r="C754" s="265"/>
      <c r="D754" s="264"/>
      <c r="E754" s="264"/>
      <c r="F754" s="265"/>
      <c r="G754" s="264"/>
      <c r="H754" s="263"/>
      <c r="I754" s="263"/>
      <c r="J754" s="263"/>
      <c r="K754" s="263"/>
      <c r="L754" s="263"/>
      <c r="M754" s="263"/>
      <c r="N754" s="263"/>
      <c r="O754" s="263"/>
      <c r="P754" s="263"/>
      <c r="Q754" s="264"/>
      <c r="R754" s="263"/>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row>
    <row r="755" spans="1:44" ht="15.75" customHeight="1">
      <c r="A755" s="274"/>
      <c r="B755" s="367"/>
      <c r="C755" s="265"/>
      <c r="D755" s="264"/>
      <c r="E755" s="264"/>
      <c r="F755" s="265"/>
      <c r="G755" s="264"/>
      <c r="H755" s="263"/>
      <c r="I755" s="263"/>
      <c r="J755" s="263"/>
      <c r="K755" s="263"/>
      <c r="L755" s="263"/>
      <c r="M755" s="263"/>
      <c r="N755" s="263"/>
      <c r="O755" s="263"/>
      <c r="P755" s="263"/>
      <c r="Q755" s="264"/>
      <c r="R755" s="263"/>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row>
    <row r="756" spans="1:44" ht="15.75" customHeight="1">
      <c r="A756" s="274"/>
      <c r="B756" s="367"/>
      <c r="C756" s="265"/>
      <c r="D756" s="264"/>
      <c r="E756" s="264"/>
      <c r="F756" s="265"/>
      <c r="G756" s="264"/>
      <c r="H756" s="263"/>
      <c r="I756" s="263"/>
      <c r="J756" s="263"/>
      <c r="K756" s="263"/>
      <c r="L756" s="263"/>
      <c r="M756" s="263"/>
      <c r="N756" s="263"/>
      <c r="O756" s="263"/>
      <c r="P756" s="263"/>
      <c r="Q756" s="264"/>
      <c r="R756" s="263"/>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row>
    <row r="757" spans="1:44" ht="15.75" customHeight="1">
      <c r="A757" s="274"/>
      <c r="B757" s="367"/>
      <c r="C757" s="265"/>
      <c r="D757" s="264"/>
      <c r="E757" s="264"/>
      <c r="F757" s="265"/>
      <c r="G757" s="264"/>
      <c r="H757" s="263"/>
      <c r="I757" s="263"/>
      <c r="J757" s="263"/>
      <c r="K757" s="263"/>
      <c r="L757" s="263"/>
      <c r="M757" s="263"/>
      <c r="N757" s="263"/>
      <c r="O757" s="263"/>
      <c r="P757" s="263"/>
      <c r="Q757" s="264"/>
      <c r="R757" s="263"/>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row>
    <row r="758" spans="1:44" ht="15.75" customHeight="1">
      <c r="A758" s="274"/>
      <c r="B758" s="367"/>
      <c r="C758" s="265"/>
      <c r="D758" s="264"/>
      <c r="E758" s="264"/>
      <c r="F758" s="265"/>
      <c r="G758" s="264"/>
      <c r="H758" s="263"/>
      <c r="I758" s="263"/>
      <c r="J758" s="263"/>
      <c r="K758" s="263"/>
      <c r="L758" s="263"/>
      <c r="M758" s="263"/>
      <c r="N758" s="263"/>
      <c r="O758" s="263"/>
      <c r="P758" s="263"/>
      <c r="Q758" s="264"/>
      <c r="R758" s="263"/>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row>
    <row r="759" spans="1:44" ht="15.75" customHeight="1">
      <c r="A759" s="274"/>
      <c r="B759" s="367"/>
      <c r="C759" s="265"/>
      <c r="D759" s="264"/>
      <c r="E759" s="264"/>
      <c r="F759" s="265"/>
      <c r="G759" s="264"/>
      <c r="H759" s="263"/>
      <c r="I759" s="263"/>
      <c r="J759" s="263"/>
      <c r="K759" s="263"/>
      <c r="L759" s="263"/>
      <c r="M759" s="263"/>
      <c r="N759" s="263"/>
      <c r="O759" s="263"/>
      <c r="P759" s="263"/>
      <c r="Q759" s="264"/>
      <c r="R759" s="263"/>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row>
    <row r="760" spans="1:44" ht="15.75" customHeight="1">
      <c r="A760" s="274"/>
      <c r="B760" s="367"/>
      <c r="C760" s="265"/>
      <c r="D760" s="264"/>
      <c r="E760" s="264"/>
      <c r="F760" s="265"/>
      <c r="G760" s="264"/>
      <c r="H760" s="263"/>
      <c r="I760" s="263"/>
      <c r="J760" s="263"/>
      <c r="K760" s="263"/>
      <c r="L760" s="263"/>
      <c r="M760" s="263"/>
      <c r="N760" s="263"/>
      <c r="O760" s="263"/>
      <c r="P760" s="263"/>
      <c r="Q760" s="264"/>
      <c r="R760" s="263"/>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row>
    <row r="761" spans="1:44" ht="15.75" customHeight="1">
      <c r="A761" s="274"/>
      <c r="B761" s="367"/>
      <c r="C761" s="265"/>
      <c r="D761" s="264"/>
      <c r="E761" s="264"/>
      <c r="F761" s="265"/>
      <c r="G761" s="264"/>
      <c r="H761" s="263"/>
      <c r="I761" s="263"/>
      <c r="J761" s="263"/>
      <c r="K761" s="263"/>
      <c r="L761" s="263"/>
      <c r="M761" s="263"/>
      <c r="N761" s="263"/>
      <c r="O761" s="263"/>
      <c r="P761" s="263"/>
      <c r="Q761" s="264"/>
      <c r="R761" s="263"/>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row>
    <row r="762" spans="1:44" ht="15.75" customHeight="1">
      <c r="A762" s="274"/>
      <c r="B762" s="367"/>
      <c r="C762" s="265"/>
      <c r="D762" s="264"/>
      <c r="E762" s="264"/>
      <c r="F762" s="265"/>
      <c r="G762" s="264"/>
      <c r="H762" s="263"/>
      <c r="I762" s="263"/>
      <c r="J762" s="263"/>
      <c r="K762" s="263"/>
      <c r="L762" s="263"/>
      <c r="M762" s="263"/>
      <c r="N762" s="263"/>
      <c r="O762" s="263"/>
      <c r="P762" s="263"/>
      <c r="Q762" s="264"/>
      <c r="R762" s="263"/>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row>
    <row r="763" spans="1:44" ht="15.75" customHeight="1">
      <c r="A763" s="274"/>
      <c r="B763" s="367"/>
      <c r="C763" s="265"/>
      <c r="D763" s="264"/>
      <c r="E763" s="264"/>
      <c r="F763" s="265"/>
      <c r="G763" s="264"/>
      <c r="H763" s="263"/>
      <c r="I763" s="263"/>
      <c r="J763" s="263"/>
      <c r="K763" s="263"/>
      <c r="L763" s="263"/>
      <c r="M763" s="263"/>
      <c r="N763" s="263"/>
      <c r="O763" s="263"/>
      <c r="P763" s="263"/>
      <c r="Q763" s="264"/>
      <c r="R763" s="263"/>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row>
    <row r="764" spans="1:44" ht="15.75" customHeight="1">
      <c r="A764" s="274"/>
      <c r="B764" s="367"/>
      <c r="C764" s="265"/>
      <c r="D764" s="264"/>
      <c r="E764" s="264"/>
      <c r="F764" s="265"/>
      <c r="G764" s="264"/>
      <c r="H764" s="263"/>
      <c r="I764" s="263"/>
      <c r="J764" s="263"/>
      <c r="K764" s="263"/>
      <c r="L764" s="263"/>
      <c r="M764" s="263"/>
      <c r="N764" s="263"/>
      <c r="O764" s="263"/>
      <c r="P764" s="263"/>
      <c r="Q764" s="264"/>
      <c r="R764" s="263"/>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row>
    <row r="765" spans="1:44" ht="15.75" customHeight="1">
      <c r="A765" s="274"/>
      <c r="B765" s="367"/>
      <c r="C765" s="265"/>
      <c r="D765" s="264"/>
      <c r="E765" s="264"/>
      <c r="F765" s="265"/>
      <c r="G765" s="264"/>
      <c r="H765" s="263"/>
      <c r="I765" s="263"/>
      <c r="J765" s="263"/>
      <c r="K765" s="263"/>
      <c r="L765" s="263"/>
      <c r="M765" s="263"/>
      <c r="N765" s="263"/>
      <c r="O765" s="263"/>
      <c r="P765" s="263"/>
      <c r="Q765" s="264"/>
      <c r="R765" s="263"/>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row>
    <row r="766" spans="1:44" ht="15.75" customHeight="1">
      <c r="A766" s="274"/>
      <c r="B766" s="367"/>
      <c r="C766" s="265"/>
      <c r="D766" s="264"/>
      <c r="E766" s="264"/>
      <c r="F766" s="265"/>
      <c r="G766" s="264"/>
      <c r="H766" s="263"/>
      <c r="I766" s="263"/>
      <c r="J766" s="263"/>
      <c r="K766" s="263"/>
      <c r="L766" s="263"/>
      <c r="M766" s="263"/>
      <c r="N766" s="263"/>
      <c r="O766" s="263"/>
      <c r="P766" s="263"/>
      <c r="Q766" s="264"/>
      <c r="R766" s="263"/>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row>
    <row r="767" spans="1:44" ht="15.75" customHeight="1">
      <c r="A767" s="274"/>
      <c r="B767" s="367"/>
      <c r="C767" s="265"/>
      <c r="D767" s="264"/>
      <c r="E767" s="264"/>
      <c r="F767" s="265"/>
      <c r="G767" s="264"/>
      <c r="H767" s="263"/>
      <c r="I767" s="263"/>
      <c r="J767" s="263"/>
      <c r="K767" s="263"/>
      <c r="L767" s="263"/>
      <c r="M767" s="263"/>
      <c r="N767" s="263"/>
      <c r="O767" s="263"/>
      <c r="P767" s="263"/>
      <c r="Q767" s="264"/>
      <c r="R767" s="263"/>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row>
    <row r="768" spans="1:44" ht="15.75" customHeight="1">
      <c r="A768" s="274"/>
      <c r="B768" s="367"/>
      <c r="C768" s="265"/>
      <c r="D768" s="264"/>
      <c r="E768" s="264"/>
      <c r="F768" s="265"/>
      <c r="G768" s="264"/>
      <c r="H768" s="263"/>
      <c r="I768" s="263"/>
      <c r="J768" s="263"/>
      <c r="K768" s="263"/>
      <c r="L768" s="263"/>
      <c r="M768" s="263"/>
      <c r="N768" s="263"/>
      <c r="O768" s="263"/>
      <c r="P768" s="263"/>
      <c r="Q768" s="264"/>
      <c r="R768" s="263"/>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row>
    <row r="769" spans="1:44" ht="15.75" customHeight="1">
      <c r="A769" s="274"/>
      <c r="B769" s="367"/>
      <c r="C769" s="265"/>
      <c r="D769" s="264"/>
      <c r="E769" s="264"/>
      <c r="F769" s="265"/>
      <c r="G769" s="264"/>
      <c r="H769" s="263"/>
      <c r="I769" s="263"/>
      <c r="J769" s="263"/>
      <c r="K769" s="263"/>
      <c r="L769" s="263"/>
      <c r="M769" s="263"/>
      <c r="N769" s="263"/>
      <c r="O769" s="263"/>
      <c r="P769" s="263"/>
      <c r="Q769" s="264"/>
      <c r="R769" s="263"/>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row>
    <row r="770" spans="1:44" ht="15.75" customHeight="1">
      <c r="A770" s="274"/>
      <c r="B770" s="367"/>
      <c r="C770" s="265"/>
      <c r="D770" s="264"/>
      <c r="E770" s="264"/>
      <c r="F770" s="265"/>
      <c r="G770" s="264"/>
      <c r="H770" s="263"/>
      <c r="I770" s="263"/>
      <c r="J770" s="263"/>
      <c r="K770" s="263"/>
      <c r="L770" s="263"/>
      <c r="M770" s="263"/>
      <c r="N770" s="263"/>
      <c r="O770" s="263"/>
      <c r="P770" s="263"/>
      <c r="Q770" s="264"/>
      <c r="R770" s="263"/>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row>
    <row r="771" spans="1:44" ht="15.75" customHeight="1">
      <c r="A771" s="274"/>
      <c r="B771" s="367"/>
      <c r="C771" s="265"/>
      <c r="D771" s="264"/>
      <c r="E771" s="264"/>
      <c r="F771" s="265"/>
      <c r="G771" s="264"/>
      <c r="H771" s="263"/>
      <c r="I771" s="263"/>
      <c r="J771" s="263"/>
      <c r="K771" s="263"/>
      <c r="L771" s="263"/>
      <c r="M771" s="263"/>
      <c r="N771" s="263"/>
      <c r="O771" s="263"/>
      <c r="P771" s="263"/>
      <c r="Q771" s="264"/>
      <c r="R771" s="263"/>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row>
    <row r="772" spans="1:44" ht="15.75" customHeight="1">
      <c r="A772" s="274"/>
      <c r="B772" s="367"/>
      <c r="C772" s="265"/>
      <c r="D772" s="264"/>
      <c r="E772" s="264"/>
      <c r="F772" s="265"/>
      <c r="G772" s="264"/>
      <c r="H772" s="263"/>
      <c r="I772" s="263"/>
      <c r="J772" s="263"/>
      <c r="K772" s="263"/>
      <c r="L772" s="263"/>
      <c r="M772" s="263"/>
      <c r="N772" s="263"/>
      <c r="O772" s="263"/>
      <c r="P772" s="263"/>
      <c r="Q772" s="264"/>
      <c r="R772" s="263"/>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row>
    <row r="773" spans="1:44" ht="15.75" customHeight="1">
      <c r="A773" s="274"/>
      <c r="B773" s="367"/>
      <c r="C773" s="265"/>
      <c r="D773" s="264"/>
      <c r="E773" s="264"/>
      <c r="F773" s="265"/>
      <c r="G773" s="264"/>
      <c r="H773" s="263"/>
      <c r="I773" s="263"/>
      <c r="J773" s="263"/>
      <c r="K773" s="263"/>
      <c r="L773" s="263"/>
      <c r="M773" s="263"/>
      <c r="N773" s="263"/>
      <c r="O773" s="263"/>
      <c r="P773" s="263"/>
      <c r="Q773" s="264"/>
      <c r="R773" s="263"/>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row>
    <row r="774" spans="1:44" ht="15.75" customHeight="1">
      <c r="A774" s="274"/>
      <c r="B774" s="367"/>
      <c r="C774" s="265"/>
      <c r="D774" s="264"/>
      <c r="E774" s="264"/>
      <c r="F774" s="265"/>
      <c r="G774" s="264"/>
      <c r="H774" s="263"/>
      <c r="I774" s="263"/>
      <c r="J774" s="263"/>
      <c r="K774" s="263"/>
      <c r="L774" s="263"/>
      <c r="M774" s="263"/>
      <c r="N774" s="263"/>
      <c r="O774" s="263"/>
      <c r="P774" s="263"/>
      <c r="Q774" s="264"/>
      <c r="R774" s="263"/>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row>
    <row r="775" spans="1:44" ht="15.75" customHeight="1">
      <c r="A775" s="274"/>
      <c r="B775" s="367"/>
      <c r="C775" s="265"/>
      <c r="D775" s="264"/>
      <c r="E775" s="264"/>
      <c r="F775" s="265"/>
      <c r="G775" s="264"/>
      <c r="H775" s="263"/>
      <c r="I775" s="263"/>
      <c r="J775" s="263"/>
      <c r="K775" s="263"/>
      <c r="L775" s="263"/>
      <c r="M775" s="263"/>
      <c r="N775" s="263"/>
      <c r="O775" s="263"/>
      <c r="P775" s="263"/>
      <c r="Q775" s="264"/>
      <c r="R775" s="263"/>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row>
    <row r="776" spans="1:44" ht="15.75" customHeight="1">
      <c r="A776" s="274"/>
      <c r="B776" s="367"/>
      <c r="C776" s="265"/>
      <c r="D776" s="264"/>
      <c r="E776" s="264"/>
      <c r="F776" s="265"/>
      <c r="G776" s="264"/>
      <c r="H776" s="263"/>
      <c r="I776" s="263"/>
      <c r="J776" s="263"/>
      <c r="K776" s="263"/>
      <c r="L776" s="263"/>
      <c r="M776" s="263"/>
      <c r="N776" s="263"/>
      <c r="O776" s="263"/>
      <c r="P776" s="263"/>
      <c r="Q776" s="264"/>
      <c r="R776" s="263"/>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row>
    <row r="777" spans="1:44" ht="15.75" customHeight="1">
      <c r="A777" s="274"/>
      <c r="B777" s="367"/>
      <c r="C777" s="265"/>
      <c r="D777" s="264"/>
      <c r="E777" s="264"/>
      <c r="F777" s="265"/>
      <c r="G777" s="264"/>
      <c r="H777" s="263"/>
      <c r="I777" s="263"/>
      <c r="J777" s="263"/>
      <c r="K777" s="263"/>
      <c r="L777" s="263"/>
      <c r="M777" s="263"/>
      <c r="N777" s="263"/>
      <c r="O777" s="263"/>
      <c r="P777" s="263"/>
      <c r="Q777" s="264"/>
      <c r="R777" s="263"/>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row>
    <row r="778" spans="1:44" ht="15.75" customHeight="1">
      <c r="A778" s="274"/>
      <c r="B778" s="367"/>
      <c r="C778" s="265"/>
      <c r="D778" s="264"/>
      <c r="E778" s="264"/>
      <c r="F778" s="265"/>
      <c r="G778" s="264"/>
      <c r="H778" s="263"/>
      <c r="I778" s="263"/>
      <c r="J778" s="263"/>
      <c r="K778" s="263"/>
      <c r="L778" s="263"/>
      <c r="M778" s="263"/>
      <c r="N778" s="263"/>
      <c r="O778" s="263"/>
      <c r="P778" s="263"/>
      <c r="Q778" s="264"/>
      <c r="R778" s="263"/>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row>
    <row r="779" spans="1:44" ht="15.75" customHeight="1">
      <c r="A779" s="274"/>
      <c r="B779" s="367"/>
      <c r="C779" s="265"/>
      <c r="D779" s="264"/>
      <c r="E779" s="264"/>
      <c r="F779" s="265"/>
      <c r="G779" s="264"/>
      <c r="H779" s="263"/>
      <c r="I779" s="263"/>
      <c r="J779" s="263"/>
      <c r="K779" s="263"/>
      <c r="L779" s="263"/>
      <c r="M779" s="263"/>
      <c r="N779" s="263"/>
      <c r="O779" s="263"/>
      <c r="P779" s="263"/>
      <c r="Q779" s="264"/>
      <c r="R779" s="263"/>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row>
    <row r="780" spans="1:44" ht="15.75" customHeight="1">
      <c r="A780" s="274"/>
      <c r="B780" s="367"/>
      <c r="C780" s="265"/>
      <c r="D780" s="264"/>
      <c r="E780" s="264"/>
      <c r="F780" s="265"/>
      <c r="G780" s="264"/>
      <c r="H780" s="263"/>
      <c r="I780" s="263"/>
      <c r="J780" s="263"/>
      <c r="K780" s="263"/>
      <c r="L780" s="263"/>
      <c r="M780" s="263"/>
      <c r="N780" s="263"/>
      <c r="O780" s="263"/>
      <c r="P780" s="263"/>
      <c r="Q780" s="264"/>
      <c r="R780" s="263"/>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row>
    <row r="781" spans="1:44" ht="15.75" customHeight="1">
      <c r="A781" s="274"/>
      <c r="B781" s="367"/>
      <c r="C781" s="265"/>
      <c r="D781" s="264"/>
      <c r="E781" s="264"/>
      <c r="F781" s="265"/>
      <c r="G781" s="264"/>
      <c r="H781" s="263"/>
      <c r="I781" s="263"/>
      <c r="J781" s="263"/>
      <c r="K781" s="263"/>
      <c r="L781" s="263"/>
      <c r="M781" s="263"/>
      <c r="N781" s="263"/>
      <c r="O781" s="263"/>
      <c r="P781" s="263"/>
      <c r="Q781" s="264"/>
      <c r="R781" s="263"/>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row>
    <row r="782" spans="1:44" ht="15.75" customHeight="1">
      <c r="A782" s="274"/>
      <c r="B782" s="367"/>
      <c r="C782" s="265"/>
      <c r="D782" s="264"/>
      <c r="E782" s="264"/>
      <c r="F782" s="265"/>
      <c r="G782" s="264"/>
      <c r="H782" s="263"/>
      <c r="I782" s="263"/>
      <c r="J782" s="263"/>
      <c r="K782" s="263"/>
      <c r="L782" s="263"/>
      <c r="M782" s="263"/>
      <c r="N782" s="263"/>
      <c r="O782" s="263"/>
      <c r="P782" s="263"/>
      <c r="Q782" s="264"/>
      <c r="R782" s="263"/>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row>
    <row r="783" spans="1:44" ht="15.75" customHeight="1">
      <c r="A783" s="274"/>
      <c r="B783" s="367"/>
      <c r="C783" s="265"/>
      <c r="D783" s="264"/>
      <c r="E783" s="264"/>
      <c r="F783" s="265"/>
      <c r="G783" s="264"/>
      <c r="H783" s="263"/>
      <c r="I783" s="263"/>
      <c r="J783" s="263"/>
      <c r="K783" s="263"/>
      <c r="L783" s="263"/>
      <c r="M783" s="263"/>
      <c r="N783" s="263"/>
      <c r="O783" s="263"/>
      <c r="P783" s="263"/>
      <c r="Q783" s="264"/>
      <c r="R783" s="263"/>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row>
    <row r="784" spans="1:44" ht="15.75" customHeight="1">
      <c r="A784" s="274"/>
      <c r="B784" s="367"/>
      <c r="C784" s="265"/>
      <c r="D784" s="264"/>
      <c r="E784" s="264"/>
      <c r="F784" s="265"/>
      <c r="G784" s="264"/>
      <c r="H784" s="263"/>
      <c r="I784" s="263"/>
      <c r="J784" s="263"/>
      <c r="K784" s="263"/>
      <c r="L784" s="263"/>
      <c r="M784" s="263"/>
      <c r="N784" s="263"/>
      <c r="O784" s="263"/>
      <c r="P784" s="263"/>
      <c r="Q784" s="264"/>
      <c r="R784" s="263"/>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row>
    <row r="785" spans="1:44" ht="15.75" customHeight="1">
      <c r="A785" s="274"/>
      <c r="B785" s="367"/>
      <c r="C785" s="265"/>
      <c r="D785" s="264"/>
      <c r="E785" s="264"/>
      <c r="F785" s="265"/>
      <c r="G785" s="264"/>
      <c r="H785" s="263"/>
      <c r="I785" s="263"/>
      <c r="J785" s="263"/>
      <c r="K785" s="263"/>
      <c r="L785" s="263"/>
      <c r="M785" s="263"/>
      <c r="N785" s="263"/>
      <c r="O785" s="263"/>
      <c r="P785" s="263"/>
      <c r="Q785" s="264"/>
      <c r="R785" s="263"/>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row>
    <row r="786" spans="1:44" ht="15.75" customHeight="1">
      <c r="A786" s="274"/>
      <c r="B786" s="367"/>
      <c r="C786" s="265"/>
      <c r="D786" s="264"/>
      <c r="E786" s="264"/>
      <c r="F786" s="265"/>
      <c r="G786" s="264"/>
      <c r="H786" s="263"/>
      <c r="I786" s="263"/>
      <c r="J786" s="263"/>
      <c r="K786" s="263"/>
      <c r="L786" s="263"/>
      <c r="M786" s="263"/>
      <c r="N786" s="263"/>
      <c r="O786" s="263"/>
      <c r="P786" s="263"/>
      <c r="Q786" s="264"/>
      <c r="R786" s="263"/>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row>
    <row r="787" spans="1:44" ht="15.75" customHeight="1">
      <c r="A787" s="274"/>
      <c r="B787" s="367"/>
      <c r="C787" s="265"/>
      <c r="D787" s="264"/>
      <c r="E787" s="264"/>
      <c r="F787" s="265"/>
      <c r="G787" s="264"/>
      <c r="H787" s="263"/>
      <c r="I787" s="263"/>
      <c r="J787" s="263"/>
      <c r="K787" s="263"/>
      <c r="L787" s="263"/>
      <c r="M787" s="263"/>
      <c r="N787" s="263"/>
      <c r="O787" s="263"/>
      <c r="P787" s="263"/>
      <c r="Q787" s="264"/>
      <c r="R787" s="263"/>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row>
    <row r="788" spans="1:44" ht="15.75" customHeight="1">
      <c r="A788" s="274"/>
      <c r="B788" s="367"/>
      <c r="C788" s="265"/>
      <c r="D788" s="264"/>
      <c r="E788" s="264"/>
      <c r="F788" s="265"/>
      <c r="G788" s="264"/>
      <c r="H788" s="263"/>
      <c r="I788" s="263"/>
      <c r="J788" s="263"/>
      <c r="K788" s="263"/>
      <c r="L788" s="263"/>
      <c r="M788" s="263"/>
      <c r="N788" s="263"/>
      <c r="O788" s="263"/>
      <c r="P788" s="263"/>
      <c r="Q788" s="264"/>
      <c r="R788" s="263"/>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row>
    <row r="789" spans="1:44" ht="15.75" customHeight="1">
      <c r="A789" s="274"/>
      <c r="B789" s="367"/>
      <c r="C789" s="265"/>
      <c r="D789" s="264"/>
      <c r="E789" s="264"/>
      <c r="F789" s="265"/>
      <c r="G789" s="264"/>
      <c r="H789" s="263"/>
      <c r="I789" s="263"/>
      <c r="J789" s="263"/>
      <c r="K789" s="263"/>
      <c r="L789" s="263"/>
      <c r="M789" s="263"/>
      <c r="N789" s="263"/>
      <c r="O789" s="263"/>
      <c r="P789" s="263"/>
      <c r="Q789" s="264"/>
      <c r="R789" s="263"/>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row>
    <row r="790" spans="1:44" ht="15.75" customHeight="1">
      <c r="A790" s="274"/>
      <c r="B790" s="367"/>
      <c r="C790" s="265"/>
      <c r="D790" s="264"/>
      <c r="E790" s="264"/>
      <c r="F790" s="265"/>
      <c r="G790" s="264"/>
      <c r="H790" s="263"/>
      <c r="I790" s="263"/>
      <c r="J790" s="263"/>
      <c r="K790" s="263"/>
      <c r="L790" s="263"/>
      <c r="M790" s="263"/>
      <c r="N790" s="263"/>
      <c r="O790" s="263"/>
      <c r="P790" s="263"/>
      <c r="Q790" s="264"/>
      <c r="R790" s="263"/>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row>
    <row r="791" spans="1:44" ht="15.75" customHeight="1">
      <c r="A791" s="274"/>
      <c r="B791" s="367"/>
      <c r="C791" s="265"/>
      <c r="D791" s="264"/>
      <c r="E791" s="264"/>
      <c r="F791" s="265"/>
      <c r="G791" s="264"/>
      <c r="H791" s="263"/>
      <c r="I791" s="263"/>
      <c r="J791" s="263"/>
      <c r="K791" s="263"/>
      <c r="L791" s="263"/>
      <c r="M791" s="263"/>
      <c r="N791" s="263"/>
      <c r="O791" s="263"/>
      <c r="P791" s="263"/>
      <c r="Q791" s="264"/>
      <c r="R791" s="263"/>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row>
    <row r="792" spans="1:44" ht="15.75" customHeight="1">
      <c r="A792" s="274"/>
      <c r="B792" s="367"/>
      <c r="C792" s="265"/>
      <c r="D792" s="264"/>
      <c r="E792" s="264"/>
      <c r="F792" s="265"/>
      <c r="G792" s="264"/>
      <c r="H792" s="263"/>
      <c r="I792" s="263"/>
      <c r="J792" s="263"/>
      <c r="K792" s="263"/>
      <c r="L792" s="263"/>
      <c r="M792" s="263"/>
      <c r="N792" s="263"/>
      <c r="O792" s="263"/>
      <c r="P792" s="263"/>
      <c r="Q792" s="264"/>
      <c r="R792" s="263"/>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row>
    <row r="793" spans="1:44" ht="15.75" customHeight="1">
      <c r="A793" s="274"/>
      <c r="B793" s="367"/>
      <c r="C793" s="265"/>
      <c r="D793" s="264"/>
      <c r="E793" s="264"/>
      <c r="F793" s="265"/>
      <c r="G793" s="264"/>
      <c r="H793" s="263"/>
      <c r="I793" s="263"/>
      <c r="J793" s="263"/>
      <c r="K793" s="263"/>
      <c r="L793" s="263"/>
      <c r="M793" s="263"/>
      <c r="N793" s="263"/>
      <c r="O793" s="263"/>
      <c r="P793" s="263"/>
      <c r="Q793" s="264"/>
      <c r="R793" s="263"/>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row>
    <row r="794" spans="1:44" ht="15.75" customHeight="1">
      <c r="A794" s="274"/>
      <c r="B794" s="367"/>
      <c r="C794" s="265"/>
      <c r="D794" s="264"/>
      <c r="E794" s="264"/>
      <c r="F794" s="265"/>
      <c r="G794" s="264"/>
      <c r="H794" s="263"/>
      <c r="I794" s="263"/>
      <c r="J794" s="263"/>
      <c r="K794" s="263"/>
      <c r="L794" s="263"/>
      <c r="M794" s="263"/>
      <c r="N794" s="263"/>
      <c r="O794" s="263"/>
      <c r="P794" s="263"/>
      <c r="Q794" s="264"/>
      <c r="R794" s="263"/>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row>
    <row r="795" spans="1:44" ht="15.75" customHeight="1">
      <c r="A795" s="274"/>
      <c r="B795" s="367"/>
      <c r="C795" s="265"/>
      <c r="D795" s="264"/>
      <c r="E795" s="264"/>
      <c r="F795" s="265"/>
      <c r="G795" s="264"/>
      <c r="H795" s="263"/>
      <c r="I795" s="263"/>
      <c r="J795" s="263"/>
      <c r="K795" s="263"/>
      <c r="L795" s="263"/>
      <c r="M795" s="263"/>
      <c r="N795" s="263"/>
      <c r="O795" s="263"/>
      <c r="P795" s="263"/>
      <c r="Q795" s="264"/>
      <c r="R795" s="263"/>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row>
    <row r="796" spans="1:44" ht="15.75" customHeight="1">
      <c r="A796" s="274"/>
      <c r="B796" s="367"/>
      <c r="C796" s="265"/>
      <c r="D796" s="264"/>
      <c r="E796" s="264"/>
      <c r="F796" s="265"/>
      <c r="G796" s="264"/>
      <c r="H796" s="263"/>
      <c r="I796" s="263"/>
      <c r="J796" s="263"/>
      <c r="K796" s="263"/>
      <c r="L796" s="263"/>
      <c r="M796" s="263"/>
      <c r="N796" s="263"/>
      <c r="O796" s="263"/>
      <c r="P796" s="263"/>
      <c r="Q796" s="264"/>
      <c r="R796" s="263"/>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row>
    <row r="797" spans="1:44" ht="15.75" customHeight="1">
      <c r="A797" s="274"/>
      <c r="B797" s="367"/>
      <c r="C797" s="265"/>
      <c r="D797" s="264"/>
      <c r="E797" s="264"/>
      <c r="F797" s="265"/>
      <c r="G797" s="264"/>
      <c r="H797" s="263"/>
      <c r="I797" s="263"/>
      <c r="J797" s="263"/>
      <c r="K797" s="263"/>
      <c r="L797" s="263"/>
      <c r="M797" s="263"/>
      <c r="N797" s="263"/>
      <c r="O797" s="263"/>
      <c r="P797" s="263"/>
      <c r="Q797" s="264"/>
      <c r="R797" s="263"/>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row>
    <row r="798" spans="1:44" ht="15.75" customHeight="1">
      <c r="A798" s="274"/>
      <c r="B798" s="367"/>
      <c r="C798" s="265"/>
      <c r="D798" s="264"/>
      <c r="E798" s="264"/>
      <c r="F798" s="265"/>
      <c r="G798" s="264"/>
      <c r="H798" s="263"/>
      <c r="I798" s="263"/>
      <c r="J798" s="263"/>
      <c r="K798" s="263"/>
      <c r="L798" s="263"/>
      <c r="M798" s="263"/>
      <c r="N798" s="263"/>
      <c r="O798" s="263"/>
      <c r="P798" s="263"/>
      <c r="Q798" s="264"/>
      <c r="R798" s="263"/>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row>
    <row r="799" spans="1:44" ht="15.75" customHeight="1">
      <c r="A799" s="274"/>
      <c r="B799" s="367"/>
      <c r="C799" s="265"/>
      <c r="D799" s="264"/>
      <c r="E799" s="264"/>
      <c r="F799" s="265"/>
      <c r="G799" s="264"/>
      <c r="H799" s="263"/>
      <c r="I799" s="263"/>
      <c r="J799" s="263"/>
      <c r="K799" s="263"/>
      <c r="L799" s="263"/>
      <c r="M799" s="263"/>
      <c r="N799" s="263"/>
      <c r="O799" s="263"/>
      <c r="P799" s="263"/>
      <c r="Q799" s="264"/>
      <c r="R799" s="263"/>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row>
    <row r="800" spans="1:44" ht="15.75" customHeight="1">
      <c r="A800" s="274"/>
      <c r="B800" s="367"/>
      <c r="C800" s="265"/>
      <c r="D800" s="264"/>
      <c r="E800" s="264"/>
      <c r="F800" s="265"/>
      <c r="G800" s="264"/>
      <c r="H800" s="263"/>
      <c r="I800" s="263"/>
      <c r="J800" s="263"/>
      <c r="K800" s="263"/>
      <c r="L800" s="263"/>
      <c r="M800" s="263"/>
      <c r="N800" s="263"/>
      <c r="O800" s="263"/>
      <c r="P800" s="263"/>
      <c r="Q800" s="264"/>
      <c r="R800" s="263"/>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row>
    <row r="801" spans="1:44" ht="15.75" customHeight="1">
      <c r="A801" s="274"/>
      <c r="B801" s="367"/>
      <c r="C801" s="265"/>
      <c r="D801" s="264"/>
      <c r="E801" s="264"/>
      <c r="F801" s="265"/>
      <c r="G801" s="264"/>
      <c r="H801" s="263"/>
      <c r="I801" s="263"/>
      <c r="J801" s="263"/>
      <c r="K801" s="263"/>
      <c r="L801" s="263"/>
      <c r="M801" s="263"/>
      <c r="N801" s="263"/>
      <c r="O801" s="263"/>
      <c r="P801" s="263"/>
      <c r="Q801" s="264"/>
      <c r="R801" s="263"/>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row>
    <row r="802" spans="1:44" ht="15.75" customHeight="1">
      <c r="A802" s="274"/>
      <c r="B802" s="367"/>
      <c r="C802" s="265"/>
      <c r="D802" s="264"/>
      <c r="E802" s="264"/>
      <c r="F802" s="265"/>
      <c r="G802" s="264"/>
      <c r="H802" s="263"/>
      <c r="I802" s="263"/>
      <c r="J802" s="263"/>
      <c r="K802" s="263"/>
      <c r="L802" s="263"/>
      <c r="M802" s="263"/>
      <c r="N802" s="263"/>
      <c r="O802" s="263"/>
      <c r="P802" s="263"/>
      <c r="Q802" s="264"/>
      <c r="R802" s="263"/>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row>
    <row r="803" spans="1:44" ht="15.75" customHeight="1">
      <c r="A803" s="274"/>
      <c r="B803" s="367"/>
      <c r="C803" s="265"/>
      <c r="D803" s="264"/>
      <c r="E803" s="264"/>
      <c r="F803" s="265"/>
      <c r="G803" s="264"/>
      <c r="H803" s="263"/>
      <c r="I803" s="263"/>
      <c r="J803" s="263"/>
      <c r="K803" s="263"/>
      <c r="L803" s="263"/>
      <c r="M803" s="263"/>
      <c r="N803" s="263"/>
      <c r="O803" s="263"/>
      <c r="P803" s="263"/>
      <c r="Q803" s="264"/>
      <c r="R803" s="263"/>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row>
    <row r="804" spans="1:44" ht="15.75" customHeight="1">
      <c r="A804" s="274"/>
      <c r="B804" s="367"/>
      <c r="C804" s="265"/>
      <c r="D804" s="264"/>
      <c r="E804" s="264"/>
      <c r="F804" s="265"/>
      <c r="G804" s="264"/>
      <c r="H804" s="263"/>
      <c r="I804" s="263"/>
      <c r="J804" s="263"/>
      <c r="K804" s="263"/>
      <c r="L804" s="263"/>
      <c r="M804" s="263"/>
      <c r="N804" s="263"/>
      <c r="O804" s="263"/>
      <c r="P804" s="263"/>
      <c r="Q804" s="264"/>
      <c r="R804" s="263"/>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row>
    <row r="805" spans="1:44" ht="15.75" customHeight="1">
      <c r="A805" s="274"/>
      <c r="B805" s="367"/>
      <c r="C805" s="265"/>
      <c r="D805" s="264"/>
      <c r="E805" s="264"/>
      <c r="F805" s="265"/>
      <c r="G805" s="264"/>
      <c r="H805" s="263"/>
      <c r="I805" s="263"/>
      <c r="J805" s="263"/>
      <c r="K805" s="263"/>
      <c r="L805" s="263"/>
      <c r="M805" s="263"/>
      <c r="N805" s="263"/>
      <c r="O805" s="263"/>
      <c r="P805" s="263"/>
      <c r="Q805" s="264"/>
      <c r="R805" s="263"/>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row>
    <row r="806" spans="1:44" ht="15.75" customHeight="1">
      <c r="A806" s="274"/>
      <c r="B806" s="367"/>
      <c r="C806" s="265"/>
      <c r="D806" s="264"/>
      <c r="E806" s="264"/>
      <c r="F806" s="265"/>
      <c r="G806" s="264"/>
      <c r="H806" s="263"/>
      <c r="I806" s="263"/>
      <c r="J806" s="263"/>
      <c r="K806" s="263"/>
      <c r="L806" s="263"/>
      <c r="M806" s="263"/>
      <c r="N806" s="263"/>
      <c r="O806" s="263"/>
      <c r="P806" s="263"/>
      <c r="Q806" s="264"/>
      <c r="R806" s="263"/>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row>
    <row r="807" spans="1:44" ht="15.75" customHeight="1">
      <c r="A807" s="274"/>
      <c r="B807" s="367"/>
      <c r="C807" s="265"/>
      <c r="D807" s="264"/>
      <c r="E807" s="264"/>
      <c r="F807" s="265"/>
      <c r="G807" s="264"/>
      <c r="H807" s="263"/>
      <c r="I807" s="263"/>
      <c r="J807" s="263"/>
      <c r="K807" s="263"/>
      <c r="L807" s="263"/>
      <c r="M807" s="263"/>
      <c r="N807" s="263"/>
      <c r="O807" s="263"/>
      <c r="P807" s="263"/>
      <c r="Q807" s="264"/>
      <c r="R807" s="263"/>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row>
    <row r="808" spans="1:44" ht="15.75" customHeight="1">
      <c r="A808" s="274"/>
      <c r="B808" s="367"/>
      <c r="C808" s="265"/>
      <c r="D808" s="264"/>
      <c r="E808" s="264"/>
      <c r="F808" s="265"/>
      <c r="G808" s="264"/>
      <c r="H808" s="263"/>
      <c r="I808" s="263"/>
      <c r="J808" s="263"/>
      <c r="K808" s="263"/>
      <c r="L808" s="263"/>
      <c r="M808" s="263"/>
      <c r="N808" s="263"/>
      <c r="O808" s="263"/>
      <c r="P808" s="263"/>
      <c r="Q808" s="264"/>
      <c r="R808" s="263"/>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row>
    <row r="809" spans="1:44" ht="15.75" customHeight="1">
      <c r="A809" s="274"/>
      <c r="B809" s="367"/>
      <c r="C809" s="265"/>
      <c r="D809" s="264"/>
      <c r="E809" s="264"/>
      <c r="F809" s="265"/>
      <c r="G809" s="264"/>
      <c r="H809" s="263"/>
      <c r="I809" s="263"/>
      <c r="J809" s="263"/>
      <c r="K809" s="263"/>
      <c r="L809" s="263"/>
      <c r="M809" s="263"/>
      <c r="N809" s="263"/>
      <c r="O809" s="263"/>
      <c r="P809" s="263"/>
      <c r="Q809" s="264"/>
      <c r="R809" s="263"/>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row>
    <row r="810" spans="1:44" ht="15.75" customHeight="1">
      <c r="A810" s="274"/>
      <c r="B810" s="367"/>
      <c r="C810" s="265"/>
      <c r="D810" s="264"/>
      <c r="E810" s="264"/>
      <c r="F810" s="265"/>
      <c r="G810" s="264"/>
      <c r="H810" s="263"/>
      <c r="I810" s="263"/>
      <c r="J810" s="263"/>
      <c r="K810" s="263"/>
      <c r="L810" s="263"/>
      <c r="M810" s="263"/>
      <c r="N810" s="263"/>
      <c r="O810" s="263"/>
      <c r="P810" s="263"/>
      <c r="Q810" s="264"/>
      <c r="R810" s="263"/>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row>
    <row r="811" spans="1:44" ht="15.75" customHeight="1">
      <c r="A811" s="274"/>
      <c r="B811" s="367"/>
      <c r="C811" s="265"/>
      <c r="D811" s="264"/>
      <c r="E811" s="264"/>
      <c r="F811" s="265"/>
      <c r="G811" s="264"/>
      <c r="H811" s="263"/>
      <c r="I811" s="263"/>
      <c r="J811" s="263"/>
      <c r="K811" s="263"/>
      <c r="L811" s="263"/>
      <c r="M811" s="263"/>
      <c r="N811" s="263"/>
      <c r="O811" s="263"/>
      <c r="P811" s="263"/>
      <c r="Q811" s="264"/>
      <c r="R811" s="263"/>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row>
    <row r="812" spans="1:44" ht="15.75" customHeight="1">
      <c r="A812" s="274"/>
      <c r="B812" s="367"/>
      <c r="C812" s="265"/>
      <c r="D812" s="264"/>
      <c r="E812" s="264"/>
      <c r="F812" s="265"/>
      <c r="G812" s="264"/>
      <c r="H812" s="263"/>
      <c r="I812" s="263"/>
      <c r="J812" s="263"/>
      <c r="K812" s="263"/>
      <c r="L812" s="263"/>
      <c r="M812" s="263"/>
      <c r="N812" s="263"/>
      <c r="O812" s="263"/>
      <c r="P812" s="263"/>
      <c r="Q812" s="264"/>
      <c r="R812" s="263"/>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row>
    <row r="813" spans="1:44" ht="15.75" customHeight="1">
      <c r="A813" s="274"/>
      <c r="B813" s="367"/>
      <c r="C813" s="265"/>
      <c r="D813" s="264"/>
      <c r="E813" s="264"/>
      <c r="F813" s="265"/>
      <c r="G813" s="264"/>
      <c r="H813" s="263"/>
      <c r="I813" s="263"/>
      <c r="J813" s="263"/>
      <c r="K813" s="263"/>
      <c r="L813" s="263"/>
      <c r="M813" s="263"/>
      <c r="N813" s="263"/>
      <c r="O813" s="263"/>
      <c r="P813" s="263"/>
      <c r="Q813" s="264"/>
      <c r="R813" s="263"/>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row>
    <row r="814" spans="1:44" ht="15.75" customHeight="1">
      <c r="A814" s="274"/>
      <c r="B814" s="367"/>
      <c r="C814" s="265"/>
      <c r="D814" s="264"/>
      <c r="E814" s="264"/>
      <c r="F814" s="265"/>
      <c r="G814" s="264"/>
      <c r="H814" s="263"/>
      <c r="I814" s="263"/>
      <c r="J814" s="263"/>
      <c r="K814" s="263"/>
      <c r="L814" s="263"/>
      <c r="M814" s="263"/>
      <c r="N814" s="263"/>
      <c r="O814" s="263"/>
      <c r="P814" s="263"/>
      <c r="Q814" s="264"/>
      <c r="R814" s="263"/>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row>
    <row r="815" spans="1:44" ht="15.75" customHeight="1">
      <c r="A815" s="274"/>
      <c r="B815" s="367"/>
      <c r="C815" s="265"/>
      <c r="D815" s="264"/>
      <c r="E815" s="264"/>
      <c r="F815" s="265"/>
      <c r="G815" s="264"/>
      <c r="H815" s="263"/>
      <c r="I815" s="263"/>
      <c r="J815" s="263"/>
      <c r="K815" s="263"/>
      <c r="L815" s="263"/>
      <c r="M815" s="263"/>
      <c r="N815" s="263"/>
      <c r="O815" s="263"/>
      <c r="P815" s="263"/>
      <c r="Q815" s="264"/>
      <c r="R815" s="263"/>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row>
    <row r="816" spans="1:44" ht="15.75" customHeight="1">
      <c r="A816" s="274"/>
      <c r="B816" s="367"/>
      <c r="C816" s="265"/>
      <c r="D816" s="264"/>
      <c r="E816" s="264"/>
      <c r="F816" s="265"/>
      <c r="G816" s="264"/>
      <c r="H816" s="263"/>
      <c r="I816" s="263"/>
      <c r="J816" s="263"/>
      <c r="K816" s="263"/>
      <c r="L816" s="263"/>
      <c r="M816" s="263"/>
      <c r="N816" s="263"/>
      <c r="O816" s="263"/>
      <c r="P816" s="263"/>
      <c r="Q816" s="264"/>
      <c r="R816" s="263"/>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row>
    <row r="817" spans="1:44" ht="15.75" customHeight="1">
      <c r="A817" s="274"/>
      <c r="B817" s="367"/>
      <c r="C817" s="265"/>
      <c r="D817" s="264"/>
      <c r="E817" s="264"/>
      <c r="F817" s="265"/>
      <c r="G817" s="264"/>
      <c r="H817" s="263"/>
      <c r="I817" s="263"/>
      <c r="J817" s="263"/>
      <c r="K817" s="263"/>
      <c r="L817" s="263"/>
      <c r="M817" s="263"/>
      <c r="N817" s="263"/>
      <c r="O817" s="263"/>
      <c r="P817" s="263"/>
      <c r="Q817" s="264"/>
      <c r="R817" s="263"/>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row>
    <row r="818" spans="1:44" ht="15.75" customHeight="1">
      <c r="A818" s="274"/>
      <c r="B818" s="367"/>
      <c r="C818" s="265"/>
      <c r="D818" s="264"/>
      <c r="E818" s="264"/>
      <c r="F818" s="265"/>
      <c r="G818" s="264"/>
      <c r="H818" s="263"/>
      <c r="I818" s="263"/>
      <c r="J818" s="263"/>
      <c r="K818" s="263"/>
      <c r="L818" s="263"/>
      <c r="M818" s="263"/>
      <c r="N818" s="263"/>
      <c r="O818" s="263"/>
      <c r="P818" s="263"/>
      <c r="Q818" s="264"/>
      <c r="R818" s="263"/>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row>
    <row r="819" spans="1:44" ht="15.75" customHeight="1">
      <c r="A819" s="274"/>
      <c r="B819" s="367"/>
      <c r="C819" s="265"/>
      <c r="D819" s="264"/>
      <c r="E819" s="264"/>
      <c r="F819" s="265"/>
      <c r="G819" s="264"/>
      <c r="H819" s="263"/>
      <c r="I819" s="263"/>
      <c r="J819" s="263"/>
      <c r="K819" s="263"/>
      <c r="L819" s="263"/>
      <c r="M819" s="263"/>
      <c r="N819" s="263"/>
      <c r="O819" s="263"/>
      <c r="P819" s="263"/>
      <c r="Q819" s="264"/>
      <c r="R819" s="263"/>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row>
    <row r="820" spans="1:44" ht="15.75" customHeight="1">
      <c r="A820" s="274"/>
      <c r="B820" s="367"/>
      <c r="C820" s="265"/>
      <c r="D820" s="264"/>
      <c r="E820" s="264"/>
      <c r="F820" s="265"/>
      <c r="G820" s="264"/>
      <c r="H820" s="263"/>
      <c r="I820" s="263"/>
      <c r="J820" s="263"/>
      <c r="K820" s="263"/>
      <c r="L820" s="263"/>
      <c r="M820" s="263"/>
      <c r="N820" s="263"/>
      <c r="O820" s="263"/>
      <c r="P820" s="263"/>
      <c r="Q820" s="264"/>
      <c r="R820" s="263"/>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row>
    <row r="821" spans="1:44" ht="15.75" customHeight="1">
      <c r="A821" s="274"/>
      <c r="B821" s="367"/>
      <c r="C821" s="265"/>
      <c r="D821" s="264"/>
      <c r="E821" s="264"/>
      <c r="F821" s="265"/>
      <c r="G821" s="264"/>
      <c r="H821" s="263"/>
      <c r="I821" s="263"/>
      <c r="J821" s="263"/>
      <c r="K821" s="263"/>
      <c r="L821" s="263"/>
      <c r="M821" s="263"/>
      <c r="N821" s="263"/>
      <c r="O821" s="263"/>
      <c r="P821" s="263"/>
      <c r="Q821" s="264"/>
      <c r="R821" s="263"/>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row>
    <row r="822" spans="1:44" ht="15.75" customHeight="1">
      <c r="A822" s="274"/>
      <c r="B822" s="367"/>
      <c r="C822" s="265"/>
      <c r="D822" s="264"/>
      <c r="E822" s="264"/>
      <c r="F822" s="265"/>
      <c r="G822" s="264"/>
      <c r="H822" s="263"/>
      <c r="I822" s="263"/>
      <c r="J822" s="263"/>
      <c r="K822" s="263"/>
      <c r="L822" s="263"/>
      <c r="M822" s="263"/>
      <c r="N822" s="263"/>
      <c r="O822" s="263"/>
      <c r="P822" s="263"/>
      <c r="Q822" s="264"/>
      <c r="R822" s="263"/>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row>
    <row r="823" spans="1:44" ht="15.75" customHeight="1">
      <c r="A823" s="274"/>
      <c r="B823" s="367"/>
      <c r="C823" s="265"/>
      <c r="D823" s="264"/>
      <c r="E823" s="264"/>
      <c r="F823" s="265"/>
      <c r="G823" s="264"/>
      <c r="H823" s="263"/>
      <c r="I823" s="263"/>
      <c r="J823" s="263"/>
      <c r="K823" s="263"/>
      <c r="L823" s="263"/>
      <c r="M823" s="263"/>
      <c r="N823" s="263"/>
      <c r="O823" s="263"/>
      <c r="P823" s="263"/>
      <c r="Q823" s="264"/>
      <c r="R823" s="263"/>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row>
    <row r="824" spans="1:44" ht="15.75" customHeight="1">
      <c r="A824" s="274"/>
      <c r="B824" s="367"/>
      <c r="C824" s="265"/>
      <c r="D824" s="264"/>
      <c r="E824" s="264"/>
      <c r="F824" s="265"/>
      <c r="G824" s="264"/>
      <c r="H824" s="263"/>
      <c r="I824" s="263"/>
      <c r="J824" s="263"/>
      <c r="K824" s="263"/>
      <c r="L824" s="263"/>
      <c r="M824" s="263"/>
      <c r="N824" s="263"/>
      <c r="O824" s="263"/>
      <c r="P824" s="263"/>
      <c r="Q824" s="264"/>
      <c r="R824" s="263"/>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row>
    <row r="825" spans="1:44" ht="15.75" customHeight="1">
      <c r="A825" s="274"/>
      <c r="B825" s="367"/>
      <c r="C825" s="265"/>
      <c r="D825" s="264"/>
      <c r="E825" s="264"/>
      <c r="F825" s="265"/>
      <c r="G825" s="264"/>
      <c r="H825" s="263"/>
      <c r="I825" s="263"/>
      <c r="J825" s="263"/>
      <c r="K825" s="263"/>
      <c r="L825" s="263"/>
      <c r="M825" s="263"/>
      <c r="N825" s="263"/>
      <c r="O825" s="263"/>
      <c r="P825" s="263"/>
      <c r="Q825" s="264"/>
      <c r="R825" s="263"/>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row>
    <row r="826" spans="1:44" ht="15.75" customHeight="1">
      <c r="A826" s="274"/>
      <c r="B826" s="367"/>
      <c r="C826" s="265"/>
      <c r="D826" s="264"/>
      <c r="E826" s="264"/>
      <c r="F826" s="265"/>
      <c r="G826" s="264"/>
      <c r="H826" s="263"/>
      <c r="I826" s="263"/>
      <c r="J826" s="263"/>
      <c r="K826" s="263"/>
      <c r="L826" s="263"/>
      <c r="M826" s="263"/>
      <c r="N826" s="263"/>
      <c r="O826" s="263"/>
      <c r="P826" s="263"/>
      <c r="Q826" s="264"/>
      <c r="R826" s="263"/>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row>
    <row r="827" spans="1:44" ht="15.75" customHeight="1">
      <c r="A827" s="274"/>
      <c r="B827" s="367"/>
      <c r="C827" s="265"/>
      <c r="D827" s="264"/>
      <c r="E827" s="264"/>
      <c r="F827" s="265"/>
      <c r="G827" s="264"/>
      <c r="H827" s="263"/>
      <c r="I827" s="263"/>
      <c r="J827" s="263"/>
      <c r="K827" s="263"/>
      <c r="L827" s="263"/>
      <c r="M827" s="263"/>
      <c r="N827" s="263"/>
      <c r="O827" s="263"/>
      <c r="P827" s="263"/>
      <c r="Q827" s="264"/>
      <c r="R827" s="263"/>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row>
    <row r="828" spans="1:44" ht="15.75" customHeight="1">
      <c r="A828" s="274"/>
      <c r="B828" s="367"/>
      <c r="C828" s="265"/>
      <c r="D828" s="264"/>
      <c r="E828" s="264"/>
      <c r="F828" s="265"/>
      <c r="G828" s="264"/>
      <c r="H828" s="263"/>
      <c r="I828" s="263"/>
      <c r="J828" s="263"/>
      <c r="K828" s="263"/>
      <c r="L828" s="263"/>
      <c r="M828" s="263"/>
      <c r="N828" s="263"/>
      <c r="O828" s="263"/>
      <c r="P828" s="263"/>
      <c r="Q828" s="264"/>
      <c r="R828" s="263"/>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row>
    <row r="829" spans="1:44" ht="15.75" customHeight="1">
      <c r="A829" s="274"/>
      <c r="B829" s="367"/>
      <c r="C829" s="265"/>
      <c r="D829" s="264"/>
      <c r="E829" s="264"/>
      <c r="F829" s="265"/>
      <c r="G829" s="264"/>
      <c r="H829" s="263"/>
      <c r="I829" s="263"/>
      <c r="J829" s="263"/>
      <c r="K829" s="263"/>
      <c r="L829" s="263"/>
      <c r="M829" s="263"/>
      <c r="N829" s="263"/>
      <c r="O829" s="263"/>
      <c r="P829" s="263"/>
      <c r="Q829" s="264"/>
      <c r="R829" s="263"/>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row>
    <row r="830" spans="1:44" ht="15.75" customHeight="1">
      <c r="A830" s="274"/>
      <c r="B830" s="367"/>
      <c r="C830" s="265"/>
      <c r="D830" s="264"/>
      <c r="E830" s="264"/>
      <c r="F830" s="265"/>
      <c r="G830" s="264"/>
      <c r="H830" s="263"/>
      <c r="I830" s="263"/>
      <c r="J830" s="263"/>
      <c r="K830" s="263"/>
      <c r="L830" s="263"/>
      <c r="M830" s="263"/>
      <c r="N830" s="263"/>
      <c r="O830" s="263"/>
      <c r="P830" s="263"/>
      <c r="Q830" s="264"/>
      <c r="R830" s="263"/>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row>
    <row r="831" spans="1:44" ht="15.75" customHeight="1">
      <c r="A831" s="274"/>
      <c r="B831" s="367"/>
      <c r="C831" s="265"/>
      <c r="D831" s="264"/>
      <c r="E831" s="264"/>
      <c r="F831" s="265"/>
      <c r="G831" s="264"/>
      <c r="H831" s="263"/>
      <c r="I831" s="263"/>
      <c r="J831" s="263"/>
      <c r="K831" s="263"/>
      <c r="L831" s="263"/>
      <c r="M831" s="263"/>
      <c r="N831" s="263"/>
      <c r="O831" s="263"/>
      <c r="P831" s="263"/>
      <c r="Q831" s="264"/>
      <c r="R831" s="263"/>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row>
    <row r="832" spans="1:44" ht="15.75" customHeight="1">
      <c r="A832" s="274"/>
      <c r="B832" s="367"/>
      <c r="C832" s="265"/>
      <c r="D832" s="264"/>
      <c r="E832" s="264"/>
      <c r="F832" s="265"/>
      <c r="G832" s="264"/>
      <c r="H832" s="263"/>
      <c r="I832" s="263"/>
      <c r="J832" s="263"/>
      <c r="K832" s="263"/>
      <c r="L832" s="263"/>
      <c r="M832" s="263"/>
      <c r="N832" s="263"/>
      <c r="O832" s="263"/>
      <c r="P832" s="263"/>
      <c r="Q832" s="264"/>
      <c r="R832" s="263"/>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row>
    <row r="833" spans="1:44" ht="15.75" customHeight="1">
      <c r="A833" s="274"/>
      <c r="B833" s="367"/>
      <c r="C833" s="265"/>
      <c r="D833" s="264"/>
      <c r="E833" s="264"/>
      <c r="F833" s="265"/>
      <c r="G833" s="264"/>
      <c r="H833" s="263"/>
      <c r="I833" s="263"/>
      <c r="J833" s="263"/>
      <c r="K833" s="263"/>
      <c r="L833" s="263"/>
      <c r="M833" s="263"/>
      <c r="N833" s="263"/>
      <c r="O833" s="263"/>
      <c r="P833" s="263"/>
      <c r="Q833" s="264"/>
      <c r="R833" s="263"/>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row>
    <row r="834" spans="1:44" ht="15.75" customHeight="1">
      <c r="A834" s="274"/>
      <c r="B834" s="367"/>
      <c r="C834" s="265"/>
      <c r="D834" s="264"/>
      <c r="E834" s="264"/>
      <c r="F834" s="265"/>
      <c r="G834" s="264"/>
      <c r="H834" s="263"/>
      <c r="I834" s="263"/>
      <c r="J834" s="263"/>
      <c r="K834" s="263"/>
      <c r="L834" s="263"/>
      <c r="M834" s="263"/>
      <c r="N834" s="263"/>
      <c r="O834" s="263"/>
      <c r="P834" s="263"/>
      <c r="Q834" s="264"/>
      <c r="R834" s="263"/>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row>
    <row r="835" spans="1:44" ht="15.75" customHeight="1">
      <c r="A835" s="274"/>
      <c r="B835" s="367"/>
      <c r="C835" s="265"/>
      <c r="D835" s="264"/>
      <c r="E835" s="264"/>
      <c r="F835" s="265"/>
      <c r="G835" s="264"/>
      <c r="H835" s="263"/>
      <c r="I835" s="263"/>
      <c r="J835" s="263"/>
      <c r="K835" s="263"/>
      <c r="L835" s="263"/>
      <c r="M835" s="263"/>
      <c r="N835" s="263"/>
      <c r="O835" s="263"/>
      <c r="P835" s="263"/>
      <c r="Q835" s="264"/>
      <c r="R835" s="263"/>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row>
    <row r="836" spans="1:44" ht="15.75" customHeight="1">
      <c r="A836" s="274"/>
      <c r="B836" s="367"/>
      <c r="C836" s="265"/>
      <c r="D836" s="264"/>
      <c r="E836" s="264"/>
      <c r="F836" s="265"/>
      <c r="G836" s="264"/>
      <c r="H836" s="263"/>
      <c r="I836" s="263"/>
      <c r="J836" s="263"/>
      <c r="K836" s="263"/>
      <c r="L836" s="263"/>
      <c r="M836" s="263"/>
      <c r="N836" s="263"/>
      <c r="O836" s="263"/>
      <c r="P836" s="263"/>
      <c r="Q836" s="264"/>
      <c r="R836" s="263"/>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row>
    <row r="837" spans="1:44" ht="15.75" customHeight="1">
      <c r="A837" s="274"/>
      <c r="B837" s="367"/>
      <c r="C837" s="265"/>
      <c r="D837" s="264"/>
      <c r="E837" s="264"/>
      <c r="F837" s="265"/>
      <c r="G837" s="264"/>
      <c r="H837" s="263"/>
      <c r="I837" s="263"/>
      <c r="J837" s="263"/>
      <c r="K837" s="263"/>
      <c r="L837" s="263"/>
      <c r="M837" s="263"/>
      <c r="N837" s="263"/>
      <c r="O837" s="263"/>
      <c r="P837" s="263"/>
      <c r="Q837" s="264"/>
      <c r="R837" s="263"/>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row>
    <row r="838" spans="1:44" ht="15.75" customHeight="1">
      <c r="A838" s="274"/>
      <c r="B838" s="367"/>
      <c r="C838" s="265"/>
      <c r="D838" s="264"/>
      <c r="E838" s="264"/>
      <c r="F838" s="265"/>
      <c r="G838" s="264"/>
      <c r="H838" s="263"/>
      <c r="I838" s="263"/>
      <c r="J838" s="263"/>
      <c r="K838" s="263"/>
      <c r="L838" s="263"/>
      <c r="M838" s="263"/>
      <c r="N838" s="263"/>
      <c r="O838" s="263"/>
      <c r="P838" s="263"/>
      <c r="Q838" s="264"/>
      <c r="R838" s="263"/>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row>
    <row r="839" spans="1:44" ht="15.75" customHeight="1">
      <c r="A839" s="274"/>
      <c r="B839" s="367"/>
      <c r="C839" s="265"/>
      <c r="D839" s="264"/>
      <c r="E839" s="264"/>
      <c r="F839" s="265"/>
      <c r="G839" s="264"/>
      <c r="H839" s="263"/>
      <c r="I839" s="263"/>
      <c r="J839" s="263"/>
      <c r="K839" s="263"/>
      <c r="L839" s="263"/>
      <c r="M839" s="263"/>
      <c r="N839" s="263"/>
      <c r="O839" s="263"/>
      <c r="P839" s="263"/>
      <c r="Q839" s="264"/>
      <c r="R839" s="263"/>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row>
    <row r="840" spans="1:44" ht="15.75" customHeight="1">
      <c r="A840" s="274"/>
      <c r="B840" s="367"/>
      <c r="C840" s="265"/>
      <c r="D840" s="264"/>
      <c r="E840" s="264"/>
      <c r="F840" s="265"/>
      <c r="G840" s="264"/>
      <c r="H840" s="263"/>
      <c r="I840" s="263"/>
      <c r="J840" s="263"/>
      <c r="K840" s="263"/>
      <c r="L840" s="263"/>
      <c r="M840" s="263"/>
      <c r="N840" s="263"/>
      <c r="O840" s="263"/>
      <c r="P840" s="263"/>
      <c r="Q840" s="264"/>
      <c r="R840" s="263"/>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row>
    <row r="841" spans="1:44" ht="15.75" customHeight="1">
      <c r="A841" s="274"/>
      <c r="B841" s="367"/>
      <c r="C841" s="265"/>
      <c r="D841" s="264"/>
      <c r="E841" s="264"/>
      <c r="F841" s="265"/>
      <c r="G841" s="264"/>
      <c r="H841" s="263"/>
      <c r="I841" s="263"/>
      <c r="J841" s="263"/>
      <c r="K841" s="263"/>
      <c r="L841" s="263"/>
      <c r="M841" s="263"/>
      <c r="N841" s="263"/>
      <c r="O841" s="263"/>
      <c r="P841" s="263"/>
      <c r="Q841" s="264"/>
      <c r="R841" s="263"/>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row>
    <row r="842" spans="1:44" ht="15.75" customHeight="1">
      <c r="A842" s="274"/>
      <c r="B842" s="367"/>
      <c r="C842" s="265"/>
      <c r="D842" s="264"/>
      <c r="E842" s="264"/>
      <c r="F842" s="265"/>
      <c r="G842" s="264"/>
      <c r="H842" s="263"/>
      <c r="I842" s="263"/>
      <c r="J842" s="263"/>
      <c r="K842" s="263"/>
      <c r="L842" s="263"/>
      <c r="M842" s="263"/>
      <c r="N842" s="263"/>
      <c r="O842" s="263"/>
      <c r="P842" s="263"/>
      <c r="Q842" s="264"/>
      <c r="R842" s="263"/>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row>
    <row r="843" spans="1:44" ht="15.75" customHeight="1">
      <c r="A843" s="274"/>
      <c r="B843" s="367"/>
      <c r="C843" s="265"/>
      <c r="D843" s="264"/>
      <c r="E843" s="264"/>
      <c r="F843" s="265"/>
      <c r="G843" s="264"/>
      <c r="H843" s="263"/>
      <c r="I843" s="263"/>
      <c r="J843" s="263"/>
      <c r="K843" s="263"/>
      <c r="L843" s="263"/>
      <c r="M843" s="263"/>
      <c r="N843" s="263"/>
      <c r="O843" s="263"/>
      <c r="P843" s="263"/>
      <c r="Q843" s="264"/>
      <c r="R843" s="263"/>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row>
    <row r="844" spans="1:44" ht="15.75" customHeight="1">
      <c r="A844" s="274"/>
      <c r="B844" s="367"/>
      <c r="C844" s="265"/>
      <c r="D844" s="264"/>
      <c r="E844" s="264"/>
      <c r="F844" s="265"/>
      <c r="G844" s="264"/>
      <c r="H844" s="263"/>
      <c r="I844" s="263"/>
      <c r="J844" s="263"/>
      <c r="K844" s="263"/>
      <c r="L844" s="263"/>
      <c r="M844" s="263"/>
      <c r="N844" s="263"/>
      <c r="O844" s="263"/>
      <c r="P844" s="263"/>
      <c r="Q844" s="264"/>
      <c r="R844" s="263"/>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row>
    <row r="845" spans="1:44" ht="15.75" customHeight="1">
      <c r="A845" s="274"/>
      <c r="B845" s="367"/>
      <c r="C845" s="265"/>
      <c r="D845" s="264"/>
      <c r="E845" s="264"/>
      <c r="F845" s="265"/>
      <c r="G845" s="264"/>
      <c r="H845" s="263"/>
      <c r="I845" s="263"/>
      <c r="J845" s="263"/>
      <c r="K845" s="263"/>
      <c r="L845" s="263"/>
      <c r="M845" s="263"/>
      <c r="N845" s="263"/>
      <c r="O845" s="263"/>
      <c r="P845" s="263"/>
      <c r="Q845" s="264"/>
      <c r="R845" s="263"/>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row>
    <row r="846" spans="1:44" ht="15.75" customHeight="1">
      <c r="A846" s="274"/>
      <c r="B846" s="367"/>
      <c r="C846" s="265"/>
      <c r="D846" s="264"/>
      <c r="E846" s="264"/>
      <c r="F846" s="265"/>
      <c r="G846" s="264"/>
      <c r="H846" s="263"/>
      <c r="I846" s="263"/>
      <c r="J846" s="263"/>
      <c r="K846" s="263"/>
      <c r="L846" s="263"/>
      <c r="M846" s="263"/>
      <c r="N846" s="263"/>
      <c r="O846" s="263"/>
      <c r="P846" s="263"/>
      <c r="Q846" s="264"/>
      <c r="R846" s="263"/>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row>
    <row r="847" spans="1:44" ht="15.75" customHeight="1">
      <c r="A847" s="274"/>
      <c r="B847" s="367"/>
      <c r="C847" s="265"/>
      <c r="D847" s="264"/>
      <c r="E847" s="264"/>
      <c r="F847" s="265"/>
      <c r="G847" s="264"/>
      <c r="H847" s="263"/>
      <c r="I847" s="263"/>
      <c r="J847" s="263"/>
      <c r="K847" s="263"/>
      <c r="L847" s="263"/>
      <c r="M847" s="263"/>
      <c r="N847" s="263"/>
      <c r="O847" s="263"/>
      <c r="P847" s="263"/>
      <c r="Q847" s="264"/>
      <c r="R847" s="263"/>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row>
    <row r="848" spans="1:44" ht="15.75" customHeight="1">
      <c r="A848" s="274"/>
      <c r="B848" s="367"/>
      <c r="C848" s="265"/>
      <c r="D848" s="264"/>
      <c r="E848" s="264"/>
      <c r="F848" s="265"/>
      <c r="G848" s="264"/>
      <c r="H848" s="263"/>
      <c r="I848" s="263"/>
      <c r="J848" s="263"/>
      <c r="K848" s="263"/>
      <c r="L848" s="263"/>
      <c r="M848" s="263"/>
      <c r="N848" s="263"/>
      <c r="O848" s="263"/>
      <c r="P848" s="263"/>
      <c r="Q848" s="264"/>
      <c r="R848" s="263"/>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row>
    <row r="849" spans="1:44" ht="15.75" customHeight="1">
      <c r="A849" s="274"/>
      <c r="B849" s="367"/>
      <c r="C849" s="265"/>
      <c r="D849" s="264"/>
      <c r="E849" s="264"/>
      <c r="F849" s="265"/>
      <c r="G849" s="264"/>
      <c r="H849" s="263"/>
      <c r="I849" s="263"/>
      <c r="J849" s="263"/>
      <c r="K849" s="263"/>
      <c r="L849" s="263"/>
      <c r="M849" s="263"/>
      <c r="N849" s="263"/>
      <c r="O849" s="263"/>
      <c r="P849" s="263"/>
      <c r="Q849" s="264"/>
      <c r="R849" s="263"/>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row>
    <row r="850" spans="1:44" ht="15.75" customHeight="1">
      <c r="A850" s="274"/>
      <c r="B850" s="367"/>
      <c r="C850" s="265"/>
      <c r="D850" s="264"/>
      <c r="E850" s="264"/>
      <c r="F850" s="265"/>
      <c r="G850" s="264"/>
      <c r="H850" s="263"/>
      <c r="I850" s="263"/>
      <c r="J850" s="263"/>
      <c r="K850" s="263"/>
      <c r="L850" s="263"/>
      <c r="M850" s="263"/>
      <c r="N850" s="263"/>
      <c r="O850" s="263"/>
      <c r="P850" s="263"/>
      <c r="Q850" s="264"/>
      <c r="R850" s="263"/>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row>
    <row r="851" spans="1:44" ht="15.75" customHeight="1">
      <c r="A851" s="274"/>
      <c r="B851" s="367"/>
      <c r="C851" s="265"/>
      <c r="D851" s="264"/>
      <c r="E851" s="264"/>
      <c r="F851" s="265"/>
      <c r="G851" s="264"/>
      <c r="H851" s="263"/>
      <c r="I851" s="263"/>
      <c r="J851" s="263"/>
      <c r="K851" s="263"/>
      <c r="L851" s="263"/>
      <c r="M851" s="263"/>
      <c r="N851" s="263"/>
      <c r="O851" s="263"/>
      <c r="P851" s="263"/>
      <c r="Q851" s="264"/>
      <c r="R851" s="263"/>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row>
    <row r="852" spans="1:44" ht="15.75" customHeight="1">
      <c r="A852" s="274"/>
      <c r="B852" s="367"/>
      <c r="C852" s="265"/>
      <c r="D852" s="264"/>
      <c r="E852" s="264"/>
      <c r="F852" s="265"/>
      <c r="G852" s="264"/>
      <c r="H852" s="263"/>
      <c r="I852" s="263"/>
      <c r="J852" s="263"/>
      <c r="K852" s="263"/>
      <c r="L852" s="263"/>
      <c r="M852" s="263"/>
      <c r="N852" s="263"/>
      <c r="O852" s="263"/>
      <c r="P852" s="263"/>
      <c r="Q852" s="264"/>
      <c r="R852" s="263"/>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row>
    <row r="853" spans="1:44" ht="15.75" customHeight="1">
      <c r="A853" s="274"/>
      <c r="B853" s="367"/>
      <c r="C853" s="265"/>
      <c r="D853" s="264"/>
      <c r="E853" s="264"/>
      <c r="F853" s="265"/>
      <c r="G853" s="264"/>
      <c r="H853" s="263"/>
      <c r="I853" s="263"/>
      <c r="J853" s="263"/>
      <c r="K853" s="263"/>
      <c r="L853" s="263"/>
      <c r="M853" s="263"/>
      <c r="N853" s="263"/>
      <c r="O853" s="263"/>
      <c r="P853" s="263"/>
      <c r="Q853" s="264"/>
      <c r="R853" s="263"/>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row>
    <row r="854" spans="1:44" ht="15.75" customHeight="1">
      <c r="A854" s="274"/>
      <c r="B854" s="367"/>
      <c r="C854" s="265"/>
      <c r="D854" s="264"/>
      <c r="E854" s="264"/>
      <c r="F854" s="265"/>
      <c r="G854" s="264"/>
      <c r="H854" s="263"/>
      <c r="I854" s="263"/>
      <c r="J854" s="263"/>
      <c r="K854" s="263"/>
      <c r="L854" s="263"/>
      <c r="M854" s="263"/>
      <c r="N854" s="263"/>
      <c r="O854" s="263"/>
      <c r="P854" s="263"/>
      <c r="Q854" s="264"/>
      <c r="R854" s="263"/>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row>
    <row r="855" spans="1:44" ht="15.75" customHeight="1">
      <c r="A855" s="274"/>
      <c r="B855" s="367"/>
      <c r="C855" s="265"/>
      <c r="D855" s="264"/>
      <c r="E855" s="264"/>
      <c r="F855" s="265"/>
      <c r="G855" s="264"/>
      <c r="H855" s="263"/>
      <c r="I855" s="263"/>
      <c r="J855" s="263"/>
      <c r="K855" s="263"/>
      <c r="L855" s="263"/>
      <c r="M855" s="263"/>
      <c r="N855" s="263"/>
      <c r="O855" s="263"/>
      <c r="P855" s="263"/>
      <c r="Q855" s="264"/>
      <c r="R855" s="263"/>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row>
    <row r="856" spans="1:44" ht="15.75" customHeight="1">
      <c r="A856" s="274"/>
      <c r="B856" s="367"/>
      <c r="C856" s="265"/>
      <c r="D856" s="264"/>
      <c r="E856" s="264"/>
      <c r="F856" s="265"/>
      <c r="G856" s="264"/>
      <c r="H856" s="263"/>
      <c r="I856" s="263"/>
      <c r="J856" s="263"/>
      <c r="K856" s="263"/>
      <c r="L856" s="263"/>
      <c r="M856" s="263"/>
      <c r="N856" s="263"/>
      <c r="O856" s="263"/>
      <c r="P856" s="263"/>
      <c r="Q856" s="264"/>
      <c r="R856" s="263"/>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row>
    <row r="857" spans="1:44" ht="15.75" customHeight="1">
      <c r="A857" s="274"/>
      <c r="B857" s="367"/>
      <c r="C857" s="265"/>
      <c r="D857" s="264"/>
      <c r="E857" s="264"/>
      <c r="F857" s="265"/>
      <c r="G857" s="264"/>
      <c r="H857" s="263"/>
      <c r="I857" s="263"/>
      <c r="J857" s="263"/>
      <c r="K857" s="263"/>
      <c r="L857" s="263"/>
      <c r="M857" s="263"/>
      <c r="N857" s="263"/>
      <c r="O857" s="263"/>
      <c r="P857" s="263"/>
      <c r="Q857" s="264"/>
      <c r="R857" s="263"/>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row>
    <row r="858" spans="1:44" ht="15.75" customHeight="1">
      <c r="A858" s="274"/>
      <c r="B858" s="367"/>
      <c r="C858" s="265"/>
      <c r="D858" s="264"/>
      <c r="E858" s="264"/>
      <c r="F858" s="265"/>
      <c r="G858" s="264"/>
      <c r="H858" s="263"/>
      <c r="I858" s="263"/>
      <c r="J858" s="263"/>
      <c r="K858" s="263"/>
      <c r="L858" s="263"/>
      <c r="M858" s="263"/>
      <c r="N858" s="263"/>
      <c r="O858" s="263"/>
      <c r="P858" s="263"/>
      <c r="Q858" s="264"/>
      <c r="R858" s="263"/>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row>
    <row r="859" spans="1:44" ht="15.75" customHeight="1">
      <c r="A859" s="274"/>
      <c r="B859" s="367"/>
      <c r="C859" s="265"/>
      <c r="D859" s="264"/>
      <c r="E859" s="264"/>
      <c r="F859" s="265"/>
      <c r="G859" s="264"/>
      <c r="H859" s="263"/>
      <c r="I859" s="263"/>
      <c r="J859" s="263"/>
      <c r="K859" s="263"/>
      <c r="L859" s="263"/>
      <c r="M859" s="263"/>
      <c r="N859" s="263"/>
      <c r="O859" s="263"/>
      <c r="P859" s="263"/>
      <c r="Q859" s="264"/>
      <c r="R859" s="263"/>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row>
    <row r="860" spans="1:44" ht="15.75" customHeight="1">
      <c r="A860" s="274"/>
      <c r="B860" s="367"/>
      <c r="C860" s="265"/>
      <c r="D860" s="264"/>
      <c r="E860" s="264"/>
      <c r="F860" s="265"/>
      <c r="G860" s="264"/>
      <c r="H860" s="263"/>
      <c r="I860" s="263"/>
      <c r="J860" s="263"/>
      <c r="K860" s="263"/>
      <c r="L860" s="263"/>
      <c r="M860" s="263"/>
      <c r="N860" s="263"/>
      <c r="O860" s="263"/>
      <c r="P860" s="263"/>
      <c r="Q860" s="264"/>
      <c r="R860" s="263"/>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row>
    <row r="861" spans="1:44" ht="15.75" customHeight="1">
      <c r="A861" s="274"/>
      <c r="B861" s="367"/>
      <c r="C861" s="265"/>
      <c r="D861" s="264"/>
      <c r="E861" s="264"/>
      <c r="F861" s="265"/>
      <c r="G861" s="264"/>
      <c r="H861" s="263"/>
      <c r="I861" s="263"/>
      <c r="J861" s="263"/>
      <c r="K861" s="263"/>
      <c r="L861" s="263"/>
      <c r="M861" s="263"/>
      <c r="N861" s="263"/>
      <c r="O861" s="263"/>
      <c r="P861" s="263"/>
      <c r="Q861" s="264"/>
      <c r="R861" s="263"/>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row>
    <row r="862" spans="1:44" ht="15.75" customHeight="1">
      <c r="A862" s="274"/>
      <c r="B862" s="367"/>
      <c r="C862" s="265"/>
      <c r="D862" s="264"/>
      <c r="E862" s="264"/>
      <c r="F862" s="265"/>
      <c r="G862" s="264"/>
      <c r="H862" s="263"/>
      <c r="I862" s="263"/>
      <c r="J862" s="263"/>
      <c r="K862" s="263"/>
      <c r="L862" s="263"/>
      <c r="M862" s="263"/>
      <c r="N862" s="263"/>
      <c r="O862" s="263"/>
      <c r="P862" s="263"/>
      <c r="Q862" s="264"/>
      <c r="R862" s="263"/>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row>
    <row r="863" spans="1:44" ht="15.75" customHeight="1">
      <c r="A863" s="274"/>
      <c r="B863" s="367"/>
      <c r="C863" s="265"/>
      <c r="D863" s="264"/>
      <c r="E863" s="264"/>
      <c r="F863" s="265"/>
      <c r="G863" s="264"/>
      <c r="H863" s="263"/>
      <c r="I863" s="263"/>
      <c r="J863" s="263"/>
      <c r="K863" s="263"/>
      <c r="L863" s="263"/>
      <c r="M863" s="263"/>
      <c r="N863" s="263"/>
      <c r="O863" s="263"/>
      <c r="P863" s="263"/>
      <c r="Q863" s="264"/>
      <c r="R863" s="263"/>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row>
    <row r="864" spans="1:44" ht="15.75" customHeight="1">
      <c r="A864" s="274"/>
      <c r="B864" s="367"/>
      <c r="C864" s="265"/>
      <c r="D864" s="264"/>
      <c r="E864" s="264"/>
      <c r="F864" s="265"/>
      <c r="G864" s="264"/>
      <c r="H864" s="263"/>
      <c r="I864" s="263"/>
      <c r="J864" s="263"/>
      <c r="K864" s="263"/>
      <c r="L864" s="263"/>
      <c r="M864" s="263"/>
      <c r="N864" s="263"/>
      <c r="O864" s="263"/>
      <c r="P864" s="263"/>
      <c r="Q864" s="264"/>
      <c r="R864" s="263"/>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row>
    <row r="865" spans="1:44" ht="15.75" customHeight="1">
      <c r="A865" s="274"/>
      <c r="B865" s="367"/>
      <c r="C865" s="265"/>
      <c r="D865" s="264"/>
      <c r="E865" s="264"/>
      <c r="F865" s="265"/>
      <c r="G865" s="264"/>
      <c r="H865" s="263"/>
      <c r="I865" s="263"/>
      <c r="J865" s="263"/>
      <c r="K865" s="263"/>
      <c r="L865" s="263"/>
      <c r="M865" s="263"/>
      <c r="N865" s="263"/>
      <c r="O865" s="263"/>
      <c r="P865" s="263"/>
      <c r="Q865" s="264"/>
      <c r="R865" s="263"/>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row>
    <row r="866" spans="1:44" ht="15.75" customHeight="1">
      <c r="A866" s="274"/>
      <c r="B866" s="367"/>
      <c r="C866" s="265"/>
      <c r="D866" s="264"/>
      <c r="E866" s="264"/>
      <c r="F866" s="265"/>
      <c r="G866" s="264"/>
      <c r="H866" s="263"/>
      <c r="I866" s="263"/>
      <c r="J866" s="263"/>
      <c r="K866" s="263"/>
      <c r="L866" s="263"/>
      <c r="M866" s="263"/>
      <c r="N866" s="263"/>
      <c r="O866" s="263"/>
      <c r="P866" s="263"/>
      <c r="Q866" s="264"/>
      <c r="R866" s="263"/>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row>
    <row r="867" spans="1:44" ht="15.75" customHeight="1">
      <c r="A867" s="274"/>
      <c r="B867" s="367"/>
      <c r="C867" s="265"/>
      <c r="D867" s="264"/>
      <c r="E867" s="264"/>
      <c r="F867" s="265"/>
      <c r="G867" s="264"/>
      <c r="H867" s="263"/>
      <c r="I867" s="263"/>
      <c r="J867" s="263"/>
      <c r="K867" s="263"/>
      <c r="L867" s="263"/>
      <c r="M867" s="263"/>
      <c r="N867" s="263"/>
      <c r="O867" s="263"/>
      <c r="P867" s="263"/>
      <c r="Q867" s="264"/>
      <c r="R867" s="263"/>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row>
    <row r="868" spans="1:44" ht="15.75" customHeight="1">
      <c r="A868" s="274"/>
      <c r="B868" s="367"/>
      <c r="C868" s="265"/>
      <c r="D868" s="264"/>
      <c r="E868" s="264"/>
      <c r="F868" s="265"/>
      <c r="G868" s="264"/>
      <c r="H868" s="263"/>
      <c r="I868" s="263"/>
      <c r="J868" s="263"/>
      <c r="K868" s="263"/>
      <c r="L868" s="263"/>
      <c r="M868" s="263"/>
      <c r="N868" s="263"/>
      <c r="O868" s="263"/>
      <c r="P868" s="263"/>
      <c r="Q868" s="264"/>
      <c r="R868" s="263"/>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row>
    <row r="869" spans="1:44" ht="15.75" customHeight="1">
      <c r="A869" s="274"/>
      <c r="B869" s="367"/>
      <c r="C869" s="265"/>
      <c r="D869" s="264"/>
      <c r="E869" s="264"/>
      <c r="F869" s="265"/>
      <c r="G869" s="264"/>
      <c r="H869" s="263"/>
      <c r="I869" s="263"/>
      <c r="J869" s="263"/>
      <c r="K869" s="263"/>
      <c r="L869" s="263"/>
      <c r="M869" s="263"/>
      <c r="N869" s="263"/>
      <c r="O869" s="263"/>
      <c r="P869" s="263"/>
      <c r="Q869" s="264"/>
      <c r="R869" s="263"/>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row>
    <row r="870" spans="1:44" ht="15.75" customHeight="1">
      <c r="A870" s="274"/>
      <c r="B870" s="367"/>
      <c r="C870" s="265"/>
      <c r="D870" s="264"/>
      <c r="E870" s="264"/>
      <c r="F870" s="265"/>
      <c r="G870" s="264"/>
      <c r="H870" s="263"/>
      <c r="I870" s="263"/>
      <c r="J870" s="263"/>
      <c r="K870" s="263"/>
      <c r="L870" s="263"/>
      <c r="M870" s="263"/>
      <c r="N870" s="263"/>
      <c r="O870" s="263"/>
      <c r="P870" s="263"/>
      <c r="Q870" s="264"/>
      <c r="R870" s="263"/>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row>
    <row r="871" spans="1:44" ht="15.75" customHeight="1">
      <c r="A871" s="274"/>
      <c r="B871" s="367"/>
      <c r="C871" s="265"/>
      <c r="D871" s="264"/>
      <c r="E871" s="264"/>
      <c r="F871" s="265"/>
      <c r="G871" s="264"/>
      <c r="H871" s="263"/>
      <c r="I871" s="263"/>
      <c r="J871" s="263"/>
      <c r="K871" s="263"/>
      <c r="L871" s="263"/>
      <c r="M871" s="263"/>
      <c r="N871" s="263"/>
      <c r="O871" s="263"/>
      <c r="P871" s="263"/>
      <c r="Q871" s="264"/>
      <c r="R871" s="263"/>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row>
    <row r="872" spans="1:44" ht="15.75" customHeight="1">
      <c r="A872" s="274"/>
      <c r="B872" s="367"/>
      <c r="C872" s="265"/>
      <c r="D872" s="264"/>
      <c r="E872" s="264"/>
      <c r="F872" s="265"/>
      <c r="G872" s="264"/>
      <c r="H872" s="263"/>
      <c r="I872" s="263"/>
      <c r="J872" s="263"/>
      <c r="K872" s="263"/>
      <c r="L872" s="263"/>
      <c r="M872" s="263"/>
      <c r="N872" s="263"/>
      <c r="O872" s="263"/>
      <c r="P872" s="263"/>
      <c r="Q872" s="264"/>
      <c r="R872" s="263"/>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row>
    <row r="873" spans="1:44" ht="15.75" customHeight="1">
      <c r="A873" s="274"/>
      <c r="B873" s="367"/>
      <c r="C873" s="265"/>
      <c r="D873" s="264"/>
      <c r="E873" s="264"/>
      <c r="F873" s="265"/>
      <c r="G873" s="264"/>
      <c r="H873" s="263"/>
      <c r="I873" s="263"/>
      <c r="J873" s="263"/>
      <c r="K873" s="263"/>
      <c r="L873" s="263"/>
      <c r="M873" s="263"/>
      <c r="N873" s="263"/>
      <c r="O873" s="263"/>
      <c r="P873" s="263"/>
      <c r="Q873" s="264"/>
      <c r="R873" s="263"/>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row>
    <row r="874" spans="1:44" ht="15.75" customHeight="1">
      <c r="A874" s="274"/>
      <c r="B874" s="367"/>
      <c r="C874" s="265"/>
      <c r="D874" s="264"/>
      <c r="E874" s="264"/>
      <c r="F874" s="265"/>
      <c r="G874" s="264"/>
      <c r="H874" s="263"/>
      <c r="I874" s="263"/>
      <c r="J874" s="263"/>
      <c r="K874" s="263"/>
      <c r="L874" s="263"/>
      <c r="M874" s="263"/>
      <c r="N874" s="263"/>
      <c r="O874" s="263"/>
      <c r="P874" s="263"/>
      <c r="Q874" s="264"/>
      <c r="R874" s="263"/>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row>
    <row r="875" spans="1:44" ht="15.75" customHeight="1">
      <c r="A875" s="274"/>
      <c r="B875" s="367"/>
      <c r="C875" s="265"/>
      <c r="D875" s="264"/>
      <c r="E875" s="264"/>
      <c r="F875" s="265"/>
      <c r="G875" s="264"/>
      <c r="H875" s="263"/>
      <c r="I875" s="263"/>
      <c r="J875" s="263"/>
      <c r="K875" s="263"/>
      <c r="L875" s="263"/>
      <c r="M875" s="263"/>
      <c r="N875" s="263"/>
      <c r="O875" s="263"/>
      <c r="P875" s="263"/>
      <c r="Q875" s="264"/>
      <c r="R875" s="263"/>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row>
    <row r="876" spans="1:44" ht="15.75" customHeight="1">
      <c r="A876" s="274"/>
      <c r="B876" s="367"/>
      <c r="C876" s="265"/>
      <c r="D876" s="264"/>
      <c r="E876" s="264"/>
      <c r="F876" s="265"/>
      <c r="G876" s="264"/>
      <c r="H876" s="263"/>
      <c r="I876" s="263"/>
      <c r="J876" s="263"/>
      <c r="K876" s="263"/>
      <c r="L876" s="263"/>
      <c r="M876" s="263"/>
      <c r="N876" s="263"/>
      <c r="O876" s="263"/>
      <c r="P876" s="263"/>
      <c r="Q876" s="264"/>
      <c r="R876" s="263"/>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row>
    <row r="877" spans="1:44" ht="15.75" customHeight="1">
      <c r="A877" s="274"/>
      <c r="B877" s="367"/>
      <c r="C877" s="265"/>
      <c r="D877" s="264"/>
      <c r="E877" s="264"/>
      <c r="F877" s="265"/>
      <c r="G877" s="264"/>
      <c r="H877" s="263"/>
      <c r="I877" s="263"/>
      <c r="J877" s="263"/>
      <c r="K877" s="263"/>
      <c r="L877" s="263"/>
      <c r="M877" s="263"/>
      <c r="N877" s="263"/>
      <c r="O877" s="263"/>
      <c r="P877" s="263"/>
      <c r="Q877" s="264"/>
      <c r="R877" s="263"/>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row>
    <row r="878" spans="1:44" ht="15.75" customHeight="1">
      <c r="A878" s="274"/>
      <c r="B878" s="367"/>
      <c r="C878" s="265"/>
      <c r="D878" s="264"/>
      <c r="E878" s="264"/>
      <c r="F878" s="265"/>
      <c r="G878" s="264"/>
      <c r="H878" s="263"/>
      <c r="I878" s="263"/>
      <c r="J878" s="263"/>
      <c r="K878" s="263"/>
      <c r="L878" s="263"/>
      <c r="M878" s="263"/>
      <c r="N878" s="263"/>
      <c r="O878" s="263"/>
      <c r="P878" s="263"/>
      <c r="Q878" s="264"/>
      <c r="R878" s="263"/>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row>
    <row r="879" spans="1:44" ht="15.75" customHeight="1">
      <c r="A879" s="274"/>
      <c r="B879" s="367"/>
      <c r="C879" s="265"/>
      <c r="D879" s="264"/>
      <c r="E879" s="264"/>
      <c r="F879" s="265"/>
      <c r="G879" s="264"/>
      <c r="H879" s="263"/>
      <c r="I879" s="263"/>
      <c r="J879" s="263"/>
      <c r="K879" s="263"/>
      <c r="L879" s="263"/>
      <c r="M879" s="263"/>
      <c r="N879" s="263"/>
      <c r="O879" s="263"/>
      <c r="P879" s="263"/>
      <c r="Q879" s="264"/>
      <c r="R879" s="263"/>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row>
    <row r="880" spans="1:44" ht="15.75" customHeight="1">
      <c r="A880" s="274"/>
      <c r="B880" s="367"/>
      <c r="C880" s="265"/>
      <c r="D880" s="264"/>
      <c r="E880" s="264"/>
      <c r="F880" s="265"/>
      <c r="G880" s="264"/>
      <c r="H880" s="263"/>
      <c r="I880" s="263"/>
      <c r="J880" s="263"/>
      <c r="K880" s="263"/>
      <c r="L880" s="263"/>
      <c r="M880" s="263"/>
      <c r="N880" s="263"/>
      <c r="O880" s="263"/>
      <c r="P880" s="263"/>
      <c r="Q880" s="264"/>
      <c r="R880" s="263"/>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row>
    <row r="881" spans="1:44" ht="15.75" customHeight="1">
      <c r="A881" s="274"/>
      <c r="B881" s="367"/>
      <c r="C881" s="265"/>
      <c r="D881" s="264"/>
      <c r="E881" s="264"/>
      <c r="F881" s="265"/>
      <c r="G881" s="264"/>
      <c r="H881" s="263"/>
      <c r="I881" s="263"/>
      <c r="J881" s="263"/>
      <c r="K881" s="263"/>
      <c r="L881" s="263"/>
      <c r="M881" s="263"/>
      <c r="N881" s="263"/>
      <c r="O881" s="263"/>
      <c r="P881" s="263"/>
      <c r="Q881" s="264"/>
      <c r="R881" s="263"/>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row>
    <row r="882" spans="1:44" ht="15.75" customHeight="1">
      <c r="A882" s="274"/>
      <c r="B882" s="367"/>
      <c r="C882" s="265"/>
      <c r="D882" s="264"/>
      <c r="E882" s="264"/>
      <c r="F882" s="265"/>
      <c r="G882" s="264"/>
      <c r="H882" s="263"/>
      <c r="I882" s="263"/>
      <c r="J882" s="263"/>
      <c r="K882" s="263"/>
      <c r="L882" s="263"/>
      <c r="M882" s="263"/>
      <c r="N882" s="263"/>
      <c r="O882" s="263"/>
      <c r="P882" s="263"/>
      <c r="Q882" s="264"/>
      <c r="R882" s="263"/>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row>
    <row r="883" spans="1:44" ht="15.75" customHeight="1">
      <c r="A883" s="274"/>
      <c r="B883" s="367"/>
      <c r="C883" s="265"/>
      <c r="D883" s="264"/>
      <c r="E883" s="264"/>
      <c r="F883" s="265"/>
      <c r="G883" s="264"/>
      <c r="H883" s="263"/>
      <c r="I883" s="263"/>
      <c r="J883" s="263"/>
      <c r="K883" s="263"/>
      <c r="L883" s="263"/>
      <c r="M883" s="263"/>
      <c r="N883" s="263"/>
      <c r="O883" s="263"/>
      <c r="P883" s="263"/>
      <c r="Q883" s="264"/>
      <c r="R883" s="263"/>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row>
    <row r="884" spans="1:44" ht="15.75" customHeight="1">
      <c r="A884" s="274"/>
      <c r="B884" s="367"/>
      <c r="C884" s="265"/>
      <c r="D884" s="264"/>
      <c r="E884" s="264"/>
      <c r="F884" s="265"/>
      <c r="G884" s="264"/>
      <c r="H884" s="263"/>
      <c r="I884" s="263"/>
      <c r="J884" s="263"/>
      <c r="K884" s="263"/>
      <c r="L884" s="263"/>
      <c r="M884" s="263"/>
      <c r="N884" s="263"/>
      <c r="O884" s="263"/>
      <c r="P884" s="263"/>
      <c r="Q884" s="264"/>
      <c r="R884" s="263"/>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row>
    <row r="885" spans="1:44" ht="15.75" customHeight="1">
      <c r="A885" s="274"/>
      <c r="B885" s="367"/>
      <c r="C885" s="265"/>
      <c r="D885" s="264"/>
      <c r="E885" s="264"/>
      <c r="F885" s="265"/>
      <c r="G885" s="264"/>
      <c r="H885" s="263"/>
      <c r="I885" s="263"/>
      <c r="J885" s="263"/>
      <c r="K885" s="263"/>
      <c r="L885" s="263"/>
      <c r="M885" s="263"/>
      <c r="N885" s="263"/>
      <c r="O885" s="263"/>
      <c r="P885" s="263"/>
      <c r="Q885" s="264"/>
      <c r="R885" s="263"/>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row>
    <row r="886" spans="1:44" ht="15.75" customHeight="1">
      <c r="A886" s="274"/>
      <c r="B886" s="367"/>
      <c r="C886" s="265"/>
      <c r="D886" s="264"/>
      <c r="E886" s="264"/>
      <c r="F886" s="265"/>
      <c r="G886" s="264"/>
      <c r="H886" s="263"/>
      <c r="I886" s="263"/>
      <c r="J886" s="263"/>
      <c r="K886" s="263"/>
      <c r="L886" s="263"/>
      <c r="M886" s="263"/>
      <c r="N886" s="263"/>
      <c r="O886" s="263"/>
      <c r="P886" s="263"/>
      <c r="Q886" s="264"/>
      <c r="R886" s="263"/>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row>
    <row r="887" spans="1:44" ht="15.75" customHeight="1">
      <c r="A887" s="274"/>
      <c r="B887" s="367"/>
      <c r="C887" s="265"/>
      <c r="D887" s="264"/>
      <c r="E887" s="264"/>
      <c r="F887" s="265"/>
      <c r="G887" s="264"/>
      <c r="H887" s="263"/>
      <c r="I887" s="263"/>
      <c r="J887" s="263"/>
      <c r="K887" s="263"/>
      <c r="L887" s="263"/>
      <c r="M887" s="263"/>
      <c r="N887" s="263"/>
      <c r="O887" s="263"/>
      <c r="P887" s="263"/>
      <c r="Q887" s="264"/>
      <c r="R887" s="263"/>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row>
    <row r="888" spans="1:44" ht="15.75" customHeight="1">
      <c r="A888" s="274"/>
      <c r="B888" s="367"/>
      <c r="C888" s="265"/>
      <c r="D888" s="264"/>
      <c r="E888" s="264"/>
      <c r="F888" s="265"/>
      <c r="G888" s="264"/>
      <c r="H888" s="263"/>
      <c r="I888" s="263"/>
      <c r="J888" s="263"/>
      <c r="K888" s="263"/>
      <c r="L888" s="263"/>
      <c r="M888" s="263"/>
      <c r="N888" s="263"/>
      <c r="O888" s="263"/>
      <c r="P888" s="263"/>
      <c r="Q888" s="264"/>
      <c r="R888" s="263"/>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row>
    <row r="889" spans="1:44" ht="15.75" customHeight="1">
      <c r="A889" s="274"/>
      <c r="B889" s="367"/>
      <c r="C889" s="265"/>
      <c r="D889" s="264"/>
      <c r="E889" s="264"/>
      <c r="F889" s="265"/>
      <c r="G889" s="264"/>
      <c r="H889" s="263"/>
      <c r="I889" s="263"/>
      <c r="J889" s="263"/>
      <c r="K889" s="263"/>
      <c r="L889" s="263"/>
      <c r="M889" s="263"/>
      <c r="N889" s="263"/>
      <c r="O889" s="263"/>
      <c r="P889" s="263"/>
      <c r="Q889" s="264"/>
      <c r="R889" s="263"/>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row>
    <row r="890" spans="1:44" ht="15.75" customHeight="1">
      <c r="A890" s="274"/>
      <c r="B890" s="367"/>
      <c r="C890" s="265"/>
      <c r="D890" s="264"/>
      <c r="E890" s="264"/>
      <c r="F890" s="265"/>
      <c r="G890" s="264"/>
      <c r="H890" s="263"/>
      <c r="I890" s="263"/>
      <c r="J890" s="263"/>
      <c r="K890" s="263"/>
      <c r="L890" s="263"/>
      <c r="M890" s="263"/>
      <c r="N890" s="263"/>
      <c r="O890" s="263"/>
      <c r="P890" s="263"/>
      <c r="Q890" s="264"/>
      <c r="R890" s="263"/>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row>
    <row r="891" spans="1:44" ht="15.75" customHeight="1">
      <c r="A891" s="274"/>
      <c r="B891" s="367"/>
      <c r="C891" s="265"/>
      <c r="D891" s="264"/>
      <c r="E891" s="264"/>
      <c r="F891" s="265"/>
      <c r="G891" s="264"/>
      <c r="H891" s="263"/>
      <c r="I891" s="263"/>
      <c r="J891" s="263"/>
      <c r="K891" s="263"/>
      <c r="L891" s="263"/>
      <c r="M891" s="263"/>
      <c r="N891" s="263"/>
      <c r="O891" s="263"/>
      <c r="P891" s="263"/>
      <c r="Q891" s="264"/>
      <c r="R891" s="263"/>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row>
    <row r="892" spans="1:44" ht="15.75" customHeight="1">
      <c r="A892" s="274"/>
      <c r="B892" s="367"/>
      <c r="C892" s="265"/>
      <c r="D892" s="264"/>
      <c r="E892" s="264"/>
      <c r="F892" s="265"/>
      <c r="G892" s="264"/>
      <c r="H892" s="263"/>
      <c r="I892" s="263"/>
      <c r="J892" s="263"/>
      <c r="K892" s="263"/>
      <c r="L892" s="263"/>
      <c r="M892" s="263"/>
      <c r="N892" s="263"/>
      <c r="O892" s="263"/>
      <c r="P892" s="263"/>
      <c r="Q892" s="264"/>
      <c r="R892" s="263"/>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row>
    <row r="893" spans="1:44" ht="15.75" customHeight="1">
      <c r="A893" s="274"/>
      <c r="B893" s="367"/>
      <c r="C893" s="265"/>
      <c r="D893" s="264"/>
      <c r="E893" s="264"/>
      <c r="F893" s="265"/>
      <c r="G893" s="264"/>
      <c r="H893" s="263"/>
      <c r="I893" s="263"/>
      <c r="J893" s="263"/>
      <c r="K893" s="263"/>
      <c r="L893" s="263"/>
      <c r="M893" s="263"/>
      <c r="N893" s="263"/>
      <c r="O893" s="263"/>
      <c r="P893" s="263"/>
      <c r="Q893" s="264"/>
      <c r="R893" s="263"/>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row>
    <row r="894" spans="1:44" ht="15.75" customHeight="1">
      <c r="A894" s="274"/>
      <c r="B894" s="367"/>
      <c r="C894" s="265"/>
      <c r="D894" s="264"/>
      <c r="E894" s="264"/>
      <c r="F894" s="265"/>
      <c r="G894" s="264"/>
      <c r="H894" s="263"/>
      <c r="I894" s="263"/>
      <c r="J894" s="263"/>
      <c r="K894" s="263"/>
      <c r="L894" s="263"/>
      <c r="M894" s="263"/>
      <c r="N894" s="263"/>
      <c r="O894" s="263"/>
      <c r="P894" s="263"/>
      <c r="Q894" s="264"/>
      <c r="R894" s="263"/>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row>
    <row r="895" spans="1:44" ht="15.75" customHeight="1">
      <c r="A895" s="274"/>
      <c r="B895" s="367"/>
      <c r="C895" s="265"/>
      <c r="D895" s="264"/>
      <c r="E895" s="264"/>
      <c r="F895" s="265"/>
      <c r="G895" s="264"/>
      <c r="H895" s="263"/>
      <c r="I895" s="263"/>
      <c r="J895" s="263"/>
      <c r="K895" s="263"/>
      <c r="L895" s="263"/>
      <c r="M895" s="263"/>
      <c r="N895" s="263"/>
      <c r="O895" s="263"/>
      <c r="P895" s="263"/>
      <c r="Q895" s="264"/>
      <c r="R895" s="263"/>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row>
    <row r="896" spans="1:44" ht="15.75" customHeight="1">
      <c r="A896" s="274"/>
      <c r="B896" s="367"/>
      <c r="C896" s="265"/>
      <c r="D896" s="264"/>
      <c r="E896" s="264"/>
      <c r="F896" s="265"/>
      <c r="G896" s="264"/>
      <c r="H896" s="263"/>
      <c r="I896" s="263"/>
      <c r="J896" s="263"/>
      <c r="K896" s="263"/>
      <c r="L896" s="263"/>
      <c r="M896" s="263"/>
      <c r="N896" s="263"/>
      <c r="O896" s="263"/>
      <c r="P896" s="263"/>
      <c r="Q896" s="264"/>
      <c r="R896" s="263"/>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row>
    <row r="897" spans="1:44" ht="15.75" customHeight="1">
      <c r="A897" s="274"/>
      <c r="B897" s="367"/>
      <c r="C897" s="265"/>
      <c r="D897" s="264"/>
      <c r="E897" s="264"/>
      <c r="F897" s="265"/>
      <c r="G897" s="264"/>
      <c r="H897" s="263"/>
      <c r="I897" s="263"/>
      <c r="J897" s="263"/>
      <c r="K897" s="263"/>
      <c r="L897" s="263"/>
      <c r="M897" s="263"/>
      <c r="N897" s="263"/>
      <c r="O897" s="263"/>
      <c r="P897" s="263"/>
      <c r="Q897" s="264"/>
      <c r="R897" s="263"/>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row>
    <row r="898" spans="1:44" ht="15.75" customHeight="1">
      <c r="A898" s="274"/>
      <c r="B898" s="367"/>
      <c r="C898" s="265"/>
      <c r="D898" s="264"/>
      <c r="E898" s="264"/>
      <c r="F898" s="265"/>
      <c r="G898" s="264"/>
      <c r="H898" s="263"/>
      <c r="I898" s="263"/>
      <c r="J898" s="263"/>
      <c r="K898" s="263"/>
      <c r="L898" s="263"/>
      <c r="M898" s="263"/>
      <c r="N898" s="263"/>
      <c r="O898" s="263"/>
      <c r="P898" s="263"/>
      <c r="Q898" s="264"/>
      <c r="R898" s="263"/>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row>
    <row r="899" spans="1:44" ht="15.75" customHeight="1">
      <c r="A899" s="274"/>
      <c r="B899" s="367"/>
      <c r="C899" s="265"/>
      <c r="D899" s="264"/>
      <c r="E899" s="264"/>
      <c r="F899" s="265"/>
      <c r="G899" s="264"/>
      <c r="H899" s="263"/>
      <c r="I899" s="263"/>
      <c r="J899" s="263"/>
      <c r="K899" s="263"/>
      <c r="L899" s="263"/>
      <c r="M899" s="263"/>
      <c r="N899" s="263"/>
      <c r="O899" s="263"/>
      <c r="P899" s="263"/>
      <c r="Q899" s="264"/>
      <c r="R899" s="263"/>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row>
    <row r="900" spans="1:44" ht="15.75" customHeight="1">
      <c r="A900" s="274"/>
      <c r="B900" s="367"/>
      <c r="C900" s="265"/>
      <c r="D900" s="264"/>
      <c r="E900" s="264"/>
      <c r="F900" s="265"/>
      <c r="G900" s="264"/>
      <c r="H900" s="263"/>
      <c r="I900" s="263"/>
      <c r="J900" s="263"/>
      <c r="K900" s="263"/>
      <c r="L900" s="263"/>
      <c r="M900" s="263"/>
      <c r="N900" s="263"/>
      <c r="O900" s="263"/>
      <c r="P900" s="263"/>
      <c r="Q900" s="264"/>
      <c r="R900" s="263"/>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row>
    <row r="901" spans="1:44" ht="15.75" customHeight="1">
      <c r="A901" s="274"/>
      <c r="B901" s="367"/>
      <c r="C901" s="265"/>
      <c r="D901" s="264"/>
      <c r="E901" s="264"/>
      <c r="F901" s="265"/>
      <c r="G901" s="264"/>
      <c r="H901" s="263"/>
      <c r="I901" s="263"/>
      <c r="J901" s="263"/>
      <c r="K901" s="263"/>
      <c r="L901" s="263"/>
      <c r="M901" s="263"/>
      <c r="N901" s="263"/>
      <c r="O901" s="263"/>
      <c r="P901" s="263"/>
      <c r="Q901" s="264"/>
      <c r="R901" s="263"/>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row>
    <row r="902" spans="1:44" ht="15.75" customHeight="1">
      <c r="A902" s="274"/>
      <c r="B902" s="367"/>
      <c r="C902" s="265"/>
      <c r="D902" s="264"/>
      <c r="E902" s="264"/>
      <c r="F902" s="265"/>
      <c r="G902" s="264"/>
      <c r="H902" s="263"/>
      <c r="I902" s="263"/>
      <c r="J902" s="263"/>
      <c r="K902" s="263"/>
      <c r="L902" s="263"/>
      <c r="M902" s="263"/>
      <c r="N902" s="263"/>
      <c r="O902" s="263"/>
      <c r="P902" s="263"/>
      <c r="Q902" s="264"/>
      <c r="R902" s="263"/>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row>
    <row r="903" spans="1:44" ht="15.75" customHeight="1">
      <c r="A903" s="274"/>
      <c r="B903" s="367"/>
      <c r="C903" s="265"/>
      <c r="D903" s="264"/>
      <c r="E903" s="264"/>
      <c r="F903" s="265"/>
      <c r="G903" s="264"/>
      <c r="H903" s="263"/>
      <c r="I903" s="263"/>
      <c r="J903" s="263"/>
      <c r="K903" s="263"/>
      <c r="L903" s="263"/>
      <c r="M903" s="263"/>
      <c r="N903" s="263"/>
      <c r="O903" s="263"/>
      <c r="P903" s="263"/>
      <c r="Q903" s="264"/>
      <c r="R903" s="263"/>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row>
    <row r="904" spans="1:44" ht="15.75" customHeight="1">
      <c r="A904" s="274"/>
      <c r="B904" s="367"/>
      <c r="C904" s="265"/>
      <c r="D904" s="264"/>
      <c r="E904" s="264"/>
      <c r="F904" s="265"/>
      <c r="G904" s="264"/>
      <c r="H904" s="263"/>
      <c r="I904" s="263"/>
      <c r="J904" s="263"/>
      <c r="K904" s="263"/>
      <c r="L904" s="263"/>
      <c r="M904" s="263"/>
      <c r="N904" s="263"/>
      <c r="O904" s="263"/>
      <c r="P904" s="263"/>
      <c r="Q904" s="264"/>
      <c r="R904" s="263"/>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row>
    <row r="905" spans="1:44" ht="15.75" customHeight="1">
      <c r="A905" s="274"/>
      <c r="B905" s="367"/>
      <c r="C905" s="265"/>
      <c r="D905" s="264"/>
      <c r="E905" s="264"/>
      <c r="F905" s="265"/>
      <c r="G905" s="264"/>
      <c r="H905" s="263"/>
      <c r="I905" s="263"/>
      <c r="J905" s="263"/>
      <c r="K905" s="263"/>
      <c r="L905" s="263"/>
      <c r="M905" s="263"/>
      <c r="N905" s="263"/>
      <c r="O905" s="263"/>
      <c r="P905" s="263"/>
      <c r="Q905" s="264"/>
      <c r="R905" s="263"/>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row>
    <row r="906" spans="1:44" ht="15.75" customHeight="1">
      <c r="A906" s="274"/>
      <c r="B906" s="367"/>
      <c r="C906" s="265"/>
      <c r="D906" s="264"/>
      <c r="E906" s="264"/>
      <c r="F906" s="265"/>
      <c r="G906" s="264"/>
      <c r="H906" s="263"/>
      <c r="I906" s="263"/>
      <c r="J906" s="263"/>
      <c r="K906" s="263"/>
      <c r="L906" s="263"/>
      <c r="M906" s="263"/>
      <c r="N906" s="263"/>
      <c r="O906" s="263"/>
      <c r="P906" s="263"/>
      <c r="Q906" s="264"/>
      <c r="R906" s="263"/>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row>
    <row r="907" spans="1:44" ht="15.75" customHeight="1">
      <c r="A907" s="274"/>
      <c r="B907" s="367"/>
      <c r="C907" s="265"/>
      <c r="D907" s="264"/>
      <c r="E907" s="264"/>
      <c r="F907" s="265"/>
      <c r="G907" s="264"/>
      <c r="H907" s="263"/>
      <c r="I907" s="263"/>
      <c r="J907" s="263"/>
      <c r="K907" s="263"/>
      <c r="L907" s="263"/>
      <c r="M907" s="263"/>
      <c r="N907" s="263"/>
      <c r="O907" s="263"/>
      <c r="P907" s="263"/>
      <c r="Q907" s="264"/>
      <c r="R907" s="263"/>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row>
    <row r="908" spans="1:44" ht="15.75" customHeight="1">
      <c r="A908" s="274"/>
      <c r="B908" s="367"/>
      <c r="C908" s="265"/>
      <c r="D908" s="264"/>
      <c r="E908" s="264"/>
      <c r="F908" s="265"/>
      <c r="G908" s="264"/>
      <c r="H908" s="263"/>
      <c r="I908" s="263"/>
      <c r="J908" s="263"/>
      <c r="K908" s="263"/>
      <c r="L908" s="263"/>
      <c r="M908" s="263"/>
      <c r="N908" s="263"/>
      <c r="O908" s="263"/>
      <c r="P908" s="263"/>
      <c r="Q908" s="264"/>
      <c r="R908" s="263"/>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row>
    <row r="909" spans="1:44" ht="15.75" customHeight="1">
      <c r="A909" s="274"/>
      <c r="B909" s="367"/>
      <c r="C909" s="265"/>
      <c r="D909" s="264"/>
      <c r="E909" s="264"/>
      <c r="F909" s="265"/>
      <c r="G909" s="264"/>
      <c r="H909" s="263"/>
      <c r="I909" s="263"/>
      <c r="J909" s="263"/>
      <c r="K909" s="263"/>
      <c r="L909" s="263"/>
      <c r="M909" s="263"/>
      <c r="N909" s="263"/>
      <c r="O909" s="263"/>
      <c r="P909" s="263"/>
      <c r="Q909" s="264"/>
      <c r="R909" s="263"/>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row>
    <row r="910" spans="1:44" ht="15.75" customHeight="1">
      <c r="A910" s="274"/>
      <c r="B910" s="367"/>
      <c r="C910" s="265"/>
      <c r="D910" s="264"/>
      <c r="E910" s="264"/>
      <c r="F910" s="265"/>
      <c r="G910" s="264"/>
      <c r="H910" s="263"/>
      <c r="I910" s="263"/>
      <c r="J910" s="263"/>
      <c r="K910" s="263"/>
      <c r="L910" s="263"/>
      <c r="M910" s="263"/>
      <c r="N910" s="263"/>
      <c r="O910" s="263"/>
      <c r="P910" s="263"/>
      <c r="Q910" s="264"/>
      <c r="R910" s="263"/>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row>
    <row r="911" spans="1:44" ht="15.75" customHeight="1">
      <c r="A911" s="274"/>
      <c r="B911" s="367"/>
      <c r="C911" s="265"/>
      <c r="D911" s="264"/>
      <c r="E911" s="264"/>
      <c r="F911" s="265"/>
      <c r="G911" s="264"/>
      <c r="H911" s="263"/>
      <c r="I911" s="263"/>
      <c r="J911" s="263"/>
      <c r="K911" s="263"/>
      <c r="L911" s="263"/>
      <c r="M911" s="263"/>
      <c r="N911" s="263"/>
      <c r="O911" s="263"/>
      <c r="P911" s="263"/>
      <c r="Q911" s="264"/>
      <c r="R911" s="263"/>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row>
    <row r="912" spans="1:44" ht="15.75" customHeight="1">
      <c r="A912" s="274"/>
      <c r="B912" s="367"/>
      <c r="C912" s="265"/>
      <c r="D912" s="264"/>
      <c r="E912" s="264"/>
      <c r="F912" s="265"/>
      <c r="G912" s="264"/>
      <c r="H912" s="263"/>
      <c r="I912" s="263"/>
      <c r="J912" s="263"/>
      <c r="K912" s="263"/>
      <c r="L912" s="263"/>
      <c r="M912" s="263"/>
      <c r="N912" s="263"/>
      <c r="O912" s="263"/>
      <c r="P912" s="263"/>
      <c r="Q912" s="264"/>
      <c r="R912" s="263"/>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row>
    <row r="913" spans="1:44" ht="15.75" customHeight="1">
      <c r="A913" s="274"/>
      <c r="B913" s="367"/>
      <c r="C913" s="265"/>
      <c r="D913" s="264"/>
      <c r="E913" s="264"/>
      <c r="F913" s="265"/>
      <c r="G913" s="264"/>
      <c r="H913" s="263"/>
      <c r="I913" s="263"/>
      <c r="J913" s="263"/>
      <c r="K913" s="263"/>
      <c r="L913" s="263"/>
      <c r="M913" s="263"/>
      <c r="N913" s="263"/>
      <c r="O913" s="263"/>
      <c r="P913" s="263"/>
      <c r="Q913" s="264"/>
      <c r="R913" s="263"/>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row>
    <row r="914" spans="1:44" ht="15.75" customHeight="1">
      <c r="A914" s="274"/>
      <c r="B914" s="367"/>
      <c r="C914" s="265"/>
      <c r="D914" s="264"/>
      <c r="E914" s="264"/>
      <c r="F914" s="265"/>
      <c r="G914" s="264"/>
      <c r="H914" s="263"/>
      <c r="I914" s="263"/>
      <c r="J914" s="263"/>
      <c r="K914" s="263"/>
      <c r="L914" s="263"/>
      <c r="M914" s="263"/>
      <c r="N914" s="263"/>
      <c r="O914" s="263"/>
      <c r="P914" s="263"/>
      <c r="Q914" s="264"/>
      <c r="R914" s="263"/>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row>
    <row r="915" spans="1:44" ht="15.75" customHeight="1">
      <c r="A915" s="274"/>
      <c r="B915" s="367"/>
      <c r="C915" s="265"/>
      <c r="D915" s="264"/>
      <c r="E915" s="264"/>
      <c r="F915" s="265"/>
      <c r="G915" s="264"/>
      <c r="H915" s="263"/>
      <c r="I915" s="263"/>
      <c r="J915" s="263"/>
      <c r="K915" s="263"/>
      <c r="L915" s="263"/>
      <c r="M915" s="263"/>
      <c r="N915" s="263"/>
      <c r="O915" s="263"/>
      <c r="P915" s="263"/>
      <c r="Q915" s="264"/>
      <c r="R915" s="263"/>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row>
    <row r="916" spans="1:44" ht="15.75" customHeight="1">
      <c r="A916" s="274"/>
      <c r="B916" s="367"/>
      <c r="C916" s="265"/>
      <c r="D916" s="264"/>
      <c r="E916" s="264"/>
      <c r="F916" s="265"/>
      <c r="G916" s="264"/>
      <c r="H916" s="263"/>
      <c r="I916" s="263"/>
      <c r="J916" s="263"/>
      <c r="K916" s="263"/>
      <c r="L916" s="263"/>
      <c r="M916" s="263"/>
      <c r="N916" s="263"/>
      <c r="O916" s="263"/>
      <c r="P916" s="263"/>
      <c r="Q916" s="264"/>
      <c r="R916" s="263"/>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row>
    <row r="917" spans="1:44" ht="15.75" customHeight="1">
      <c r="A917" s="274"/>
      <c r="B917" s="367"/>
      <c r="C917" s="265"/>
      <c r="D917" s="264"/>
      <c r="E917" s="264"/>
      <c r="F917" s="265"/>
      <c r="G917" s="264"/>
      <c r="H917" s="263"/>
      <c r="I917" s="263"/>
      <c r="J917" s="263"/>
      <c r="K917" s="263"/>
      <c r="L917" s="263"/>
      <c r="M917" s="263"/>
      <c r="N917" s="263"/>
      <c r="O917" s="263"/>
      <c r="P917" s="263"/>
      <c r="Q917" s="264"/>
      <c r="R917" s="263"/>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row>
    <row r="918" spans="1:44" ht="15.75" customHeight="1">
      <c r="A918" s="274"/>
      <c r="B918" s="367"/>
      <c r="C918" s="265"/>
      <c r="D918" s="264"/>
      <c r="E918" s="264"/>
      <c r="F918" s="265"/>
      <c r="G918" s="264"/>
      <c r="H918" s="263"/>
      <c r="I918" s="263"/>
      <c r="J918" s="263"/>
      <c r="K918" s="263"/>
      <c r="L918" s="263"/>
      <c r="M918" s="263"/>
      <c r="N918" s="263"/>
      <c r="O918" s="263"/>
      <c r="P918" s="263"/>
      <c r="Q918" s="264"/>
      <c r="R918" s="263"/>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row>
    <row r="919" spans="1:44" ht="15.75" customHeight="1">
      <c r="A919" s="274"/>
      <c r="B919" s="367"/>
      <c r="C919" s="265"/>
      <c r="D919" s="264"/>
      <c r="E919" s="264"/>
      <c r="F919" s="265"/>
      <c r="G919" s="264"/>
      <c r="H919" s="263"/>
      <c r="I919" s="263"/>
      <c r="J919" s="263"/>
      <c r="K919" s="263"/>
      <c r="L919" s="263"/>
      <c r="M919" s="263"/>
      <c r="N919" s="263"/>
      <c r="O919" s="263"/>
      <c r="P919" s="263"/>
      <c r="Q919" s="264"/>
      <c r="R919" s="263"/>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row>
    <row r="920" spans="1:44" ht="15.75" customHeight="1">
      <c r="A920" s="274"/>
      <c r="B920" s="367"/>
      <c r="C920" s="265"/>
      <c r="D920" s="264"/>
      <c r="E920" s="264"/>
      <c r="F920" s="265"/>
      <c r="G920" s="264"/>
      <c r="H920" s="263"/>
      <c r="I920" s="263"/>
      <c r="J920" s="263"/>
      <c r="K920" s="263"/>
      <c r="L920" s="263"/>
      <c r="M920" s="263"/>
      <c r="N920" s="263"/>
      <c r="O920" s="263"/>
      <c r="P920" s="263"/>
      <c r="Q920" s="264"/>
      <c r="R920" s="263"/>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row>
    <row r="921" spans="1:44" ht="15.75" customHeight="1">
      <c r="A921" s="274"/>
      <c r="B921" s="367"/>
      <c r="C921" s="265"/>
      <c r="D921" s="264"/>
      <c r="E921" s="264"/>
      <c r="F921" s="265"/>
      <c r="G921" s="264"/>
      <c r="H921" s="263"/>
      <c r="I921" s="263"/>
      <c r="J921" s="263"/>
      <c r="K921" s="263"/>
      <c r="L921" s="263"/>
      <c r="M921" s="263"/>
      <c r="N921" s="263"/>
      <c r="O921" s="263"/>
      <c r="P921" s="263"/>
      <c r="Q921" s="264"/>
      <c r="R921" s="263"/>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row>
    <row r="922" spans="1:44" ht="15.75" customHeight="1">
      <c r="A922" s="274"/>
      <c r="B922" s="367"/>
      <c r="C922" s="265"/>
      <c r="D922" s="264"/>
      <c r="E922" s="264"/>
      <c r="F922" s="265"/>
      <c r="G922" s="264"/>
      <c r="H922" s="263"/>
      <c r="I922" s="263"/>
      <c r="J922" s="263"/>
      <c r="K922" s="263"/>
      <c r="L922" s="263"/>
      <c r="M922" s="263"/>
      <c r="N922" s="263"/>
      <c r="O922" s="263"/>
      <c r="P922" s="263"/>
      <c r="Q922" s="264"/>
      <c r="R922" s="263"/>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row>
    <row r="923" spans="1:44" ht="15.75" customHeight="1">
      <c r="A923" s="274"/>
      <c r="B923" s="367"/>
      <c r="C923" s="265"/>
      <c r="D923" s="264"/>
      <c r="E923" s="264"/>
      <c r="F923" s="265"/>
      <c r="G923" s="264"/>
      <c r="H923" s="263"/>
      <c r="I923" s="263"/>
      <c r="J923" s="263"/>
      <c r="K923" s="263"/>
      <c r="L923" s="263"/>
      <c r="M923" s="263"/>
      <c r="N923" s="263"/>
      <c r="O923" s="263"/>
      <c r="P923" s="263"/>
      <c r="Q923" s="264"/>
      <c r="R923" s="263"/>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row>
    <row r="924" spans="1:44" ht="15.75" customHeight="1">
      <c r="A924" s="274"/>
      <c r="B924" s="367"/>
      <c r="C924" s="265"/>
      <c r="D924" s="264"/>
      <c r="E924" s="264"/>
      <c r="F924" s="265"/>
      <c r="G924" s="264"/>
      <c r="H924" s="263"/>
      <c r="I924" s="263"/>
      <c r="J924" s="263"/>
      <c r="K924" s="263"/>
      <c r="L924" s="263"/>
      <c r="M924" s="263"/>
      <c r="N924" s="263"/>
      <c r="O924" s="263"/>
      <c r="P924" s="263"/>
      <c r="Q924" s="264"/>
      <c r="R924" s="263"/>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row>
    <row r="925" spans="1:44" ht="15.75" customHeight="1">
      <c r="A925" s="274"/>
      <c r="B925" s="367"/>
      <c r="C925" s="265"/>
      <c r="D925" s="264"/>
      <c r="E925" s="264"/>
      <c r="F925" s="265"/>
      <c r="G925" s="264"/>
      <c r="H925" s="263"/>
      <c r="I925" s="263"/>
      <c r="J925" s="263"/>
      <c r="K925" s="263"/>
      <c r="L925" s="263"/>
      <c r="M925" s="263"/>
      <c r="N925" s="263"/>
      <c r="O925" s="263"/>
      <c r="P925" s="263"/>
      <c r="Q925" s="264"/>
      <c r="R925" s="263"/>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row>
    <row r="926" spans="1:44" ht="15.75" customHeight="1">
      <c r="A926" s="274"/>
      <c r="B926" s="367"/>
      <c r="C926" s="265"/>
      <c r="D926" s="264"/>
      <c r="E926" s="264"/>
      <c r="F926" s="265"/>
      <c r="G926" s="264"/>
      <c r="H926" s="263"/>
      <c r="I926" s="263"/>
      <c r="J926" s="263"/>
      <c r="K926" s="263"/>
      <c r="L926" s="263"/>
      <c r="M926" s="263"/>
      <c r="N926" s="263"/>
      <c r="O926" s="263"/>
      <c r="P926" s="263"/>
      <c r="Q926" s="264"/>
      <c r="R926" s="263"/>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row>
    <row r="927" spans="1:44" ht="15.75" customHeight="1">
      <c r="A927" s="274"/>
      <c r="B927" s="367"/>
      <c r="C927" s="265"/>
      <c r="D927" s="264"/>
      <c r="E927" s="264"/>
      <c r="F927" s="265"/>
      <c r="G927" s="264"/>
      <c r="H927" s="263"/>
      <c r="I927" s="263"/>
      <c r="J927" s="263"/>
      <c r="K927" s="263"/>
      <c r="L927" s="263"/>
      <c r="M927" s="263"/>
      <c r="N927" s="263"/>
      <c r="O927" s="263"/>
      <c r="P927" s="263"/>
      <c r="Q927" s="264"/>
      <c r="R927" s="263"/>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row>
    <row r="928" spans="1:44" ht="15.75" customHeight="1">
      <c r="A928" s="274"/>
      <c r="B928" s="367"/>
      <c r="C928" s="265"/>
      <c r="D928" s="264"/>
      <c r="E928" s="264"/>
      <c r="F928" s="265"/>
      <c r="G928" s="264"/>
      <c r="H928" s="263"/>
      <c r="I928" s="263"/>
      <c r="J928" s="263"/>
      <c r="K928" s="263"/>
      <c r="L928" s="263"/>
      <c r="M928" s="263"/>
      <c r="N928" s="263"/>
      <c r="O928" s="263"/>
      <c r="P928" s="263"/>
      <c r="Q928" s="264"/>
      <c r="R928" s="263"/>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row>
    <row r="929" spans="1:44" ht="15.75" customHeight="1">
      <c r="A929" s="274"/>
      <c r="B929" s="367"/>
      <c r="C929" s="265"/>
      <c r="D929" s="264"/>
      <c r="E929" s="264"/>
      <c r="F929" s="265"/>
      <c r="G929" s="264"/>
      <c r="H929" s="263"/>
      <c r="I929" s="263"/>
      <c r="J929" s="263"/>
      <c r="K929" s="263"/>
      <c r="L929" s="263"/>
      <c r="M929" s="263"/>
      <c r="N929" s="263"/>
      <c r="O929" s="263"/>
      <c r="P929" s="263"/>
      <c r="Q929" s="264"/>
      <c r="R929" s="263"/>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row>
    <row r="930" spans="1:44" ht="15.75" customHeight="1">
      <c r="A930" s="274"/>
      <c r="B930" s="367"/>
      <c r="C930" s="265"/>
      <c r="D930" s="264"/>
      <c r="E930" s="264"/>
      <c r="F930" s="265"/>
      <c r="G930" s="264"/>
      <c r="H930" s="263"/>
      <c r="I930" s="263"/>
      <c r="J930" s="263"/>
      <c r="K930" s="263"/>
      <c r="L930" s="263"/>
      <c r="M930" s="263"/>
      <c r="N930" s="263"/>
      <c r="O930" s="263"/>
      <c r="P930" s="263"/>
      <c r="Q930" s="264"/>
      <c r="R930" s="263"/>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row>
    <row r="931" spans="1:44" ht="15.75" customHeight="1">
      <c r="A931" s="274"/>
      <c r="B931" s="367"/>
      <c r="C931" s="265"/>
      <c r="D931" s="264"/>
      <c r="E931" s="264"/>
      <c r="F931" s="265"/>
      <c r="G931" s="264"/>
      <c r="H931" s="263"/>
      <c r="I931" s="263"/>
      <c r="J931" s="263"/>
      <c r="K931" s="263"/>
      <c r="L931" s="263"/>
      <c r="M931" s="263"/>
      <c r="N931" s="263"/>
      <c r="O931" s="263"/>
      <c r="P931" s="263"/>
      <c r="Q931" s="264"/>
      <c r="R931" s="263"/>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row>
    <row r="932" spans="1:44" ht="15.75" customHeight="1">
      <c r="A932" s="274"/>
      <c r="B932" s="367"/>
      <c r="C932" s="265"/>
      <c r="D932" s="264"/>
      <c r="E932" s="264"/>
      <c r="F932" s="265"/>
      <c r="G932" s="264"/>
      <c r="H932" s="263"/>
      <c r="I932" s="263"/>
      <c r="J932" s="263"/>
      <c r="K932" s="263"/>
      <c r="L932" s="263"/>
      <c r="M932" s="263"/>
      <c r="N932" s="263"/>
      <c r="O932" s="263"/>
      <c r="P932" s="263"/>
      <c r="Q932" s="264"/>
      <c r="R932" s="263"/>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row>
    <row r="933" spans="1:44" ht="15.75" customHeight="1">
      <c r="A933" s="274"/>
      <c r="B933" s="367"/>
      <c r="C933" s="265"/>
      <c r="D933" s="264"/>
      <c r="E933" s="264"/>
      <c r="F933" s="265"/>
      <c r="G933" s="264"/>
      <c r="H933" s="263"/>
      <c r="I933" s="263"/>
      <c r="J933" s="263"/>
      <c r="K933" s="263"/>
      <c r="L933" s="263"/>
      <c r="M933" s="263"/>
      <c r="N933" s="263"/>
      <c r="O933" s="263"/>
      <c r="P933" s="263"/>
      <c r="Q933" s="264"/>
      <c r="R933" s="263"/>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row>
    <row r="934" spans="1:44" ht="15.75" customHeight="1">
      <c r="A934" s="274"/>
      <c r="B934" s="367"/>
      <c r="C934" s="265"/>
      <c r="D934" s="264"/>
      <c r="E934" s="264"/>
      <c r="F934" s="265"/>
      <c r="G934" s="264"/>
      <c r="H934" s="263"/>
      <c r="I934" s="263"/>
      <c r="J934" s="263"/>
      <c r="K934" s="263"/>
      <c r="L934" s="263"/>
      <c r="M934" s="263"/>
      <c r="N934" s="263"/>
      <c r="O934" s="263"/>
      <c r="P934" s="263"/>
      <c r="Q934" s="264"/>
      <c r="R934" s="263"/>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row>
    <row r="935" spans="1:44" ht="15.75" customHeight="1">
      <c r="A935" s="274"/>
      <c r="B935" s="367"/>
      <c r="C935" s="265"/>
      <c r="D935" s="264"/>
      <c r="E935" s="264"/>
      <c r="F935" s="265"/>
      <c r="G935" s="264"/>
      <c r="H935" s="263"/>
      <c r="I935" s="263"/>
      <c r="J935" s="263"/>
      <c r="K935" s="263"/>
      <c r="L935" s="263"/>
      <c r="M935" s="263"/>
      <c r="N935" s="263"/>
      <c r="O935" s="263"/>
      <c r="P935" s="263"/>
      <c r="Q935" s="264"/>
      <c r="R935" s="263"/>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row>
    <row r="936" spans="1:44" ht="15.75" customHeight="1">
      <c r="A936" s="274"/>
      <c r="B936" s="367"/>
      <c r="C936" s="265"/>
      <c r="D936" s="264"/>
      <c r="E936" s="264"/>
      <c r="F936" s="265"/>
      <c r="G936" s="264"/>
      <c r="H936" s="263"/>
      <c r="I936" s="263"/>
      <c r="J936" s="263"/>
      <c r="K936" s="263"/>
      <c r="L936" s="263"/>
      <c r="M936" s="263"/>
      <c r="N936" s="263"/>
      <c r="O936" s="263"/>
      <c r="P936" s="263"/>
      <c r="Q936" s="264"/>
      <c r="R936" s="263"/>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row>
    <row r="937" spans="1:44" ht="15.75" customHeight="1">
      <c r="A937" s="274"/>
      <c r="B937" s="367"/>
      <c r="C937" s="265"/>
      <c r="D937" s="264"/>
      <c r="E937" s="264"/>
      <c r="F937" s="265"/>
      <c r="G937" s="264"/>
      <c r="H937" s="263"/>
      <c r="I937" s="263"/>
      <c r="J937" s="263"/>
      <c r="K937" s="263"/>
      <c r="L937" s="263"/>
      <c r="M937" s="263"/>
      <c r="N937" s="263"/>
      <c r="O937" s="263"/>
      <c r="P937" s="263"/>
      <c r="Q937" s="264"/>
      <c r="R937" s="263"/>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row>
    <row r="938" spans="1:44" ht="15.75" customHeight="1">
      <c r="A938" s="274"/>
      <c r="B938" s="367"/>
      <c r="C938" s="265"/>
      <c r="D938" s="264"/>
      <c r="E938" s="264"/>
      <c r="F938" s="265"/>
      <c r="G938" s="264"/>
      <c r="H938" s="263"/>
      <c r="I938" s="263"/>
      <c r="J938" s="263"/>
      <c r="K938" s="263"/>
      <c r="L938" s="263"/>
      <c r="M938" s="263"/>
      <c r="N938" s="263"/>
      <c r="O938" s="263"/>
      <c r="P938" s="263"/>
      <c r="Q938" s="264"/>
      <c r="R938" s="263"/>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row>
    <row r="939" spans="1:44" ht="15.75" customHeight="1">
      <c r="A939" s="274"/>
      <c r="B939" s="367"/>
      <c r="C939" s="265"/>
      <c r="D939" s="264"/>
      <c r="E939" s="264"/>
      <c r="F939" s="265"/>
      <c r="G939" s="264"/>
      <c r="H939" s="263"/>
      <c r="I939" s="263"/>
      <c r="J939" s="263"/>
      <c r="K939" s="263"/>
      <c r="L939" s="263"/>
      <c r="M939" s="263"/>
      <c r="N939" s="263"/>
      <c r="O939" s="263"/>
      <c r="P939" s="263"/>
      <c r="Q939" s="264"/>
      <c r="R939" s="263"/>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row>
    <row r="940" spans="1:44" ht="15.75" customHeight="1">
      <c r="A940" s="274"/>
      <c r="B940" s="367"/>
      <c r="C940" s="265"/>
      <c r="D940" s="264"/>
      <c r="E940" s="264"/>
      <c r="F940" s="265"/>
      <c r="G940" s="264"/>
      <c r="H940" s="263"/>
      <c r="I940" s="263"/>
      <c r="J940" s="263"/>
      <c r="K940" s="263"/>
      <c r="L940" s="263"/>
      <c r="M940" s="263"/>
      <c r="N940" s="263"/>
      <c r="O940" s="263"/>
      <c r="P940" s="263"/>
      <c r="Q940" s="264"/>
      <c r="R940" s="263"/>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row>
    <row r="941" spans="1:44" ht="15.75" customHeight="1">
      <c r="A941" s="274"/>
      <c r="B941" s="367"/>
      <c r="C941" s="265"/>
      <c r="D941" s="264"/>
      <c r="E941" s="264"/>
      <c r="F941" s="265"/>
      <c r="G941" s="264"/>
      <c r="H941" s="263"/>
      <c r="I941" s="263"/>
      <c r="J941" s="263"/>
      <c r="K941" s="263"/>
      <c r="L941" s="263"/>
      <c r="M941" s="263"/>
      <c r="N941" s="263"/>
      <c r="O941" s="263"/>
      <c r="P941" s="263"/>
      <c r="Q941" s="264"/>
      <c r="R941" s="263"/>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row>
    <row r="942" spans="1:44" ht="15.75" customHeight="1">
      <c r="A942" s="274"/>
      <c r="B942" s="367"/>
      <c r="C942" s="265"/>
      <c r="D942" s="264"/>
      <c r="E942" s="264"/>
      <c r="F942" s="265"/>
      <c r="G942" s="264"/>
      <c r="H942" s="263"/>
      <c r="I942" s="263"/>
      <c r="J942" s="263"/>
      <c r="K942" s="263"/>
      <c r="L942" s="263"/>
      <c r="M942" s="263"/>
      <c r="N942" s="263"/>
      <c r="O942" s="263"/>
      <c r="P942" s="263"/>
      <c r="Q942" s="264"/>
      <c r="R942" s="263"/>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row>
    <row r="943" spans="1:44" ht="15.75" customHeight="1">
      <c r="A943" s="274"/>
      <c r="B943" s="367"/>
      <c r="C943" s="265"/>
      <c r="D943" s="264"/>
      <c r="E943" s="264"/>
      <c r="F943" s="265"/>
      <c r="G943" s="264"/>
      <c r="H943" s="263"/>
      <c r="I943" s="263"/>
      <c r="J943" s="263"/>
      <c r="K943" s="263"/>
      <c r="L943" s="263"/>
      <c r="M943" s="263"/>
      <c r="N943" s="263"/>
      <c r="O943" s="263"/>
      <c r="P943" s="263"/>
      <c r="Q943" s="264"/>
      <c r="R943" s="263"/>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row>
    <row r="944" spans="1:44" ht="15.75" customHeight="1">
      <c r="A944" s="274"/>
      <c r="B944" s="367"/>
      <c r="C944" s="265"/>
      <c r="D944" s="264"/>
      <c r="E944" s="264"/>
      <c r="F944" s="265"/>
      <c r="G944" s="264"/>
      <c r="H944" s="263"/>
      <c r="I944" s="263"/>
      <c r="J944" s="263"/>
      <c r="K944" s="263"/>
      <c r="L944" s="263"/>
      <c r="M944" s="263"/>
      <c r="N944" s="263"/>
      <c r="O944" s="263"/>
      <c r="P944" s="263"/>
      <c r="Q944" s="264"/>
      <c r="R944" s="263"/>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row>
    <row r="945" spans="1:44" ht="15.75" customHeight="1">
      <c r="A945" s="274"/>
      <c r="B945" s="367"/>
      <c r="C945" s="265"/>
      <c r="D945" s="264"/>
      <c r="E945" s="264"/>
      <c r="F945" s="265"/>
      <c r="G945" s="264"/>
      <c r="H945" s="263"/>
      <c r="I945" s="263"/>
      <c r="J945" s="263"/>
      <c r="K945" s="263"/>
      <c r="L945" s="263"/>
      <c r="M945" s="263"/>
      <c r="N945" s="263"/>
      <c r="O945" s="263"/>
      <c r="P945" s="263"/>
      <c r="Q945" s="264"/>
      <c r="R945" s="263"/>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row>
    <row r="946" spans="1:44" ht="15.75" customHeight="1">
      <c r="A946" s="274"/>
      <c r="B946" s="367"/>
      <c r="C946" s="265"/>
      <c r="D946" s="264"/>
      <c r="E946" s="264"/>
      <c r="F946" s="265"/>
      <c r="G946" s="264"/>
      <c r="H946" s="263"/>
      <c r="I946" s="263"/>
      <c r="J946" s="263"/>
      <c r="K946" s="263"/>
      <c r="L946" s="263"/>
      <c r="M946" s="263"/>
      <c r="N946" s="263"/>
      <c r="O946" s="263"/>
      <c r="P946" s="263"/>
      <c r="Q946" s="264"/>
      <c r="R946" s="263"/>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row>
    <row r="947" spans="1:44" ht="15.75" customHeight="1">
      <c r="A947" s="274"/>
      <c r="B947" s="367"/>
      <c r="C947" s="265"/>
      <c r="D947" s="264"/>
      <c r="E947" s="264"/>
      <c r="F947" s="265"/>
      <c r="G947" s="264"/>
      <c r="H947" s="263"/>
      <c r="I947" s="263"/>
      <c r="J947" s="263"/>
      <c r="K947" s="263"/>
      <c r="L947" s="263"/>
      <c r="M947" s="263"/>
      <c r="N947" s="263"/>
      <c r="O947" s="263"/>
      <c r="P947" s="263"/>
      <c r="Q947" s="264"/>
      <c r="R947" s="263"/>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row>
    <row r="948" spans="1:44" ht="15.75" customHeight="1">
      <c r="A948" s="274"/>
      <c r="B948" s="367"/>
      <c r="C948" s="265"/>
      <c r="D948" s="264"/>
      <c r="E948" s="264"/>
      <c r="F948" s="265"/>
      <c r="G948" s="264"/>
      <c r="H948" s="263"/>
      <c r="I948" s="263"/>
      <c r="J948" s="263"/>
      <c r="K948" s="263"/>
      <c r="L948" s="263"/>
      <c r="M948" s="263"/>
      <c r="N948" s="263"/>
      <c r="O948" s="263"/>
      <c r="P948" s="263"/>
      <c r="Q948" s="264"/>
      <c r="R948" s="263"/>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row>
    <row r="949" spans="1:44" ht="15.75" customHeight="1">
      <c r="A949" s="274"/>
      <c r="B949" s="367"/>
      <c r="C949" s="265"/>
      <c r="D949" s="264"/>
      <c r="E949" s="264"/>
      <c r="F949" s="265"/>
      <c r="G949" s="264"/>
      <c r="H949" s="263"/>
      <c r="I949" s="263"/>
      <c r="J949" s="263"/>
      <c r="K949" s="263"/>
      <c r="L949" s="263"/>
      <c r="M949" s="263"/>
      <c r="N949" s="263"/>
      <c r="O949" s="263"/>
      <c r="P949" s="263"/>
      <c r="Q949" s="264"/>
      <c r="R949" s="263"/>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row>
    <row r="950" spans="1:44" ht="15.75" customHeight="1">
      <c r="A950" s="274"/>
      <c r="B950" s="367"/>
      <c r="C950" s="265"/>
      <c r="D950" s="264"/>
      <c r="E950" s="264"/>
      <c r="F950" s="265"/>
      <c r="G950" s="264"/>
      <c r="H950" s="263"/>
      <c r="I950" s="263"/>
      <c r="J950" s="263"/>
      <c r="K950" s="263"/>
      <c r="L950" s="263"/>
      <c r="M950" s="263"/>
      <c r="N950" s="263"/>
      <c r="O950" s="263"/>
      <c r="P950" s="263"/>
      <c r="Q950" s="264"/>
      <c r="R950" s="263"/>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row>
    <row r="951" spans="1:44" ht="15.75" customHeight="1">
      <c r="A951" s="274"/>
      <c r="B951" s="367"/>
      <c r="C951" s="265"/>
      <c r="D951" s="264"/>
      <c r="E951" s="264"/>
      <c r="F951" s="265"/>
      <c r="G951" s="264"/>
      <c r="H951" s="263"/>
      <c r="I951" s="263"/>
      <c r="J951" s="263"/>
      <c r="K951" s="263"/>
      <c r="L951" s="263"/>
      <c r="M951" s="263"/>
      <c r="N951" s="263"/>
      <c r="O951" s="263"/>
      <c r="P951" s="263"/>
      <c r="Q951" s="264"/>
      <c r="R951" s="263"/>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row>
    <row r="952" spans="1:44" ht="15.75" customHeight="1">
      <c r="A952" s="274"/>
      <c r="B952" s="367"/>
      <c r="C952" s="265"/>
      <c r="D952" s="264"/>
      <c r="E952" s="264"/>
      <c r="F952" s="265"/>
      <c r="G952" s="264"/>
      <c r="H952" s="263"/>
      <c r="I952" s="263"/>
      <c r="J952" s="263"/>
      <c r="K952" s="263"/>
      <c r="L952" s="263"/>
      <c r="M952" s="263"/>
      <c r="N952" s="263"/>
      <c r="O952" s="263"/>
      <c r="P952" s="263"/>
      <c r="Q952" s="264"/>
      <c r="R952" s="263"/>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row>
    <row r="953" spans="1:44" ht="15.75" customHeight="1">
      <c r="A953" s="274"/>
      <c r="B953" s="367"/>
      <c r="C953" s="265"/>
      <c r="D953" s="264"/>
      <c r="E953" s="264"/>
      <c r="F953" s="265"/>
      <c r="G953" s="264"/>
      <c r="H953" s="263"/>
      <c r="I953" s="263"/>
      <c r="J953" s="263"/>
      <c r="K953" s="263"/>
      <c r="L953" s="263"/>
      <c r="M953" s="263"/>
      <c r="N953" s="263"/>
      <c r="O953" s="263"/>
      <c r="P953" s="263"/>
      <c r="Q953" s="264"/>
      <c r="R953" s="263"/>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row>
    <row r="954" spans="1:44" ht="15.75" customHeight="1">
      <c r="A954" s="274"/>
      <c r="B954" s="367"/>
      <c r="C954" s="265"/>
      <c r="D954" s="264"/>
      <c r="E954" s="264"/>
      <c r="F954" s="265"/>
      <c r="G954" s="264"/>
      <c r="H954" s="263"/>
      <c r="I954" s="263"/>
      <c r="J954" s="263"/>
      <c r="K954" s="263"/>
      <c r="L954" s="263"/>
      <c r="M954" s="263"/>
      <c r="N954" s="263"/>
      <c r="O954" s="263"/>
      <c r="P954" s="263"/>
      <c r="Q954" s="264"/>
      <c r="R954" s="263"/>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row>
    <row r="955" spans="1:44" ht="15.75" customHeight="1">
      <c r="A955" s="274"/>
      <c r="B955" s="367"/>
      <c r="C955" s="265"/>
      <c r="D955" s="264"/>
      <c r="E955" s="264"/>
      <c r="F955" s="265"/>
      <c r="G955" s="264"/>
      <c r="H955" s="263"/>
      <c r="I955" s="263"/>
      <c r="J955" s="263"/>
      <c r="K955" s="263"/>
      <c r="L955" s="263"/>
      <c r="M955" s="263"/>
      <c r="N955" s="263"/>
      <c r="O955" s="263"/>
      <c r="P955" s="263"/>
      <c r="Q955" s="264"/>
      <c r="R955" s="263"/>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row>
    <row r="956" spans="1:44" ht="15.75" customHeight="1">
      <c r="A956" s="274"/>
      <c r="B956" s="367"/>
      <c r="C956" s="265"/>
      <c r="D956" s="264"/>
      <c r="E956" s="264"/>
      <c r="F956" s="265"/>
      <c r="G956" s="264"/>
      <c r="H956" s="263"/>
      <c r="I956" s="263"/>
      <c r="J956" s="263"/>
      <c r="K956" s="263"/>
      <c r="L956" s="263"/>
      <c r="M956" s="263"/>
      <c r="N956" s="263"/>
      <c r="O956" s="263"/>
      <c r="P956" s="263"/>
      <c r="Q956" s="264"/>
      <c r="R956" s="263"/>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4" ht="15.75" customHeight="1">
      <c r="A957" s="274"/>
      <c r="B957" s="367"/>
      <c r="C957" s="265"/>
      <c r="D957" s="264"/>
      <c r="E957" s="264"/>
      <c r="F957" s="265"/>
      <c r="G957" s="264"/>
      <c r="H957" s="263"/>
      <c r="I957" s="263"/>
      <c r="J957" s="263"/>
      <c r="K957" s="263"/>
      <c r="L957" s="263"/>
      <c r="M957" s="263"/>
      <c r="N957" s="263"/>
      <c r="O957" s="263"/>
      <c r="P957" s="263"/>
      <c r="Q957" s="264"/>
      <c r="R957" s="263"/>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4" ht="15.75" customHeight="1">
      <c r="A958" s="274"/>
      <c r="B958" s="367"/>
      <c r="C958" s="265"/>
      <c r="D958" s="264"/>
      <c r="E958" s="264"/>
      <c r="F958" s="265"/>
      <c r="G958" s="264"/>
      <c r="H958" s="263"/>
      <c r="I958" s="263"/>
      <c r="J958" s="263"/>
      <c r="K958" s="263"/>
      <c r="L958" s="263"/>
      <c r="M958" s="263"/>
      <c r="N958" s="263"/>
      <c r="O958" s="263"/>
      <c r="P958" s="263"/>
      <c r="Q958" s="264"/>
      <c r="R958" s="263"/>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4" ht="15.75" customHeight="1">
      <c r="A959" s="274"/>
      <c r="B959" s="367"/>
      <c r="C959" s="265"/>
      <c r="D959" s="264"/>
      <c r="E959" s="264"/>
      <c r="F959" s="265"/>
      <c r="G959" s="264"/>
      <c r="H959" s="263"/>
      <c r="I959" s="263"/>
      <c r="J959" s="263"/>
      <c r="K959" s="263"/>
      <c r="L959" s="263"/>
      <c r="M959" s="263"/>
      <c r="N959" s="263"/>
      <c r="O959" s="263"/>
      <c r="P959" s="263"/>
      <c r="Q959" s="264"/>
      <c r="R959" s="263"/>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4" ht="15.75" customHeight="1">
      <c r="A960" s="274"/>
      <c r="B960" s="367"/>
      <c r="C960" s="265"/>
      <c r="D960" s="264"/>
      <c r="E960" s="264"/>
      <c r="F960" s="265"/>
      <c r="G960" s="264"/>
      <c r="H960" s="263"/>
      <c r="I960" s="263"/>
      <c r="J960" s="263"/>
      <c r="K960" s="263"/>
      <c r="L960" s="263"/>
      <c r="M960" s="263"/>
      <c r="N960" s="263"/>
      <c r="O960" s="263"/>
      <c r="P960" s="263"/>
      <c r="Q960" s="264"/>
      <c r="R960" s="263"/>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ht="15.75" customHeight="1">
      <c r="A961" s="274"/>
      <c r="B961" s="367"/>
      <c r="C961" s="265"/>
      <c r="D961" s="264"/>
      <c r="E961" s="264"/>
      <c r="F961" s="265"/>
      <c r="G961" s="264"/>
      <c r="H961" s="263"/>
      <c r="I961" s="263"/>
      <c r="J961" s="263"/>
      <c r="K961" s="263"/>
      <c r="L961" s="263"/>
      <c r="M961" s="263"/>
      <c r="N961" s="263"/>
      <c r="O961" s="263"/>
      <c r="P961" s="263"/>
      <c r="Q961" s="264"/>
      <c r="R961" s="263"/>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ht="15.75" customHeight="1">
      <c r="A962" s="274"/>
      <c r="B962" s="367"/>
      <c r="C962" s="265"/>
      <c r="D962" s="264"/>
      <c r="E962" s="264"/>
      <c r="F962" s="265"/>
      <c r="G962" s="264"/>
      <c r="H962" s="263"/>
      <c r="I962" s="263"/>
      <c r="J962" s="263"/>
      <c r="K962" s="263"/>
      <c r="L962" s="263"/>
      <c r="M962" s="263"/>
      <c r="N962" s="263"/>
      <c r="O962" s="263"/>
      <c r="P962" s="263"/>
      <c r="Q962" s="264"/>
      <c r="R962" s="263"/>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ht="15.75" customHeight="1">
      <c r="A963" s="274"/>
      <c r="B963" s="367"/>
      <c r="C963" s="265"/>
      <c r="D963" s="264"/>
      <c r="E963" s="264"/>
      <c r="F963" s="265"/>
      <c r="G963" s="264"/>
      <c r="H963" s="263"/>
      <c r="I963" s="263"/>
      <c r="J963" s="263"/>
      <c r="K963" s="263"/>
      <c r="L963" s="263"/>
      <c r="M963" s="263"/>
      <c r="N963" s="263"/>
      <c r="O963" s="263"/>
      <c r="P963" s="263"/>
      <c r="Q963" s="264"/>
      <c r="R963" s="263"/>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ht="15.75" customHeight="1">
      <c r="A964" s="274"/>
      <c r="B964" s="367"/>
      <c r="C964" s="265"/>
      <c r="D964" s="264"/>
      <c r="E964" s="264"/>
      <c r="F964" s="265"/>
      <c r="G964" s="264"/>
      <c r="H964" s="263"/>
      <c r="I964" s="263"/>
      <c r="J964" s="263"/>
      <c r="K964" s="263"/>
      <c r="L964" s="263"/>
      <c r="M964" s="263"/>
      <c r="N964" s="263"/>
      <c r="O964" s="263"/>
      <c r="P964" s="263"/>
      <c r="Q964" s="264"/>
      <c r="R964" s="263"/>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ht="15.75" customHeight="1">
      <c r="A965" s="274"/>
      <c r="B965" s="367"/>
      <c r="C965" s="265"/>
      <c r="D965" s="264"/>
      <c r="E965" s="264"/>
      <c r="F965" s="265"/>
      <c r="G965" s="264"/>
      <c r="H965" s="263"/>
      <c r="I965" s="263"/>
      <c r="J965" s="263"/>
      <c r="K965" s="263"/>
      <c r="L965" s="263"/>
      <c r="M965" s="263"/>
      <c r="N965" s="263"/>
      <c r="O965" s="263"/>
      <c r="P965" s="263"/>
      <c r="Q965" s="264"/>
      <c r="R965" s="263"/>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ht="15.75" customHeight="1">
      <c r="A966" s="274"/>
      <c r="B966" s="367"/>
      <c r="C966" s="265"/>
      <c r="D966" s="264"/>
      <c r="E966" s="264"/>
      <c r="F966" s="265"/>
      <c r="G966" s="264"/>
      <c r="H966" s="263"/>
      <c r="I966" s="263"/>
      <c r="J966" s="263"/>
      <c r="K966" s="263"/>
      <c r="L966" s="263"/>
      <c r="M966" s="263"/>
      <c r="N966" s="263"/>
      <c r="O966" s="263"/>
      <c r="P966" s="263"/>
      <c r="Q966" s="264"/>
      <c r="R966" s="263"/>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ht="15.75" customHeight="1">
      <c r="A967" s="274"/>
      <c r="B967" s="367"/>
      <c r="C967" s="265"/>
      <c r="D967" s="264"/>
      <c r="E967" s="264"/>
      <c r="F967" s="265"/>
      <c r="G967" s="264"/>
      <c r="H967" s="263"/>
      <c r="I967" s="263"/>
      <c r="J967" s="263"/>
      <c r="K967" s="263"/>
      <c r="L967" s="263"/>
      <c r="M967" s="263"/>
      <c r="N967" s="263"/>
      <c r="O967" s="263"/>
      <c r="P967" s="263"/>
      <c r="Q967" s="264"/>
      <c r="R967" s="263"/>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ht="15.75" customHeight="1">
      <c r="A968" s="274"/>
      <c r="B968" s="367"/>
      <c r="C968" s="265"/>
      <c r="D968" s="264"/>
      <c r="E968" s="264"/>
      <c r="F968" s="265"/>
      <c r="G968" s="264"/>
      <c r="H968" s="263"/>
      <c r="I968" s="263"/>
      <c r="J968" s="263"/>
      <c r="K968" s="263"/>
      <c r="L968" s="263"/>
      <c r="M968" s="263"/>
      <c r="N968" s="263"/>
      <c r="O968" s="263"/>
      <c r="P968" s="263"/>
      <c r="Q968" s="264"/>
      <c r="R968" s="263"/>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ht="15.75" customHeight="1">
      <c r="A969" s="274"/>
      <c r="B969" s="367"/>
      <c r="C969" s="265"/>
      <c r="D969" s="264"/>
      <c r="E969" s="264"/>
      <c r="F969" s="265"/>
      <c r="G969" s="264"/>
      <c r="H969" s="263"/>
      <c r="I969" s="263"/>
      <c r="J969" s="263"/>
      <c r="K969" s="263"/>
      <c r="L969" s="263"/>
      <c r="M969" s="263"/>
      <c r="N969" s="263"/>
      <c r="O969" s="263"/>
      <c r="P969" s="263"/>
      <c r="Q969" s="264"/>
      <c r="R969" s="263"/>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ht="15.75" customHeight="1">
      <c r="A970" s="274"/>
      <c r="B970" s="367"/>
      <c r="C970" s="265"/>
      <c r="D970" s="264"/>
      <c r="E970" s="264"/>
      <c r="F970" s="265"/>
      <c r="G970" s="264"/>
      <c r="H970" s="263"/>
      <c r="I970" s="263"/>
      <c r="J970" s="263"/>
      <c r="K970" s="263"/>
      <c r="L970" s="263"/>
      <c r="M970" s="263"/>
      <c r="N970" s="263"/>
      <c r="O970" s="263"/>
      <c r="P970" s="263"/>
      <c r="Q970" s="264"/>
      <c r="R970" s="263"/>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ht="15.75" customHeight="1">
      <c r="A971" s="274"/>
      <c r="B971" s="367"/>
      <c r="C971" s="265"/>
      <c r="D971" s="264"/>
      <c r="E971" s="264"/>
      <c r="F971" s="265"/>
      <c r="G971" s="264"/>
      <c r="H971" s="263"/>
      <c r="I971" s="263"/>
      <c r="J971" s="263"/>
      <c r="K971" s="263"/>
      <c r="L971" s="263"/>
      <c r="M971" s="263"/>
      <c r="N971" s="263"/>
      <c r="O971" s="263"/>
      <c r="P971" s="263"/>
      <c r="Q971" s="264"/>
      <c r="R971" s="263"/>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ht="15.75" customHeight="1">
      <c r="A972" s="274"/>
      <c r="B972" s="367"/>
      <c r="C972" s="265"/>
      <c r="D972" s="264"/>
      <c r="E972" s="264"/>
      <c r="F972" s="265"/>
      <c r="G972" s="264"/>
      <c r="H972" s="263"/>
      <c r="I972" s="263"/>
      <c r="J972" s="263"/>
      <c r="K972" s="263"/>
      <c r="L972" s="263"/>
      <c r="M972" s="263"/>
      <c r="N972" s="263"/>
      <c r="O972" s="263"/>
      <c r="P972" s="263"/>
      <c r="Q972" s="264"/>
      <c r="R972" s="263"/>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ht="15.75" customHeight="1">
      <c r="A973" s="274"/>
      <c r="B973" s="367"/>
      <c r="C973" s="265"/>
      <c r="D973" s="264"/>
      <c r="E973" s="264"/>
      <c r="F973" s="265"/>
      <c r="G973" s="264"/>
      <c r="H973" s="263"/>
      <c r="I973" s="263"/>
      <c r="J973" s="263"/>
      <c r="K973" s="263"/>
      <c r="L973" s="263"/>
      <c r="M973" s="263"/>
      <c r="N973" s="263"/>
      <c r="O973" s="263"/>
      <c r="P973" s="263"/>
      <c r="Q973" s="264"/>
      <c r="R973" s="263"/>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ht="15.75" customHeight="1">
      <c r="A974" s="274"/>
      <c r="B974" s="367"/>
      <c r="C974" s="265"/>
      <c r="D974" s="264"/>
      <c r="E974" s="264"/>
      <c r="F974" s="265"/>
      <c r="G974" s="264"/>
      <c r="H974" s="263"/>
      <c r="I974" s="263"/>
      <c r="J974" s="263"/>
      <c r="K974" s="263"/>
      <c r="L974" s="263"/>
      <c r="M974" s="263"/>
      <c r="N974" s="263"/>
      <c r="O974" s="263"/>
      <c r="P974" s="263"/>
      <c r="Q974" s="264"/>
      <c r="R974" s="263"/>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ht="15.75" customHeight="1">
      <c r="A975" s="274"/>
      <c r="B975" s="367"/>
      <c r="C975" s="265"/>
      <c r="D975" s="264"/>
      <c r="E975" s="264"/>
      <c r="F975" s="265"/>
      <c r="G975" s="264"/>
      <c r="H975" s="263"/>
      <c r="I975" s="263"/>
      <c r="J975" s="263"/>
      <c r="K975" s="263"/>
      <c r="L975" s="263"/>
      <c r="M975" s="263"/>
      <c r="N975" s="263"/>
      <c r="O975" s="263"/>
      <c r="P975" s="263"/>
      <c r="Q975" s="264"/>
      <c r="R975" s="263"/>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ht="15.75" customHeight="1">
      <c r="A976" s="274"/>
      <c r="B976" s="367"/>
      <c r="C976" s="265"/>
      <c r="D976" s="264"/>
      <c r="E976" s="264"/>
      <c r="F976" s="265"/>
      <c r="G976" s="264"/>
      <c r="H976" s="263"/>
      <c r="I976" s="263"/>
      <c r="J976" s="263"/>
      <c r="K976" s="263"/>
      <c r="L976" s="263"/>
      <c r="M976" s="263"/>
      <c r="N976" s="263"/>
      <c r="O976" s="263"/>
      <c r="P976" s="263"/>
      <c r="Q976" s="264"/>
      <c r="R976" s="263"/>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44" ht="15.75" customHeight="1">
      <c r="A977" s="274"/>
      <c r="B977" s="367"/>
      <c r="C977" s="265"/>
      <c r="D977" s="264"/>
      <c r="E977" s="264"/>
      <c r="F977" s="265"/>
      <c r="G977" s="264"/>
      <c r="H977" s="263"/>
      <c r="I977" s="263"/>
      <c r="J977" s="263"/>
      <c r="K977" s="263"/>
      <c r="L977" s="263"/>
      <c r="M977" s="263"/>
      <c r="N977" s="263"/>
      <c r="O977" s="263"/>
      <c r="P977" s="263"/>
      <c r="Q977" s="264"/>
      <c r="R977" s="263"/>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44" ht="15.75" customHeight="1">
      <c r="A978" s="274"/>
      <c r="B978" s="367"/>
      <c r="C978" s="265"/>
      <c r="D978" s="264"/>
      <c r="E978" s="264"/>
      <c r="F978" s="265"/>
      <c r="G978" s="264"/>
      <c r="H978" s="263"/>
      <c r="I978" s="263"/>
      <c r="J978" s="263"/>
      <c r="K978" s="263"/>
      <c r="L978" s="263"/>
      <c r="M978" s="263"/>
      <c r="N978" s="263"/>
      <c r="O978" s="263"/>
      <c r="P978" s="263"/>
      <c r="Q978" s="264"/>
      <c r="R978" s="263"/>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44" ht="15.75" customHeight="1">
      <c r="A979" s="274"/>
      <c r="B979" s="367"/>
      <c r="C979" s="265"/>
      <c r="D979" s="264"/>
      <c r="E979" s="264"/>
      <c r="F979" s="265"/>
      <c r="G979" s="264"/>
      <c r="H979" s="263"/>
      <c r="I979" s="263"/>
      <c r="J979" s="263"/>
      <c r="K979" s="263"/>
      <c r="L979" s="263"/>
      <c r="M979" s="263"/>
      <c r="N979" s="263"/>
      <c r="O979" s="263"/>
      <c r="P979" s="263"/>
      <c r="Q979" s="264"/>
      <c r="R979" s="263"/>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44" ht="15.75" customHeight="1">
      <c r="A980" s="274"/>
      <c r="B980" s="367"/>
      <c r="C980" s="265"/>
      <c r="D980" s="264"/>
      <c r="E980" s="264"/>
      <c r="F980" s="265"/>
      <c r="G980" s="264"/>
      <c r="H980" s="263"/>
      <c r="I980" s="263"/>
      <c r="J980" s="263"/>
      <c r="K980" s="263"/>
      <c r="L980" s="263"/>
      <c r="M980" s="263"/>
      <c r="N980" s="263"/>
      <c r="O980" s="263"/>
      <c r="P980" s="263"/>
      <c r="Q980" s="264"/>
      <c r="R980" s="263"/>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44" ht="15.75" customHeight="1">
      <c r="A981" s="274"/>
      <c r="B981" s="367"/>
      <c r="C981" s="265"/>
      <c r="D981" s="264"/>
      <c r="E981" s="264"/>
      <c r="F981" s="265"/>
      <c r="G981" s="264"/>
      <c r="H981" s="263"/>
      <c r="I981" s="263"/>
      <c r="J981" s="263"/>
      <c r="K981" s="263"/>
      <c r="L981" s="263"/>
      <c r="M981" s="263"/>
      <c r="N981" s="263"/>
      <c r="O981" s="263"/>
      <c r="P981" s="263"/>
      <c r="Q981" s="264"/>
      <c r="R981" s="263"/>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44" ht="15.75" customHeight="1">
      <c r="A982" s="274"/>
      <c r="B982" s="367"/>
      <c r="C982" s="265"/>
      <c r="D982" s="264"/>
      <c r="E982" s="264"/>
      <c r="F982" s="265"/>
      <c r="G982" s="264"/>
      <c r="H982" s="263"/>
      <c r="I982" s="263"/>
      <c r="J982" s="263"/>
      <c r="K982" s="263"/>
      <c r="L982" s="263"/>
      <c r="M982" s="263"/>
      <c r="N982" s="263"/>
      <c r="O982" s="263"/>
      <c r="P982" s="263"/>
      <c r="Q982" s="264"/>
      <c r="R982" s="263"/>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44" ht="15.75" customHeight="1">
      <c r="A983" s="274"/>
      <c r="B983" s="367"/>
      <c r="C983" s="265"/>
      <c r="D983" s="264"/>
      <c r="E983" s="264"/>
      <c r="F983" s="265"/>
      <c r="G983" s="264"/>
      <c r="H983" s="263"/>
      <c r="I983" s="263"/>
      <c r="J983" s="263"/>
      <c r="K983" s="263"/>
      <c r="L983" s="263"/>
      <c r="M983" s="263"/>
      <c r="N983" s="263"/>
      <c r="O983" s="263"/>
      <c r="P983" s="263"/>
      <c r="Q983" s="264"/>
      <c r="R983" s="263"/>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44" ht="15.75" customHeight="1">
      <c r="A984" s="274"/>
      <c r="B984" s="367"/>
      <c r="C984" s="265"/>
      <c r="D984" s="264"/>
      <c r="E984" s="264"/>
      <c r="F984" s="265"/>
      <c r="G984" s="264"/>
      <c r="H984" s="263"/>
      <c r="I984" s="263"/>
      <c r="J984" s="263"/>
      <c r="K984" s="263"/>
      <c r="L984" s="263"/>
      <c r="M984" s="263"/>
      <c r="N984" s="263"/>
      <c r="O984" s="263"/>
      <c r="P984" s="263"/>
      <c r="Q984" s="264"/>
      <c r="R984" s="263"/>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44" ht="15.75" customHeight="1">
      <c r="A985" s="274"/>
      <c r="B985" s="367"/>
      <c r="C985" s="265"/>
      <c r="D985" s="264"/>
      <c r="E985" s="264"/>
      <c r="F985" s="265"/>
      <c r="G985" s="264"/>
      <c r="H985" s="263"/>
      <c r="I985" s="263"/>
      <c r="J985" s="263"/>
      <c r="K985" s="263"/>
      <c r="L985" s="263"/>
      <c r="M985" s="263"/>
      <c r="N985" s="263"/>
      <c r="O985" s="263"/>
      <c r="P985" s="263"/>
      <c r="Q985" s="264"/>
      <c r="R985" s="263"/>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row>
    <row r="986" spans="1:44" ht="15.75" customHeight="1">
      <c r="A986" s="274"/>
      <c r="B986" s="367"/>
      <c r="C986" s="265"/>
      <c r="D986" s="264"/>
      <c r="E986" s="264"/>
      <c r="F986" s="265"/>
      <c r="G986" s="264"/>
      <c r="H986" s="263"/>
      <c r="I986" s="263"/>
      <c r="J986" s="263"/>
      <c r="K986" s="263"/>
      <c r="L986" s="263"/>
      <c r="M986" s="263"/>
      <c r="N986" s="263"/>
      <c r="O986" s="263"/>
      <c r="P986" s="263"/>
      <c r="Q986" s="264"/>
      <c r="R986" s="263"/>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row>
    <row r="987" spans="1:44" ht="15.75" customHeight="1">
      <c r="A987" s="274"/>
      <c r="B987" s="367"/>
      <c r="C987" s="265"/>
      <c r="D987" s="264"/>
      <c r="E987" s="264"/>
      <c r="F987" s="265"/>
      <c r="G987" s="264"/>
      <c r="H987" s="263"/>
      <c r="I987" s="263"/>
      <c r="J987" s="263"/>
      <c r="K987" s="263"/>
      <c r="L987" s="263"/>
      <c r="M987" s="263"/>
      <c r="N987" s="263"/>
      <c r="O987" s="263"/>
      <c r="P987" s="263"/>
      <c r="Q987" s="264"/>
      <c r="R987" s="263"/>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row>
    <row r="988" spans="1:44" ht="15.75" customHeight="1">
      <c r="A988" s="274"/>
      <c r="B988" s="367"/>
      <c r="C988" s="265"/>
      <c r="D988" s="264"/>
      <c r="E988" s="264"/>
      <c r="F988" s="265"/>
      <c r="G988" s="264"/>
      <c r="H988" s="263"/>
      <c r="I988" s="263"/>
      <c r="J988" s="263"/>
      <c r="K988" s="263"/>
      <c r="L988" s="263"/>
      <c r="M988" s="263"/>
      <c r="N988" s="263"/>
      <c r="O988" s="263"/>
      <c r="P988" s="263"/>
      <c r="Q988" s="264"/>
      <c r="R988" s="263"/>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row>
    <row r="989" spans="1:44" ht="15.75" customHeight="1">
      <c r="A989" s="274"/>
      <c r="B989" s="367"/>
      <c r="C989" s="265"/>
      <c r="D989" s="264"/>
      <c r="E989" s="264"/>
      <c r="F989" s="265"/>
      <c r="G989" s="264"/>
      <c r="H989" s="263"/>
      <c r="I989" s="263"/>
      <c r="J989" s="263"/>
      <c r="K989" s="263"/>
      <c r="L989" s="263"/>
      <c r="M989" s="263"/>
      <c r="N989" s="263"/>
      <c r="O989" s="263"/>
      <c r="P989" s="263"/>
      <c r="Q989" s="264"/>
      <c r="R989" s="263"/>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row>
    <row r="990" spans="1:44" ht="15.75" customHeight="1">
      <c r="A990" s="274"/>
      <c r="B990" s="367"/>
      <c r="C990" s="265"/>
      <c r="D990" s="264"/>
      <c r="E990" s="264"/>
      <c r="F990" s="265"/>
      <c r="G990" s="264"/>
      <c r="H990" s="263"/>
      <c r="I990" s="263"/>
      <c r="J990" s="263"/>
      <c r="K990" s="263"/>
      <c r="L990" s="263"/>
      <c r="M990" s="263"/>
      <c r="N990" s="263"/>
      <c r="O990" s="263"/>
      <c r="P990" s="263"/>
      <c r="Q990" s="264"/>
      <c r="R990" s="263"/>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row>
    <row r="991" spans="1:44" ht="15.75" customHeight="1">
      <c r="A991" s="274"/>
      <c r="B991" s="367"/>
      <c r="C991" s="265"/>
      <c r="D991" s="264"/>
      <c r="E991" s="264"/>
      <c r="F991" s="265"/>
      <c r="G991" s="264"/>
      <c r="H991" s="263"/>
      <c r="I991" s="263"/>
      <c r="J991" s="263"/>
      <c r="K991" s="263"/>
      <c r="L991" s="263"/>
      <c r="M991" s="263"/>
      <c r="N991" s="263"/>
      <c r="O991" s="263"/>
      <c r="P991" s="263"/>
      <c r="Q991" s="264"/>
      <c r="R991" s="263"/>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row>
    <row r="992" spans="1:44" ht="15.75" customHeight="1">
      <c r="A992" s="274"/>
      <c r="B992" s="367"/>
      <c r="C992" s="265"/>
      <c r="D992" s="264"/>
      <c r="E992" s="264"/>
      <c r="F992" s="265"/>
      <c r="G992" s="264"/>
      <c r="H992" s="263"/>
      <c r="I992" s="263"/>
      <c r="J992" s="263"/>
      <c r="K992" s="263"/>
      <c r="L992" s="263"/>
      <c r="M992" s="263"/>
      <c r="N992" s="263"/>
      <c r="O992" s="263"/>
      <c r="P992" s="263"/>
      <c r="Q992" s="264"/>
      <c r="R992" s="263"/>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row>
    <row r="993" spans="1:44" ht="15.75" customHeight="1">
      <c r="A993" s="274"/>
      <c r="B993" s="367"/>
      <c r="C993" s="265"/>
      <c r="D993" s="264"/>
      <c r="E993" s="264"/>
      <c r="F993" s="265"/>
      <c r="G993" s="264"/>
      <c r="H993" s="263"/>
      <c r="I993" s="263"/>
      <c r="J993" s="263"/>
      <c r="K993" s="263"/>
      <c r="L993" s="263"/>
      <c r="M993" s="263"/>
      <c r="N993" s="263"/>
      <c r="O993" s="263"/>
      <c r="P993" s="263"/>
      <c r="Q993" s="264"/>
      <c r="R993" s="263"/>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row>
    <row r="994" spans="1:44" ht="15.75" customHeight="1">
      <c r="A994" s="274"/>
      <c r="B994" s="367"/>
      <c r="C994" s="265"/>
      <c r="D994" s="264"/>
      <c r="E994" s="264"/>
      <c r="F994" s="265"/>
      <c r="G994" s="264"/>
      <c r="H994" s="263"/>
      <c r="I994" s="263"/>
      <c r="J994" s="263"/>
      <c r="K994" s="263"/>
      <c r="L994" s="263"/>
      <c r="M994" s="263"/>
      <c r="N994" s="263"/>
      <c r="O994" s="263"/>
      <c r="P994" s="263"/>
      <c r="Q994" s="264"/>
      <c r="R994" s="263"/>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row>
    <row r="995" spans="1:44" ht="15.75" customHeight="1">
      <c r="A995" s="274"/>
      <c r="B995" s="367"/>
      <c r="C995" s="265"/>
      <c r="D995" s="264"/>
      <c r="E995" s="264"/>
      <c r="F995" s="265"/>
      <c r="G995" s="264"/>
      <c r="H995" s="263"/>
      <c r="I995" s="263"/>
      <c r="J995" s="263"/>
      <c r="K995" s="263"/>
      <c r="L995" s="263"/>
      <c r="M995" s="263"/>
      <c r="N995" s="263"/>
      <c r="O995" s="263"/>
      <c r="P995" s="263"/>
      <c r="Q995" s="264"/>
      <c r="R995" s="263"/>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row>
    <row r="996" spans="1:44" ht="15.75" customHeight="1">
      <c r="A996" s="274"/>
      <c r="B996" s="367"/>
      <c r="C996" s="265"/>
      <c r="D996" s="264"/>
      <c r="E996" s="264"/>
      <c r="F996" s="265"/>
      <c r="G996" s="264"/>
      <c r="H996" s="263"/>
      <c r="I996" s="263"/>
      <c r="J996" s="263"/>
      <c r="K996" s="263"/>
      <c r="L996" s="263"/>
      <c r="M996" s="263"/>
      <c r="N996" s="263"/>
      <c r="O996" s="263"/>
      <c r="P996" s="263"/>
      <c r="Q996" s="264"/>
      <c r="R996" s="263"/>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row>
    <row r="997" spans="1:44" ht="15.75" customHeight="1">
      <c r="A997" s="274"/>
      <c r="B997" s="367"/>
      <c r="C997" s="265"/>
      <c r="D997" s="264"/>
      <c r="E997" s="264"/>
      <c r="F997" s="265"/>
      <c r="G997" s="264"/>
      <c r="H997" s="263"/>
      <c r="I997" s="263"/>
      <c r="J997" s="263"/>
      <c r="K997" s="263"/>
      <c r="L997" s="263"/>
      <c r="M997" s="263"/>
      <c r="N997" s="263"/>
      <c r="O997" s="263"/>
      <c r="P997" s="263"/>
      <c r="Q997" s="264"/>
      <c r="R997" s="263"/>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row>
    <row r="998" spans="1:44" ht="15.75" customHeight="1">
      <c r="A998" s="274"/>
      <c r="B998" s="367"/>
      <c r="C998" s="265"/>
      <c r="D998" s="264"/>
      <c r="E998" s="264"/>
      <c r="F998" s="265"/>
      <c r="G998" s="264"/>
      <c r="H998" s="263"/>
      <c r="I998" s="263"/>
      <c r="J998" s="263"/>
      <c r="K998" s="263"/>
      <c r="L998" s="263"/>
      <c r="M998" s="263"/>
      <c r="N998" s="263"/>
      <c r="O998" s="263"/>
      <c r="P998" s="263"/>
      <c r="Q998" s="264"/>
      <c r="R998" s="263"/>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row>
    <row r="999" spans="1:44" ht="15.75" customHeight="1">
      <c r="A999" s="274"/>
      <c r="B999" s="367"/>
      <c r="C999" s="265"/>
      <c r="D999" s="264"/>
      <c r="E999" s="264"/>
      <c r="F999" s="265"/>
      <c r="G999" s="264"/>
      <c r="H999" s="263"/>
      <c r="I999" s="263"/>
      <c r="J999" s="263"/>
      <c r="K999" s="263"/>
      <c r="L999" s="263"/>
      <c r="M999" s="263"/>
      <c r="N999" s="263"/>
      <c r="O999" s="263"/>
      <c r="P999" s="263"/>
      <c r="Q999" s="264"/>
      <c r="R999" s="263"/>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row>
    <row r="1000" spans="1:44" ht="15.75" customHeight="1">
      <c r="A1000" s="274"/>
      <c r="B1000" s="367"/>
      <c r="C1000" s="265"/>
      <c r="D1000" s="264"/>
      <c r="E1000" s="264"/>
      <c r="F1000" s="265"/>
      <c r="G1000" s="264"/>
      <c r="H1000" s="263"/>
      <c r="I1000" s="263"/>
      <c r="J1000" s="263"/>
      <c r="K1000" s="263"/>
      <c r="L1000" s="263"/>
      <c r="M1000" s="263"/>
      <c r="N1000" s="263"/>
      <c r="O1000" s="263"/>
      <c r="P1000" s="263"/>
      <c r="Q1000" s="264"/>
      <c r="R1000" s="263"/>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row>
    <row r="1001" spans="1:44" ht="15.75" customHeight="1">
      <c r="A1001" s="274"/>
      <c r="B1001" s="367"/>
      <c r="C1001" s="265"/>
      <c r="D1001" s="264"/>
      <c r="E1001" s="264"/>
      <c r="F1001" s="265"/>
      <c r="G1001" s="264"/>
      <c r="H1001" s="263"/>
      <c r="I1001" s="263"/>
      <c r="J1001" s="263"/>
      <c r="K1001" s="263"/>
      <c r="L1001" s="263"/>
      <c r="M1001" s="263"/>
      <c r="N1001" s="263"/>
      <c r="O1001" s="263"/>
      <c r="P1001" s="263"/>
      <c r="Q1001" s="264"/>
      <c r="R1001" s="263"/>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row>
    <row r="1002" spans="1:44" ht="15.75" customHeight="1">
      <c r="A1002" s="274"/>
      <c r="B1002" s="367"/>
      <c r="C1002" s="265"/>
      <c r="D1002" s="264"/>
      <c r="E1002" s="264"/>
      <c r="F1002" s="265"/>
      <c r="G1002" s="264"/>
      <c r="H1002" s="263"/>
      <c r="I1002" s="263"/>
      <c r="J1002" s="263"/>
      <c r="K1002" s="263"/>
      <c r="L1002" s="263"/>
      <c r="M1002" s="263"/>
      <c r="N1002" s="263"/>
      <c r="O1002" s="263"/>
      <c r="P1002" s="263"/>
      <c r="Q1002" s="264"/>
      <c r="R1002" s="263"/>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row>
    <row r="1003" spans="1:44" ht="15.75" customHeight="1">
      <c r="A1003" s="274"/>
      <c r="B1003" s="367"/>
      <c r="C1003" s="265"/>
      <c r="D1003" s="264"/>
      <c r="E1003" s="264"/>
      <c r="F1003" s="265"/>
      <c r="G1003" s="264"/>
      <c r="H1003" s="263"/>
      <c r="I1003" s="263"/>
      <c r="J1003" s="263"/>
      <c r="K1003" s="263"/>
      <c r="L1003" s="263"/>
      <c r="M1003" s="263"/>
      <c r="N1003" s="263"/>
      <c r="O1003" s="263"/>
      <c r="P1003" s="263"/>
      <c r="Q1003" s="264"/>
      <c r="R1003" s="263"/>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row>
    <row r="1004" spans="1:44" ht="15.75" customHeight="1">
      <c r="A1004" s="274"/>
      <c r="B1004" s="367"/>
      <c r="C1004" s="265"/>
      <c r="D1004" s="264"/>
      <c r="E1004" s="264"/>
      <c r="F1004" s="265"/>
      <c r="G1004" s="264"/>
      <c r="H1004" s="263"/>
      <c r="I1004" s="263"/>
      <c r="J1004" s="263"/>
      <c r="K1004" s="263"/>
      <c r="L1004" s="263"/>
      <c r="M1004" s="263"/>
      <c r="N1004" s="263"/>
      <c r="O1004" s="263"/>
      <c r="P1004" s="263"/>
      <c r="Q1004" s="264"/>
      <c r="R1004" s="263"/>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row>
  </sheetData>
  <mergeCells count="23">
    <mergeCell ref="B51:M51"/>
    <mergeCell ref="C30:E30"/>
    <mergeCell ref="C35:E35"/>
    <mergeCell ref="C36:E36"/>
    <mergeCell ref="C37:E37"/>
    <mergeCell ref="C38:E38"/>
    <mergeCell ref="C39:E39"/>
    <mergeCell ref="C40:E40"/>
    <mergeCell ref="C26:E26"/>
    <mergeCell ref="C27:E27"/>
    <mergeCell ref="C28:E28"/>
    <mergeCell ref="C29:E29"/>
    <mergeCell ref="B49:H50"/>
    <mergeCell ref="B13:B15"/>
    <mergeCell ref="C13:E14"/>
    <mergeCell ref="F13:I14"/>
    <mergeCell ref="J13:L14"/>
    <mergeCell ref="C25:E25"/>
    <mergeCell ref="B2:Q3"/>
    <mergeCell ref="B4:Q4"/>
    <mergeCell ref="B5:Q5"/>
    <mergeCell ref="C7:G8"/>
    <mergeCell ref="C9:C10"/>
  </mergeCells>
  <conditionalFormatting sqref="L16:L23">
    <cfRule type="cellIs" dxfId="14" priority="1" operator="equal">
      <formula>"NÃO REALIZADO"</formula>
    </cfRule>
  </conditionalFormatting>
  <conditionalFormatting sqref="L16:L23">
    <cfRule type="cellIs" dxfId="13" priority="2" operator="equal">
      <formula>"EM ELABORAÇÃO"</formula>
    </cfRule>
  </conditionalFormatting>
  <conditionalFormatting sqref="L16:L23">
    <cfRule type="containsText" dxfId="12" priority="3" operator="containsText" text="&quot;REALIZADO&quot;">
      <formula>NOT(ISERROR(SEARCH(("""REALIZADO"""),(L16))))</formula>
    </cfRule>
  </conditionalFormatting>
  <dataValidations count="4">
    <dataValidation type="list" allowBlank="1" showInputMessage="1" showErrorMessage="1" prompt=" - " sqref="L16:L23" xr:uid="{00000000-0002-0000-0700-000000000000}">
      <formula1>$X$12:$X$14</formula1>
    </dataValidation>
    <dataValidation type="list" allowBlank="1" showInputMessage="1" showErrorMessage="1" prompt=" - " sqref="E16:E23" xr:uid="{00000000-0002-0000-0700-000001000000}">
      <formula1>$U$12:$U$16</formula1>
    </dataValidation>
    <dataValidation type="list" allowBlank="1" showInputMessage="1" showErrorMessage="1" prompt=" - " sqref="F16:G23" xr:uid="{00000000-0002-0000-0700-000002000000}">
      <formula1>$R$12:$R$16</formula1>
    </dataValidation>
    <dataValidation type="list" allowBlank="1" showInputMessage="1" showErrorMessage="1" prompt=" - " sqref="J16:J23" xr:uid="{00000000-0002-0000-0700-000003000000}">
      <formula1>$W$12:$W$15</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G976"/>
  <sheetViews>
    <sheetView tabSelected="1" topLeftCell="A7" workbookViewId="0">
      <selection activeCell="B8" sqref="B8:D8"/>
    </sheetView>
  </sheetViews>
  <sheetFormatPr defaultColWidth="14.42578125" defaultRowHeight="15" customHeight="1"/>
  <cols>
    <col min="1" max="1" width="11.7109375" customWidth="1"/>
    <col min="2" max="2" width="83" customWidth="1"/>
    <col min="3" max="3" width="33.42578125" customWidth="1"/>
    <col min="4" max="4" width="22.28515625" customWidth="1"/>
    <col min="5" max="5" width="34.42578125" customWidth="1"/>
    <col min="6" max="6" width="93.7109375" customWidth="1"/>
    <col min="7" max="7" width="56.5703125" customWidth="1"/>
    <col min="8" max="8" width="2.5703125" hidden="1" customWidth="1"/>
    <col min="9"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274"/>
      <c r="B1" s="274"/>
      <c r="C1" s="381"/>
      <c r="D1" s="274"/>
      <c r="E1" s="200"/>
      <c r="F1" s="200"/>
      <c r="G1" s="203"/>
      <c r="H1" s="203"/>
      <c r="I1" s="203"/>
      <c r="J1" s="203"/>
      <c r="K1" s="203"/>
      <c r="L1" s="203"/>
      <c r="M1" s="203"/>
      <c r="N1" s="203"/>
      <c r="O1" s="203"/>
      <c r="P1" s="203"/>
      <c r="Q1" s="203"/>
      <c r="R1" s="200"/>
      <c r="S1" s="200"/>
      <c r="T1" s="200"/>
      <c r="U1" s="200"/>
      <c r="V1" s="200"/>
      <c r="W1" s="200"/>
      <c r="X1" s="200"/>
      <c r="Y1" s="200"/>
      <c r="Z1" s="200"/>
      <c r="AA1" s="200"/>
      <c r="AB1" s="200"/>
      <c r="AC1" s="200"/>
      <c r="AD1" s="200"/>
      <c r="AE1" s="200"/>
      <c r="AF1" s="200"/>
      <c r="AG1" s="200"/>
    </row>
    <row r="2" spans="1:33" ht="18.75" customHeight="1">
      <c r="A2" s="274"/>
      <c r="B2" s="476" t="s">
        <v>58</v>
      </c>
      <c r="C2" s="439"/>
      <c r="D2" s="439"/>
      <c r="E2" s="439"/>
      <c r="F2" s="439"/>
      <c r="G2" s="436"/>
      <c r="H2" s="203"/>
      <c r="I2" s="203"/>
      <c r="J2" s="203"/>
      <c r="K2" s="203"/>
      <c r="L2" s="203"/>
      <c r="M2" s="203"/>
      <c r="N2" s="203"/>
      <c r="O2" s="203"/>
      <c r="P2" s="203"/>
      <c r="Q2" s="203"/>
      <c r="R2" s="200"/>
      <c r="S2" s="200"/>
      <c r="T2" s="200"/>
      <c r="U2" s="200"/>
      <c r="V2" s="200"/>
      <c r="W2" s="200"/>
      <c r="X2" s="200"/>
      <c r="Y2" s="200"/>
      <c r="Z2" s="200"/>
      <c r="AA2" s="200"/>
      <c r="AB2" s="200"/>
      <c r="AC2" s="200"/>
      <c r="AD2" s="200"/>
      <c r="AE2" s="200"/>
      <c r="AF2" s="200"/>
      <c r="AG2" s="200"/>
    </row>
    <row r="3" spans="1:33" ht="40.5" customHeight="1">
      <c r="A3" s="274"/>
      <c r="B3" s="423"/>
      <c r="C3" s="440"/>
      <c r="D3" s="440"/>
      <c r="E3" s="440"/>
      <c r="F3" s="440"/>
      <c r="G3" s="437"/>
      <c r="H3" s="203"/>
      <c r="I3" s="203"/>
      <c r="J3" s="203"/>
      <c r="K3" s="203"/>
      <c r="L3" s="203"/>
      <c r="M3" s="203"/>
      <c r="N3" s="203"/>
      <c r="O3" s="203"/>
      <c r="P3" s="203"/>
      <c r="Q3" s="203"/>
      <c r="R3" s="200"/>
      <c r="S3" s="200"/>
      <c r="T3" s="200"/>
      <c r="U3" s="200"/>
      <c r="V3" s="200"/>
      <c r="W3" s="200"/>
      <c r="X3" s="200"/>
      <c r="Y3" s="200"/>
      <c r="Z3" s="200"/>
      <c r="AA3" s="200"/>
      <c r="AB3" s="200"/>
      <c r="AC3" s="200"/>
      <c r="AD3" s="200"/>
      <c r="AE3" s="200"/>
      <c r="AF3" s="200"/>
      <c r="AG3" s="200"/>
    </row>
    <row r="4" spans="1:33" ht="27" customHeight="1">
      <c r="A4" s="274"/>
      <c r="B4" s="477" t="s">
        <v>59</v>
      </c>
      <c r="C4" s="439"/>
      <c r="D4" s="439"/>
      <c r="E4" s="439"/>
      <c r="F4" s="439"/>
      <c r="G4" s="436"/>
      <c r="H4" s="203"/>
      <c r="I4" s="203"/>
      <c r="J4" s="203"/>
      <c r="K4" s="203"/>
      <c r="L4" s="203"/>
      <c r="M4" s="203"/>
      <c r="N4" s="203"/>
      <c r="O4" s="203"/>
      <c r="P4" s="203"/>
      <c r="Q4" s="203"/>
      <c r="R4" s="200"/>
      <c r="S4" s="200"/>
      <c r="T4" s="200"/>
      <c r="U4" s="200"/>
      <c r="V4" s="200"/>
      <c r="W4" s="200"/>
      <c r="X4" s="200"/>
      <c r="Y4" s="200"/>
      <c r="Z4" s="200"/>
      <c r="AA4" s="200"/>
      <c r="AB4" s="200"/>
      <c r="AC4" s="200"/>
      <c r="AD4" s="200"/>
      <c r="AE4" s="200"/>
      <c r="AF4" s="200"/>
      <c r="AG4" s="200"/>
    </row>
    <row r="5" spans="1:33" ht="34.5" customHeight="1">
      <c r="A5" s="274"/>
      <c r="B5" s="423"/>
      <c r="C5" s="440"/>
      <c r="D5" s="440"/>
      <c r="E5" s="440"/>
      <c r="F5" s="440"/>
      <c r="G5" s="437"/>
      <c r="H5" s="203"/>
      <c r="I5" s="203"/>
      <c r="J5" s="203"/>
      <c r="K5" s="203"/>
      <c r="L5" s="203"/>
      <c r="M5" s="203"/>
      <c r="N5" s="203"/>
      <c r="O5" s="203"/>
      <c r="P5" s="203"/>
      <c r="Q5" s="203"/>
      <c r="R5" s="200"/>
      <c r="S5" s="200"/>
      <c r="T5" s="200"/>
      <c r="U5" s="200"/>
      <c r="V5" s="200"/>
      <c r="W5" s="200"/>
      <c r="X5" s="200"/>
      <c r="Y5" s="200"/>
      <c r="Z5" s="200"/>
      <c r="AA5" s="200"/>
      <c r="AB5" s="200"/>
      <c r="AC5" s="200"/>
      <c r="AD5" s="200"/>
      <c r="AE5" s="200"/>
      <c r="AF5" s="200"/>
      <c r="AG5" s="200"/>
    </row>
    <row r="6" spans="1:33" ht="18" customHeight="1">
      <c r="A6" s="274"/>
      <c r="B6" s="302"/>
      <c r="C6" s="381"/>
      <c r="D6" s="302"/>
      <c r="E6" s="300"/>
      <c r="F6" s="300"/>
      <c r="G6" s="300"/>
      <c r="H6" s="203"/>
      <c r="I6" s="203"/>
      <c r="J6" s="203"/>
      <c r="K6" s="203"/>
      <c r="L6" s="203"/>
      <c r="M6" s="203"/>
      <c r="N6" s="203"/>
      <c r="O6" s="203"/>
      <c r="P6" s="203"/>
      <c r="Q6" s="203"/>
      <c r="R6" s="200"/>
      <c r="S6" s="200"/>
      <c r="T6" s="200"/>
      <c r="U6" s="200"/>
      <c r="V6" s="200"/>
      <c r="W6" s="200"/>
      <c r="X6" s="200"/>
      <c r="Y6" s="200"/>
      <c r="Z6" s="200"/>
      <c r="AA6" s="200"/>
      <c r="AB6" s="200"/>
      <c r="AC6" s="200"/>
      <c r="AD6" s="200"/>
      <c r="AE6" s="200"/>
      <c r="AF6" s="200"/>
      <c r="AG6" s="200"/>
    </row>
    <row r="7" spans="1:33" ht="73.5" customHeight="1">
      <c r="A7" s="274"/>
      <c r="B7" s="478" t="s">
        <v>514</v>
      </c>
      <c r="C7" s="443"/>
      <c r="D7" s="443"/>
      <c r="E7" s="443"/>
      <c r="F7" s="443"/>
      <c r="G7" s="431"/>
      <c r="H7" s="203"/>
      <c r="I7" s="203"/>
      <c r="J7" s="203"/>
      <c r="K7" s="203"/>
      <c r="L7" s="203"/>
      <c r="M7" s="203"/>
      <c r="N7" s="203"/>
      <c r="O7" s="203"/>
      <c r="P7" s="203"/>
      <c r="Q7" s="203"/>
      <c r="R7" s="200"/>
      <c r="S7" s="200"/>
      <c r="T7" s="303"/>
      <c r="U7" s="304"/>
      <c r="V7" s="200"/>
      <c r="W7" s="200"/>
      <c r="X7" s="200"/>
      <c r="Y7" s="200"/>
      <c r="Z7" s="200"/>
      <c r="AA7" s="200"/>
      <c r="AB7" s="200"/>
      <c r="AC7" s="200"/>
      <c r="AD7" s="200"/>
      <c r="AE7" s="200"/>
      <c r="AF7" s="200"/>
      <c r="AG7" s="200"/>
    </row>
    <row r="8" spans="1:33" ht="91.5" customHeight="1">
      <c r="A8" s="274"/>
      <c r="B8" s="478" t="s">
        <v>614</v>
      </c>
      <c r="C8" s="443"/>
      <c r="D8" s="431"/>
      <c r="E8" s="494"/>
      <c r="F8" s="443"/>
      <c r="G8" s="431"/>
      <c r="H8" s="203"/>
      <c r="I8" s="303"/>
      <c r="J8" s="303"/>
      <c r="K8" s="303"/>
      <c r="L8" s="303"/>
      <c r="M8" s="303"/>
      <c r="N8" s="303"/>
      <c r="O8" s="303"/>
      <c r="P8" s="303"/>
      <c r="Q8" s="203"/>
      <c r="R8" s="200"/>
      <c r="S8" s="200"/>
      <c r="T8" s="303"/>
      <c r="U8" s="210" t="s">
        <v>12</v>
      </c>
      <c r="V8" s="200"/>
      <c r="W8" s="200"/>
      <c r="X8" s="200"/>
      <c r="Y8" s="200"/>
      <c r="Z8" s="200"/>
      <c r="AA8" s="200"/>
      <c r="AB8" s="200"/>
      <c r="AC8" s="200"/>
      <c r="AD8" s="200"/>
      <c r="AE8" s="200"/>
      <c r="AF8" s="200"/>
      <c r="AG8" s="200"/>
    </row>
    <row r="9" spans="1:33" ht="21.75" customHeight="1">
      <c r="A9" s="274"/>
      <c r="B9" s="274"/>
      <c r="C9" s="381"/>
      <c r="D9" s="274"/>
      <c r="E9" s="200"/>
      <c r="F9" s="200"/>
      <c r="G9" s="203"/>
      <c r="H9" s="203"/>
      <c r="I9" s="203"/>
      <c r="J9" s="203"/>
      <c r="K9" s="203"/>
      <c r="L9" s="203"/>
      <c r="M9" s="203"/>
      <c r="N9" s="203"/>
      <c r="O9" s="203"/>
      <c r="P9" s="203"/>
      <c r="Q9" s="203"/>
      <c r="R9" s="200"/>
      <c r="S9" s="200"/>
      <c r="T9" s="200"/>
      <c r="U9" s="210" t="s">
        <v>13</v>
      </c>
      <c r="V9" s="200"/>
      <c r="W9" s="200"/>
      <c r="X9" s="200"/>
      <c r="Y9" s="200"/>
      <c r="Z9" s="200"/>
      <c r="AA9" s="200"/>
      <c r="AB9" s="200"/>
      <c r="AC9" s="200"/>
      <c r="AD9" s="200"/>
      <c r="AE9" s="200"/>
      <c r="AF9" s="200"/>
      <c r="AG9" s="200"/>
    </row>
    <row r="10" spans="1:33" ht="15" customHeight="1">
      <c r="A10" s="274"/>
      <c r="B10" s="274"/>
      <c r="C10" s="381"/>
      <c r="D10" s="320"/>
      <c r="E10" s="210"/>
      <c r="F10" s="200"/>
      <c r="G10" s="203"/>
      <c r="H10" s="203"/>
      <c r="I10" s="203"/>
      <c r="J10" s="203"/>
      <c r="K10" s="203"/>
      <c r="L10" s="203"/>
      <c r="M10" s="203"/>
      <c r="N10" s="203"/>
      <c r="O10" s="203"/>
      <c r="P10" s="203"/>
      <c r="Q10" s="203"/>
      <c r="R10" s="200"/>
      <c r="S10" s="200"/>
      <c r="T10" s="200"/>
      <c r="U10" s="210" t="s">
        <v>14</v>
      </c>
      <c r="V10" s="200"/>
      <c r="W10" s="200"/>
      <c r="X10" s="200"/>
      <c r="Y10" s="200"/>
      <c r="Z10" s="200"/>
      <c r="AA10" s="200"/>
      <c r="AB10" s="200"/>
      <c r="AC10" s="200"/>
      <c r="AD10" s="200"/>
      <c r="AE10" s="200"/>
      <c r="AF10" s="200"/>
      <c r="AG10" s="200"/>
    </row>
    <row r="11" spans="1:33" ht="84.75" customHeight="1">
      <c r="A11" s="253"/>
      <c r="B11" s="99" t="s">
        <v>62</v>
      </c>
      <c r="C11" s="139" t="s">
        <v>63</v>
      </c>
      <c r="D11" s="99" t="s">
        <v>64</v>
      </c>
      <c r="E11" s="99" t="s">
        <v>65</v>
      </c>
      <c r="F11" s="99" t="s">
        <v>66</v>
      </c>
      <c r="G11" s="232"/>
      <c r="H11" s="232"/>
      <c r="I11" s="232"/>
      <c r="J11" s="232"/>
      <c r="K11" s="232"/>
      <c r="L11" s="232"/>
      <c r="M11" s="232"/>
      <c r="N11" s="232"/>
      <c r="O11" s="232"/>
      <c r="P11" s="232"/>
      <c r="Q11" s="264"/>
      <c r="R11" s="264" t="s">
        <v>67</v>
      </c>
      <c r="S11" s="232"/>
      <c r="T11" s="306"/>
      <c r="U11" s="210" t="s">
        <v>68</v>
      </c>
      <c r="V11" s="232"/>
      <c r="W11" s="232"/>
      <c r="X11" s="232"/>
      <c r="Y11" s="232"/>
      <c r="Z11" s="232"/>
      <c r="AA11" s="232"/>
      <c r="AB11" s="232"/>
      <c r="AC11" s="232"/>
      <c r="AD11" s="232"/>
      <c r="AE11" s="8"/>
      <c r="AF11" s="8"/>
      <c r="AG11" s="8"/>
    </row>
    <row r="12" spans="1:33" ht="93.75" customHeight="1">
      <c r="A12" s="25">
        <v>1</v>
      </c>
      <c r="B12" s="225" t="s">
        <v>515</v>
      </c>
      <c r="C12" s="26">
        <v>45413</v>
      </c>
      <c r="D12" s="27" t="s">
        <v>70</v>
      </c>
      <c r="E12" s="140" t="s">
        <v>71</v>
      </c>
      <c r="F12" s="141"/>
      <c r="G12" s="203"/>
      <c r="H12" s="203"/>
      <c r="I12" s="203"/>
      <c r="J12" s="203"/>
      <c r="K12" s="203"/>
      <c r="L12" s="203"/>
      <c r="M12" s="203"/>
      <c r="N12" s="203"/>
      <c r="O12" s="203"/>
      <c r="P12" s="203"/>
      <c r="Q12" s="271"/>
      <c r="R12" s="271" t="s">
        <v>71</v>
      </c>
      <c r="S12" s="203"/>
      <c r="T12" s="310"/>
      <c r="U12" s="210" t="s">
        <v>16</v>
      </c>
      <c r="V12" s="203"/>
      <c r="W12" s="203"/>
      <c r="X12" s="203"/>
      <c r="Y12" s="203"/>
      <c r="Z12" s="203"/>
      <c r="AA12" s="203"/>
      <c r="AB12" s="203"/>
      <c r="AC12" s="203"/>
      <c r="AD12" s="203"/>
      <c r="AE12" s="8"/>
      <c r="AF12" s="8"/>
      <c r="AG12" s="8"/>
    </row>
    <row r="13" spans="1:33" ht="135" customHeight="1">
      <c r="A13" s="25">
        <v>2</v>
      </c>
      <c r="B13" s="308" t="s">
        <v>516</v>
      </c>
      <c r="C13" s="26">
        <v>45413</v>
      </c>
      <c r="D13" s="27" t="s">
        <v>70</v>
      </c>
      <c r="E13" s="140" t="s">
        <v>73</v>
      </c>
      <c r="F13" s="142"/>
      <c r="G13" s="203"/>
      <c r="H13" s="203"/>
      <c r="I13" s="203"/>
      <c r="J13" s="203"/>
      <c r="K13" s="203"/>
      <c r="L13" s="203"/>
      <c r="M13" s="203"/>
      <c r="N13" s="203"/>
      <c r="O13" s="203"/>
      <c r="P13" s="200"/>
      <c r="Q13" s="200"/>
      <c r="R13" s="200"/>
      <c r="S13" s="200"/>
      <c r="T13" s="310"/>
      <c r="U13" s="210"/>
      <c r="V13" s="200"/>
      <c r="W13" s="200"/>
      <c r="X13" s="200"/>
      <c r="Y13" s="200"/>
      <c r="Z13" s="200"/>
      <c r="AA13" s="200"/>
      <c r="AB13" s="200"/>
      <c r="AC13" s="200"/>
      <c r="AD13" s="200"/>
      <c r="AE13" s="8"/>
      <c r="AF13" s="8"/>
      <c r="AG13" s="8"/>
    </row>
    <row r="14" spans="1:33" ht="72" customHeight="1">
      <c r="A14" s="25">
        <v>3</v>
      </c>
      <c r="B14" s="225" t="s">
        <v>517</v>
      </c>
      <c r="C14" s="26">
        <v>45413</v>
      </c>
      <c r="D14" s="27" t="s">
        <v>70</v>
      </c>
      <c r="E14" s="140" t="s">
        <v>73</v>
      </c>
      <c r="F14" s="382" t="s">
        <v>518</v>
      </c>
      <c r="G14" s="143"/>
      <c r="H14" s="143"/>
      <c r="I14" s="143"/>
      <c r="J14" s="143"/>
      <c r="K14" s="143"/>
      <c r="L14" s="143"/>
      <c r="M14" s="143"/>
      <c r="N14" s="143"/>
      <c r="O14" s="143"/>
      <c r="P14" s="143"/>
      <c r="Q14" s="143"/>
      <c r="R14" s="143" t="s">
        <v>73</v>
      </c>
      <c r="S14" s="143"/>
      <c r="T14" s="143"/>
      <c r="U14" s="144" t="s">
        <v>20</v>
      </c>
      <c r="V14" s="143"/>
      <c r="W14" s="143"/>
      <c r="X14" s="143"/>
      <c r="Y14" s="143"/>
      <c r="Z14" s="143"/>
      <c r="AA14" s="143"/>
      <c r="AB14" s="143"/>
      <c r="AC14" s="143"/>
      <c r="AD14" s="143"/>
      <c r="AE14" s="145"/>
      <c r="AF14" s="145"/>
      <c r="AG14" s="145"/>
    </row>
    <row r="15" spans="1:33" ht="45.75" customHeight="1">
      <c r="A15" s="25">
        <v>4</v>
      </c>
      <c r="B15" s="225" t="s">
        <v>519</v>
      </c>
      <c r="C15" s="26">
        <v>45413</v>
      </c>
      <c r="D15" s="345" t="s">
        <v>70</v>
      </c>
      <c r="E15" s="140" t="s">
        <v>71</v>
      </c>
      <c r="F15" s="383"/>
      <c r="G15" s="143"/>
      <c r="H15" s="143"/>
      <c r="I15" s="143"/>
      <c r="J15" s="143"/>
      <c r="K15" s="143"/>
      <c r="L15" s="143"/>
      <c r="M15" s="143"/>
      <c r="N15" s="143"/>
      <c r="O15" s="143"/>
      <c r="P15" s="143"/>
      <c r="Q15" s="143"/>
      <c r="R15" s="143" t="s">
        <v>73</v>
      </c>
      <c r="S15" s="143"/>
      <c r="T15" s="143"/>
      <c r="U15" s="144" t="s">
        <v>20</v>
      </c>
      <c r="V15" s="143"/>
      <c r="W15" s="143"/>
      <c r="X15" s="143"/>
      <c r="Y15" s="143"/>
      <c r="Z15" s="143"/>
      <c r="AA15" s="143"/>
      <c r="AB15" s="143"/>
      <c r="AC15" s="143"/>
      <c r="AD15" s="143"/>
      <c r="AE15" s="145"/>
      <c r="AF15" s="145"/>
      <c r="AG15" s="145"/>
    </row>
    <row r="16" spans="1:33" ht="45.75" customHeight="1">
      <c r="A16" s="25">
        <v>5</v>
      </c>
      <c r="B16" s="308" t="s">
        <v>520</v>
      </c>
      <c r="C16" s="384">
        <v>44652</v>
      </c>
      <c r="D16" s="345" t="s">
        <v>70</v>
      </c>
      <c r="E16" s="140" t="s">
        <v>67</v>
      </c>
      <c r="F16" s="383"/>
      <c r="G16" s="143"/>
      <c r="H16" s="143"/>
      <c r="I16" s="143"/>
      <c r="J16" s="143"/>
      <c r="K16" s="143"/>
      <c r="L16" s="143"/>
      <c r="M16" s="143"/>
      <c r="N16" s="143"/>
      <c r="O16" s="143"/>
      <c r="P16" s="143"/>
      <c r="Q16" s="143"/>
      <c r="R16" s="143"/>
      <c r="S16" s="143"/>
      <c r="T16" s="143"/>
      <c r="U16" s="144"/>
      <c r="V16" s="143"/>
      <c r="W16" s="143"/>
      <c r="X16" s="143"/>
      <c r="Y16" s="143"/>
      <c r="Z16" s="143"/>
      <c r="AA16" s="143"/>
      <c r="AB16" s="143"/>
      <c r="AC16" s="143"/>
      <c r="AD16" s="143"/>
      <c r="AE16" s="145"/>
      <c r="AF16" s="145"/>
      <c r="AG16" s="145"/>
    </row>
    <row r="17" spans="1:33" ht="45.75" customHeight="1">
      <c r="A17" s="25">
        <v>6</v>
      </c>
      <c r="B17" s="308" t="s">
        <v>521</v>
      </c>
      <c r="C17" s="384">
        <v>44565</v>
      </c>
      <c r="D17" s="345" t="s">
        <v>70</v>
      </c>
      <c r="E17" s="140" t="s">
        <v>67</v>
      </c>
      <c r="F17" s="383"/>
      <c r="G17" s="143"/>
      <c r="H17" s="143"/>
      <c r="I17" s="143"/>
      <c r="J17" s="143"/>
      <c r="K17" s="143"/>
      <c r="L17" s="143"/>
      <c r="M17" s="143"/>
      <c r="N17" s="143"/>
      <c r="O17" s="143"/>
      <c r="P17" s="143"/>
      <c r="Q17" s="143"/>
      <c r="R17" s="143"/>
      <c r="S17" s="143"/>
      <c r="T17" s="143"/>
      <c r="U17" s="144"/>
      <c r="V17" s="143"/>
      <c r="W17" s="143"/>
      <c r="X17" s="143"/>
      <c r="Y17" s="143"/>
      <c r="Z17" s="143"/>
      <c r="AA17" s="143"/>
      <c r="AB17" s="143"/>
      <c r="AC17" s="143"/>
      <c r="AD17" s="143"/>
      <c r="AE17" s="145"/>
      <c r="AF17" s="145"/>
      <c r="AG17" s="145"/>
    </row>
    <row r="18" spans="1:33" ht="45.75" customHeight="1">
      <c r="A18" s="25">
        <v>7</v>
      </c>
      <c r="B18" s="308" t="s">
        <v>522</v>
      </c>
      <c r="C18" s="26">
        <v>45413</v>
      </c>
      <c r="D18" s="345" t="s">
        <v>70</v>
      </c>
      <c r="E18" s="140" t="s">
        <v>67</v>
      </c>
      <c r="F18" s="383"/>
      <c r="G18" s="143"/>
      <c r="H18" s="143"/>
      <c r="I18" s="143"/>
      <c r="J18" s="143"/>
      <c r="K18" s="143"/>
      <c r="L18" s="143"/>
      <c r="M18" s="143"/>
      <c r="N18" s="143"/>
      <c r="O18" s="143"/>
      <c r="P18" s="143"/>
      <c r="Q18" s="143"/>
      <c r="R18" s="143" t="s">
        <v>73</v>
      </c>
      <c r="S18" s="143"/>
      <c r="T18" s="143"/>
      <c r="U18" s="144" t="s">
        <v>20</v>
      </c>
      <c r="V18" s="143"/>
      <c r="W18" s="143"/>
      <c r="X18" s="143"/>
      <c r="Y18" s="143"/>
      <c r="Z18" s="143"/>
      <c r="AA18" s="143"/>
      <c r="AB18" s="143"/>
      <c r="AC18" s="143"/>
      <c r="AD18" s="143"/>
      <c r="AE18" s="145"/>
      <c r="AF18" s="145"/>
      <c r="AG18" s="145"/>
    </row>
    <row r="19" spans="1:33" ht="69" customHeight="1">
      <c r="A19" s="25">
        <v>8</v>
      </c>
      <c r="B19" s="308" t="s">
        <v>523</v>
      </c>
      <c r="C19" s="26">
        <v>45413</v>
      </c>
      <c r="D19" s="345" t="s">
        <v>70</v>
      </c>
      <c r="E19" s="140" t="s">
        <v>71</v>
      </c>
      <c r="F19" s="146"/>
      <c r="G19" s="143"/>
      <c r="H19" s="143"/>
      <c r="I19" s="143"/>
      <c r="J19" s="143"/>
      <c r="K19" s="143"/>
      <c r="L19" s="143"/>
      <c r="M19" s="143"/>
      <c r="N19" s="143"/>
      <c r="O19" s="143"/>
      <c r="P19" s="143"/>
      <c r="Q19" s="143"/>
      <c r="R19" s="143" t="s">
        <v>73</v>
      </c>
      <c r="S19" s="143"/>
      <c r="T19" s="143"/>
      <c r="U19" s="144" t="s">
        <v>20</v>
      </c>
      <c r="V19" s="143"/>
      <c r="W19" s="143"/>
      <c r="X19" s="143"/>
      <c r="Y19" s="143"/>
      <c r="Z19" s="143"/>
      <c r="AA19" s="143"/>
      <c r="AB19" s="143"/>
      <c r="AC19" s="143"/>
      <c r="AD19" s="143"/>
      <c r="AE19" s="145"/>
      <c r="AF19" s="145"/>
      <c r="AG19" s="145"/>
    </row>
    <row r="20" spans="1:33" ht="65.25" customHeight="1">
      <c r="A20" s="25">
        <v>9</v>
      </c>
      <c r="B20" s="308" t="s">
        <v>524</v>
      </c>
      <c r="C20" s="26">
        <v>45413</v>
      </c>
      <c r="D20" s="345" t="s">
        <v>70</v>
      </c>
      <c r="E20" s="140" t="s">
        <v>71</v>
      </c>
      <c r="F20" s="146"/>
      <c r="G20" s="143"/>
      <c r="H20" s="143"/>
      <c r="I20" s="143"/>
      <c r="J20" s="143"/>
      <c r="K20" s="143"/>
      <c r="L20" s="143"/>
      <c r="M20" s="143"/>
      <c r="N20" s="143"/>
      <c r="O20" s="143"/>
      <c r="P20" s="143"/>
      <c r="Q20" s="143"/>
      <c r="R20" s="143"/>
      <c r="S20" s="143"/>
      <c r="T20" s="143"/>
      <c r="U20" s="144"/>
      <c r="V20" s="143"/>
      <c r="W20" s="143"/>
      <c r="X20" s="143"/>
      <c r="Y20" s="143"/>
      <c r="Z20" s="143"/>
      <c r="AA20" s="143"/>
      <c r="AB20" s="143"/>
      <c r="AC20" s="143"/>
      <c r="AD20" s="143"/>
      <c r="AE20" s="145"/>
      <c r="AF20" s="145"/>
      <c r="AG20" s="145"/>
    </row>
    <row r="21" spans="1:33" ht="33.75" customHeight="1">
      <c r="A21" s="274"/>
      <c r="B21" s="229" t="s">
        <v>196</v>
      </c>
      <c r="C21" s="381"/>
      <c r="D21" s="269"/>
      <c r="E21" s="210"/>
      <c r="F21" s="200"/>
      <c r="G21" s="203"/>
      <c r="H21" s="203"/>
      <c r="I21" s="203"/>
      <c r="J21" s="203"/>
      <c r="K21" s="203"/>
      <c r="L21" s="203"/>
      <c r="M21" s="203"/>
      <c r="N21" s="203"/>
      <c r="O21" s="203"/>
      <c r="P21" s="203"/>
      <c r="Q21" s="203"/>
      <c r="R21" s="200"/>
      <c r="S21" s="200"/>
      <c r="T21" s="200"/>
      <c r="U21" s="8"/>
      <c r="V21" s="200"/>
      <c r="W21" s="200"/>
      <c r="X21" s="200"/>
      <c r="Y21" s="200"/>
      <c r="Z21" s="200"/>
      <c r="AA21" s="200"/>
      <c r="AB21" s="200"/>
      <c r="AC21" s="200"/>
      <c r="AD21" s="200"/>
      <c r="AE21" s="200"/>
      <c r="AF21" s="200"/>
      <c r="AG21" s="200"/>
    </row>
    <row r="22" spans="1:33" ht="74.25" customHeight="1">
      <c r="A22" s="274"/>
      <c r="B22" s="50" t="s">
        <v>197</v>
      </c>
      <c r="C22" s="147" t="s">
        <v>198</v>
      </c>
      <c r="D22" s="50" t="s">
        <v>199</v>
      </c>
      <c r="E22" s="210"/>
      <c r="F22" s="200"/>
      <c r="G22" s="203"/>
      <c r="H22" s="203"/>
      <c r="I22" s="203"/>
      <c r="J22" s="203"/>
      <c r="K22" s="203"/>
      <c r="L22" s="203"/>
      <c r="M22" s="203"/>
      <c r="N22" s="203"/>
      <c r="O22" s="203"/>
      <c r="P22" s="203"/>
      <c r="Q22" s="203"/>
      <c r="R22" s="200"/>
      <c r="S22" s="200"/>
      <c r="T22" s="200"/>
      <c r="U22" s="8"/>
      <c r="V22" s="200"/>
      <c r="W22" s="200"/>
      <c r="X22" s="200"/>
      <c r="Y22" s="200"/>
      <c r="Z22" s="200"/>
      <c r="AA22" s="200"/>
      <c r="AB22" s="200"/>
      <c r="AC22" s="200"/>
      <c r="AD22" s="200"/>
      <c r="AE22" s="200"/>
      <c r="AF22" s="200"/>
      <c r="AG22" s="200"/>
    </row>
    <row r="23" spans="1:33" ht="58.5" customHeight="1">
      <c r="A23" s="274"/>
      <c r="B23" s="108">
        <v>9</v>
      </c>
      <c r="C23" s="139">
        <f>COUNTIFS($E12:$E20,"REALIZADO")</f>
        <v>3</v>
      </c>
      <c r="D23" s="109">
        <f>C23/B23</f>
        <v>0.33333333333333331</v>
      </c>
      <c r="E23" s="210"/>
      <c r="F23" s="200"/>
      <c r="G23" s="203"/>
      <c r="H23" s="203"/>
      <c r="I23" s="203"/>
      <c r="J23" s="203"/>
      <c r="K23" s="203"/>
      <c r="L23" s="203"/>
      <c r="M23" s="203"/>
      <c r="N23" s="203"/>
      <c r="O23" s="203"/>
      <c r="P23" s="203"/>
      <c r="Q23" s="203"/>
      <c r="R23" s="200"/>
      <c r="S23" s="200"/>
      <c r="T23" s="200"/>
      <c r="U23" s="8"/>
      <c r="V23" s="200"/>
      <c r="W23" s="200"/>
      <c r="X23" s="200"/>
      <c r="Y23" s="200"/>
      <c r="Z23" s="200"/>
      <c r="AA23" s="200"/>
      <c r="AB23" s="200"/>
      <c r="AC23" s="200"/>
      <c r="AD23" s="200"/>
      <c r="AE23" s="200"/>
      <c r="AF23" s="200"/>
      <c r="AG23" s="200"/>
    </row>
    <row r="24" spans="1:33" ht="45" customHeight="1">
      <c r="A24" s="274"/>
      <c r="B24" s="317"/>
      <c r="C24" s="381"/>
      <c r="D24" s="318"/>
      <c r="E24" s="210"/>
      <c r="F24" s="200"/>
      <c r="G24" s="203"/>
      <c r="H24" s="203"/>
      <c r="I24" s="203"/>
      <c r="J24" s="203"/>
      <c r="K24" s="203"/>
      <c r="L24" s="203"/>
      <c r="M24" s="203"/>
      <c r="N24" s="203"/>
      <c r="O24" s="203"/>
      <c r="P24" s="203"/>
      <c r="Q24" s="203"/>
      <c r="R24" s="200"/>
      <c r="S24" s="200"/>
      <c r="T24" s="200"/>
      <c r="U24" s="8"/>
      <c r="V24" s="200"/>
      <c r="W24" s="200"/>
      <c r="X24" s="200"/>
      <c r="Y24" s="200"/>
      <c r="Z24" s="200"/>
      <c r="AA24" s="200"/>
      <c r="AB24" s="200"/>
      <c r="AC24" s="200"/>
      <c r="AD24" s="200"/>
      <c r="AE24" s="200"/>
      <c r="AF24" s="200"/>
      <c r="AG24" s="200"/>
    </row>
    <row r="25" spans="1:33" ht="58.5" customHeight="1">
      <c r="A25" s="274"/>
      <c r="B25" s="317"/>
      <c r="C25" s="381"/>
      <c r="D25" s="318"/>
      <c r="E25" s="210"/>
      <c r="F25" s="200"/>
      <c r="G25" s="203"/>
      <c r="H25" s="203"/>
      <c r="I25" s="203"/>
      <c r="J25" s="203"/>
      <c r="K25" s="203"/>
      <c r="L25" s="203"/>
      <c r="M25" s="203"/>
      <c r="N25" s="203"/>
      <c r="O25" s="203"/>
      <c r="P25" s="203"/>
      <c r="Q25" s="203"/>
      <c r="R25" s="200"/>
      <c r="S25" s="200"/>
      <c r="T25" s="200"/>
      <c r="U25" s="8"/>
      <c r="V25" s="200"/>
      <c r="W25" s="200"/>
      <c r="X25" s="200"/>
      <c r="Y25" s="200"/>
      <c r="Z25" s="200"/>
      <c r="AA25" s="200"/>
      <c r="AB25" s="200"/>
      <c r="AC25" s="200"/>
      <c r="AD25" s="200"/>
      <c r="AE25" s="200"/>
      <c r="AF25" s="200"/>
      <c r="AG25" s="200"/>
    </row>
    <row r="26" spans="1:33" ht="18.75" customHeight="1">
      <c r="A26" s="274"/>
      <c r="B26" s="480" t="s">
        <v>200</v>
      </c>
      <c r="C26" s="446"/>
      <c r="D26" s="446"/>
      <c r="E26" s="446"/>
      <c r="F26" s="447"/>
      <c r="G26" s="203"/>
      <c r="H26" s="203"/>
      <c r="I26" s="203"/>
      <c r="J26" s="203"/>
      <c r="K26" s="203"/>
      <c r="L26" s="203"/>
      <c r="M26" s="203"/>
      <c r="N26" s="203"/>
      <c r="O26" s="203"/>
      <c r="P26" s="203"/>
      <c r="Q26" s="203"/>
      <c r="R26" s="200"/>
      <c r="S26" s="200"/>
      <c r="T26" s="200"/>
      <c r="U26" s="8"/>
      <c r="V26" s="200"/>
      <c r="W26" s="200"/>
      <c r="X26" s="200"/>
      <c r="Y26" s="200"/>
      <c r="Z26" s="200"/>
      <c r="AA26" s="200"/>
      <c r="AB26" s="200"/>
      <c r="AC26" s="200"/>
      <c r="AD26" s="200"/>
      <c r="AE26" s="200"/>
      <c r="AF26" s="200"/>
      <c r="AG26" s="200"/>
    </row>
    <row r="27" spans="1:33" ht="58.5" customHeight="1">
      <c r="A27" s="274"/>
      <c r="B27" s="448"/>
      <c r="C27" s="434"/>
      <c r="D27" s="434"/>
      <c r="E27" s="434"/>
      <c r="F27" s="449"/>
      <c r="G27" s="203"/>
      <c r="H27" s="203"/>
      <c r="I27" s="203"/>
      <c r="J27" s="203"/>
      <c r="K27" s="203"/>
      <c r="L27" s="203"/>
      <c r="M27" s="203"/>
      <c r="N27" s="203"/>
      <c r="O27" s="203"/>
      <c r="P27" s="203"/>
      <c r="Q27" s="203"/>
      <c r="R27" s="200"/>
      <c r="S27" s="200"/>
      <c r="T27" s="200"/>
      <c r="U27" s="8"/>
      <c r="V27" s="200"/>
      <c r="W27" s="200"/>
      <c r="X27" s="200"/>
      <c r="Y27" s="200"/>
      <c r="Z27" s="200"/>
      <c r="AA27" s="200"/>
      <c r="AB27" s="200"/>
      <c r="AC27" s="200"/>
      <c r="AD27" s="200"/>
      <c r="AE27" s="200"/>
      <c r="AF27" s="200"/>
      <c r="AG27" s="200"/>
    </row>
    <row r="28" spans="1:33" ht="19.5" customHeight="1">
      <c r="A28" s="274"/>
      <c r="B28" s="450"/>
      <c r="C28" s="451"/>
      <c r="D28" s="451"/>
      <c r="E28" s="451"/>
      <c r="F28" s="452"/>
      <c r="G28" s="203"/>
      <c r="H28" s="203"/>
      <c r="I28" s="203"/>
      <c r="J28" s="203"/>
      <c r="K28" s="203"/>
      <c r="L28" s="203"/>
      <c r="M28" s="203"/>
      <c r="N28" s="203"/>
      <c r="O28" s="203"/>
      <c r="P28" s="203"/>
      <c r="Q28" s="203"/>
      <c r="R28" s="200"/>
      <c r="S28" s="200"/>
      <c r="T28" s="200"/>
      <c r="U28" s="200"/>
      <c r="V28" s="200"/>
      <c r="W28" s="200"/>
      <c r="X28" s="200"/>
      <c r="Y28" s="200"/>
      <c r="Z28" s="200"/>
      <c r="AA28" s="200"/>
      <c r="AB28" s="200"/>
      <c r="AC28" s="200"/>
      <c r="AD28" s="200"/>
      <c r="AE28" s="200"/>
      <c r="AF28" s="200"/>
      <c r="AG28" s="200"/>
    </row>
    <row r="29" spans="1:33" ht="18.75" customHeight="1">
      <c r="A29" s="475"/>
      <c r="B29" s="320"/>
      <c r="C29" s="381"/>
      <c r="D29" s="274"/>
      <c r="E29" s="322"/>
      <c r="F29" s="322"/>
      <c r="G29" s="322"/>
      <c r="H29" s="322"/>
      <c r="I29" s="322"/>
      <c r="J29" s="322"/>
      <c r="K29" s="322"/>
      <c r="L29" s="322"/>
      <c r="M29" s="322"/>
      <c r="N29" s="322"/>
      <c r="O29" s="322"/>
      <c r="P29" s="322"/>
      <c r="Q29" s="203"/>
      <c r="R29" s="200"/>
      <c r="S29" s="200"/>
      <c r="T29" s="200"/>
      <c r="U29" s="200"/>
      <c r="V29" s="200"/>
      <c r="W29" s="200"/>
      <c r="X29" s="200"/>
      <c r="Y29" s="200"/>
      <c r="Z29" s="200"/>
      <c r="AA29" s="200"/>
      <c r="AB29" s="200"/>
      <c r="AC29" s="200"/>
      <c r="AD29" s="200"/>
      <c r="AE29" s="200"/>
      <c r="AF29" s="200"/>
      <c r="AG29" s="200"/>
    </row>
    <row r="30" spans="1:33" ht="42.75" customHeight="1">
      <c r="A30" s="425"/>
      <c r="B30" s="457" t="s">
        <v>201</v>
      </c>
      <c r="C30" s="425"/>
      <c r="D30" s="274"/>
      <c r="E30" s="322"/>
      <c r="F30" s="322"/>
      <c r="G30" s="322"/>
      <c r="H30" s="322"/>
      <c r="I30" s="322"/>
      <c r="J30" s="322"/>
      <c r="K30" s="322"/>
      <c r="L30" s="322"/>
      <c r="M30" s="322"/>
      <c r="N30" s="322"/>
      <c r="O30" s="322"/>
      <c r="P30" s="322"/>
      <c r="Q30" s="203"/>
      <c r="R30" s="200"/>
      <c r="S30" s="200"/>
      <c r="T30" s="200"/>
      <c r="U30" s="200"/>
      <c r="V30" s="200"/>
      <c r="W30" s="200"/>
      <c r="X30" s="200"/>
      <c r="Y30" s="200"/>
      <c r="Z30" s="200"/>
      <c r="AA30" s="200"/>
      <c r="AB30" s="200"/>
      <c r="AC30" s="200"/>
      <c r="AD30" s="200"/>
      <c r="AE30" s="200"/>
      <c r="AF30" s="200"/>
      <c r="AG30" s="200"/>
    </row>
    <row r="31" spans="1:33" ht="28.5" customHeight="1">
      <c r="A31" s="425"/>
      <c r="B31" s="458" t="s">
        <v>202</v>
      </c>
      <c r="C31" s="439"/>
      <c r="D31" s="439"/>
      <c r="E31" s="439"/>
      <c r="F31" s="439"/>
      <c r="G31" s="436"/>
      <c r="H31" s="322"/>
      <c r="I31" s="322"/>
      <c r="J31" s="322"/>
      <c r="K31" s="322"/>
      <c r="L31" s="322"/>
      <c r="M31" s="322"/>
      <c r="N31" s="322"/>
      <c r="O31" s="322"/>
      <c r="P31" s="322"/>
      <c r="Q31" s="203"/>
      <c r="R31" s="200"/>
      <c r="S31" s="200"/>
      <c r="T31" s="200"/>
      <c r="U31" s="200"/>
      <c r="V31" s="200"/>
      <c r="W31" s="200"/>
      <c r="X31" s="200"/>
      <c r="Y31" s="200"/>
      <c r="Z31" s="200"/>
      <c r="AA31" s="200"/>
      <c r="AB31" s="200"/>
      <c r="AC31" s="200"/>
      <c r="AD31" s="200"/>
      <c r="AE31" s="200"/>
      <c r="AF31" s="200"/>
      <c r="AG31" s="200"/>
    </row>
    <row r="32" spans="1:33" ht="18.75" customHeight="1">
      <c r="A32" s="425"/>
      <c r="B32" s="422"/>
      <c r="C32" s="434"/>
      <c r="D32" s="434"/>
      <c r="E32" s="434"/>
      <c r="F32" s="434"/>
      <c r="G32" s="456"/>
      <c r="H32" s="322"/>
      <c r="I32" s="322"/>
      <c r="J32" s="322"/>
      <c r="K32" s="322"/>
      <c r="L32" s="322"/>
      <c r="M32" s="322"/>
      <c r="N32" s="322"/>
      <c r="O32" s="322"/>
      <c r="P32" s="322"/>
      <c r="Q32" s="203"/>
      <c r="R32" s="200"/>
      <c r="S32" s="200"/>
      <c r="T32" s="200"/>
      <c r="U32" s="200"/>
      <c r="V32" s="200"/>
      <c r="W32" s="200"/>
      <c r="X32" s="200"/>
      <c r="Y32" s="200"/>
      <c r="Z32" s="200"/>
      <c r="AA32" s="200"/>
      <c r="AB32" s="200"/>
      <c r="AC32" s="200"/>
      <c r="AD32" s="200"/>
      <c r="AE32" s="200"/>
      <c r="AF32" s="200"/>
      <c r="AG32" s="200"/>
    </row>
    <row r="33" spans="1:33" ht="18.75" customHeight="1">
      <c r="A33" s="425"/>
      <c r="B33" s="422"/>
      <c r="C33" s="434"/>
      <c r="D33" s="434"/>
      <c r="E33" s="434"/>
      <c r="F33" s="434"/>
      <c r="G33" s="456"/>
      <c r="H33" s="322"/>
      <c r="I33" s="322"/>
      <c r="J33" s="322"/>
      <c r="K33" s="322"/>
      <c r="L33" s="322"/>
      <c r="M33" s="322"/>
      <c r="N33" s="322"/>
      <c r="O33" s="322"/>
      <c r="P33" s="322"/>
      <c r="Q33" s="203"/>
      <c r="R33" s="200"/>
      <c r="S33" s="200"/>
      <c r="T33" s="200"/>
      <c r="U33" s="200"/>
      <c r="V33" s="200"/>
      <c r="W33" s="200"/>
      <c r="X33" s="200"/>
      <c r="Y33" s="200"/>
      <c r="Z33" s="200"/>
      <c r="AA33" s="200"/>
      <c r="AB33" s="200"/>
      <c r="AC33" s="200"/>
      <c r="AD33" s="200"/>
      <c r="AE33" s="200"/>
      <c r="AF33" s="200"/>
      <c r="AG33" s="200"/>
    </row>
    <row r="34" spans="1:33" ht="18.75" customHeight="1">
      <c r="A34" s="425"/>
      <c r="B34" s="423"/>
      <c r="C34" s="440"/>
      <c r="D34" s="440"/>
      <c r="E34" s="440"/>
      <c r="F34" s="440"/>
      <c r="G34" s="437"/>
      <c r="H34" s="322"/>
      <c r="I34" s="322"/>
      <c r="J34" s="322"/>
      <c r="K34" s="322"/>
      <c r="L34" s="322"/>
      <c r="M34" s="322"/>
      <c r="N34" s="322"/>
      <c r="O34" s="322"/>
      <c r="P34" s="322"/>
      <c r="Q34" s="203"/>
      <c r="R34" s="200"/>
      <c r="S34" s="200"/>
      <c r="T34" s="200"/>
      <c r="U34" s="200"/>
      <c r="V34" s="200"/>
      <c r="W34" s="200"/>
      <c r="X34" s="200"/>
      <c r="Y34" s="200"/>
      <c r="Z34" s="200"/>
      <c r="AA34" s="200"/>
      <c r="AB34" s="200"/>
      <c r="AC34" s="200"/>
      <c r="AD34" s="200"/>
      <c r="AE34" s="200"/>
      <c r="AF34" s="200"/>
      <c r="AG34" s="200"/>
    </row>
    <row r="35" spans="1:33" ht="39" customHeight="1">
      <c r="A35" s="425"/>
      <c r="B35" s="385" t="s">
        <v>525</v>
      </c>
      <c r="C35" s="381"/>
      <c r="D35" s="229"/>
      <c r="E35" s="246"/>
      <c r="F35" s="246"/>
      <c r="G35" s="386"/>
      <c r="H35" s="203"/>
      <c r="I35" s="203"/>
      <c r="J35" s="203"/>
      <c r="K35" s="203"/>
      <c r="L35" s="203"/>
      <c r="M35" s="203"/>
      <c r="N35" s="203"/>
      <c r="O35" s="203"/>
      <c r="P35" s="203"/>
      <c r="Q35" s="203"/>
      <c r="R35" s="200"/>
      <c r="S35" s="200"/>
      <c r="T35" s="200"/>
      <c r="U35" s="200"/>
      <c r="V35" s="200"/>
      <c r="W35" s="200"/>
      <c r="X35" s="200"/>
      <c r="Y35" s="200"/>
      <c r="Z35" s="200"/>
      <c r="AA35" s="200"/>
      <c r="AB35" s="200"/>
      <c r="AC35" s="200"/>
      <c r="AD35" s="200"/>
      <c r="AE35" s="200"/>
      <c r="AF35" s="200"/>
      <c r="AG35" s="200"/>
    </row>
    <row r="36" spans="1:33" ht="25.5" customHeight="1">
      <c r="A36" s="319"/>
      <c r="B36" s="385"/>
      <c r="C36" s="381"/>
      <c r="D36" s="327"/>
      <c r="E36" s="325"/>
      <c r="F36" s="325"/>
      <c r="G36" s="387"/>
      <c r="H36" s="203"/>
      <c r="I36" s="203"/>
      <c r="J36" s="203"/>
      <c r="K36" s="203"/>
      <c r="L36" s="203"/>
      <c r="M36" s="203"/>
      <c r="N36" s="203"/>
      <c r="O36" s="203"/>
      <c r="P36" s="203"/>
      <c r="Q36" s="203"/>
      <c r="R36" s="200"/>
      <c r="S36" s="200"/>
      <c r="T36" s="200"/>
      <c r="U36" s="200"/>
      <c r="V36" s="200"/>
      <c r="W36" s="200"/>
      <c r="X36" s="200"/>
      <c r="Y36" s="200"/>
      <c r="Z36" s="200"/>
      <c r="AA36" s="200"/>
      <c r="AB36" s="200"/>
      <c r="AC36" s="200"/>
      <c r="AD36" s="200"/>
      <c r="AE36" s="200"/>
      <c r="AF36" s="200"/>
      <c r="AG36" s="200"/>
    </row>
    <row r="37" spans="1:33" ht="23.25" customHeight="1">
      <c r="A37" s="319"/>
      <c r="B37" s="385"/>
      <c r="C37" s="381"/>
      <c r="D37" s="327"/>
      <c r="E37" s="325"/>
      <c r="F37" s="325"/>
      <c r="G37" s="387"/>
      <c r="H37" s="203"/>
      <c r="I37" s="203"/>
      <c r="J37" s="203"/>
      <c r="K37" s="203"/>
      <c r="L37" s="203"/>
      <c r="M37" s="203"/>
      <c r="N37" s="203"/>
      <c r="O37" s="203"/>
      <c r="P37" s="203"/>
      <c r="Q37" s="203"/>
      <c r="R37" s="200"/>
      <c r="S37" s="200"/>
      <c r="T37" s="200"/>
      <c r="U37" s="200"/>
      <c r="V37" s="200"/>
      <c r="W37" s="200"/>
      <c r="X37" s="200"/>
      <c r="Y37" s="200"/>
      <c r="Z37" s="200"/>
      <c r="AA37" s="200"/>
      <c r="AB37" s="200"/>
      <c r="AC37" s="200"/>
      <c r="AD37" s="200"/>
      <c r="AE37" s="200"/>
      <c r="AF37" s="200"/>
      <c r="AG37" s="200"/>
    </row>
    <row r="38" spans="1:33" ht="15.75" customHeight="1">
      <c r="A38" s="274"/>
      <c r="B38" s="388"/>
      <c r="C38" s="381"/>
      <c r="D38" s="229"/>
      <c r="E38" s="246"/>
      <c r="F38" s="246"/>
      <c r="G38" s="386"/>
      <c r="H38" s="203"/>
      <c r="I38" s="203"/>
      <c r="J38" s="203"/>
      <c r="K38" s="203"/>
      <c r="L38" s="203"/>
      <c r="M38" s="203"/>
      <c r="N38" s="203"/>
      <c r="O38" s="203"/>
      <c r="P38" s="203"/>
      <c r="Q38" s="203"/>
      <c r="R38" s="200"/>
      <c r="S38" s="200"/>
      <c r="T38" s="200"/>
      <c r="U38" s="200"/>
      <c r="V38" s="200"/>
      <c r="W38" s="200"/>
      <c r="X38" s="200"/>
      <c r="Y38" s="200"/>
      <c r="Z38" s="200"/>
      <c r="AA38" s="200"/>
      <c r="AB38" s="200"/>
      <c r="AC38" s="200"/>
      <c r="AD38" s="200"/>
      <c r="AE38" s="200"/>
      <c r="AF38" s="200"/>
      <c r="AG38" s="200"/>
    </row>
    <row r="39" spans="1:33" ht="15.75" customHeight="1">
      <c r="A39" s="274"/>
      <c r="B39" s="388"/>
      <c r="C39" s="381"/>
      <c r="D39" s="229"/>
      <c r="E39" s="246"/>
      <c r="F39" s="246"/>
      <c r="G39" s="386"/>
      <c r="H39" s="203"/>
      <c r="I39" s="203"/>
      <c r="J39" s="203"/>
      <c r="K39" s="203"/>
      <c r="L39" s="203"/>
      <c r="M39" s="203"/>
      <c r="N39" s="203"/>
      <c r="O39" s="203"/>
      <c r="P39" s="203"/>
      <c r="Q39" s="203"/>
      <c r="R39" s="200"/>
      <c r="S39" s="200"/>
      <c r="T39" s="200"/>
      <c r="U39" s="200"/>
      <c r="V39" s="200"/>
      <c r="W39" s="200"/>
      <c r="X39" s="200"/>
      <c r="Y39" s="200"/>
      <c r="Z39" s="200"/>
      <c r="AA39" s="200"/>
      <c r="AB39" s="200"/>
      <c r="AC39" s="200"/>
      <c r="AD39" s="200"/>
      <c r="AE39" s="200"/>
      <c r="AF39" s="200"/>
      <c r="AG39" s="200"/>
    </row>
    <row r="40" spans="1:33" ht="15.75" customHeight="1">
      <c r="A40" s="274"/>
      <c r="B40" s="248"/>
      <c r="C40" s="389"/>
      <c r="D40" s="333"/>
      <c r="E40" s="249"/>
      <c r="F40" s="249"/>
      <c r="G40" s="390"/>
      <c r="H40" s="203"/>
      <c r="I40" s="203"/>
      <c r="J40" s="203"/>
      <c r="K40" s="203"/>
      <c r="L40" s="203"/>
      <c r="M40" s="203"/>
      <c r="N40" s="203"/>
      <c r="O40" s="203"/>
      <c r="P40" s="203"/>
      <c r="Q40" s="203"/>
      <c r="R40" s="200"/>
      <c r="S40" s="200"/>
      <c r="T40" s="200"/>
      <c r="U40" s="200"/>
      <c r="V40" s="200"/>
      <c r="W40" s="200"/>
      <c r="X40" s="200"/>
      <c r="Y40" s="200"/>
      <c r="Z40" s="200"/>
      <c r="AA40" s="200"/>
      <c r="AB40" s="200"/>
      <c r="AC40" s="200"/>
      <c r="AD40" s="200"/>
      <c r="AE40" s="200"/>
      <c r="AF40" s="200"/>
      <c r="AG40" s="200"/>
    </row>
    <row r="41" spans="1:33" ht="15.75" customHeight="1">
      <c r="A41" s="274"/>
      <c r="B41" s="253"/>
      <c r="C41" s="381"/>
      <c r="D41" s="253"/>
      <c r="E41" s="253"/>
      <c r="F41" s="253"/>
      <c r="G41" s="253"/>
      <c r="H41" s="203"/>
      <c r="I41" s="203"/>
      <c r="J41" s="203"/>
      <c r="K41" s="203"/>
      <c r="L41" s="203"/>
      <c r="M41" s="203"/>
      <c r="N41" s="203"/>
      <c r="O41" s="203"/>
      <c r="P41" s="203"/>
      <c r="Q41" s="203"/>
      <c r="R41" s="200"/>
      <c r="S41" s="200"/>
      <c r="T41" s="200"/>
      <c r="U41" s="200"/>
      <c r="V41" s="200"/>
      <c r="W41" s="200"/>
      <c r="X41" s="200"/>
      <c r="Y41" s="200"/>
      <c r="Z41" s="200"/>
      <c r="AA41" s="200"/>
      <c r="AB41" s="200"/>
      <c r="AC41" s="200"/>
      <c r="AD41" s="200"/>
      <c r="AE41" s="200"/>
      <c r="AF41" s="200"/>
      <c r="AG41" s="200"/>
    </row>
    <row r="42" spans="1:33" ht="15.75" customHeight="1">
      <c r="A42" s="274"/>
      <c r="B42" s="253"/>
      <c r="C42" s="381"/>
      <c r="D42" s="253"/>
      <c r="E42" s="253"/>
      <c r="F42" s="253"/>
      <c r="G42" s="253"/>
      <c r="H42" s="203"/>
      <c r="I42" s="203"/>
      <c r="J42" s="203"/>
      <c r="K42" s="203"/>
      <c r="L42" s="203"/>
      <c r="M42" s="203"/>
      <c r="N42" s="203"/>
      <c r="O42" s="203"/>
      <c r="P42" s="203"/>
      <c r="Q42" s="203"/>
      <c r="R42" s="200"/>
      <c r="S42" s="200"/>
      <c r="T42" s="200"/>
      <c r="U42" s="200"/>
      <c r="V42" s="200"/>
      <c r="W42" s="200"/>
      <c r="X42" s="200"/>
      <c r="Y42" s="200"/>
      <c r="Z42" s="200"/>
      <c r="AA42" s="200"/>
      <c r="AB42" s="200"/>
      <c r="AC42" s="200"/>
      <c r="AD42" s="200"/>
      <c r="AE42" s="200"/>
      <c r="AF42" s="200"/>
      <c r="AG42" s="200"/>
    </row>
    <row r="43" spans="1:33" ht="15.75" customHeight="1">
      <c r="A43" s="274"/>
      <c r="B43" s="253"/>
      <c r="C43" s="381"/>
      <c r="D43" s="253"/>
      <c r="E43" s="253"/>
      <c r="F43" s="253"/>
      <c r="G43" s="253"/>
      <c r="H43" s="203"/>
      <c r="I43" s="203"/>
      <c r="J43" s="203"/>
      <c r="K43" s="203"/>
      <c r="L43" s="203"/>
      <c r="M43" s="203"/>
      <c r="N43" s="203"/>
      <c r="O43" s="203"/>
      <c r="P43" s="203"/>
      <c r="Q43" s="203"/>
      <c r="R43" s="200"/>
      <c r="S43" s="200"/>
      <c r="T43" s="200"/>
      <c r="U43" s="200"/>
      <c r="V43" s="200"/>
      <c r="W43" s="200"/>
      <c r="X43" s="200"/>
      <c r="Y43" s="200"/>
      <c r="Z43" s="200"/>
      <c r="AA43" s="200"/>
      <c r="AB43" s="200"/>
      <c r="AC43" s="200"/>
      <c r="AD43" s="200"/>
      <c r="AE43" s="200"/>
      <c r="AF43" s="200"/>
      <c r="AG43" s="200"/>
    </row>
    <row r="44" spans="1:33" ht="49.5" customHeight="1">
      <c r="A44" s="274"/>
      <c r="B44" s="457" t="s">
        <v>203</v>
      </c>
      <c r="C44" s="425"/>
      <c r="D44" s="425"/>
      <c r="E44" s="200"/>
      <c r="F44" s="200"/>
      <c r="G44" s="203"/>
      <c r="H44" s="203"/>
      <c r="I44" s="203"/>
      <c r="J44" s="203"/>
      <c r="K44" s="203"/>
      <c r="L44" s="203"/>
      <c r="M44" s="203"/>
      <c r="N44" s="203"/>
      <c r="O44" s="203"/>
      <c r="P44" s="203"/>
      <c r="Q44" s="203"/>
      <c r="R44" s="200"/>
      <c r="S44" s="200"/>
      <c r="T44" s="200"/>
      <c r="U44" s="200"/>
      <c r="V44" s="200"/>
      <c r="W44" s="200"/>
      <c r="X44" s="200"/>
      <c r="Y44" s="200"/>
      <c r="Z44" s="200"/>
      <c r="AA44" s="200"/>
      <c r="AB44" s="200"/>
      <c r="AC44" s="200"/>
      <c r="AD44" s="200"/>
      <c r="AE44" s="200"/>
      <c r="AF44" s="200"/>
      <c r="AG44" s="200"/>
    </row>
    <row r="45" spans="1:33" ht="15.75" customHeight="1">
      <c r="A45" s="274"/>
      <c r="B45" s="458" t="s">
        <v>204</v>
      </c>
      <c r="C45" s="439"/>
      <c r="D45" s="439"/>
      <c r="E45" s="439"/>
      <c r="F45" s="439"/>
      <c r="G45" s="436"/>
      <c r="H45" s="203"/>
      <c r="I45" s="203"/>
      <c r="J45" s="203"/>
      <c r="K45" s="203"/>
      <c r="L45" s="203"/>
      <c r="M45" s="203"/>
      <c r="N45" s="203"/>
      <c r="O45" s="203"/>
      <c r="P45" s="203"/>
      <c r="Q45" s="203"/>
      <c r="R45" s="200"/>
      <c r="S45" s="200"/>
      <c r="T45" s="200"/>
      <c r="U45" s="200"/>
      <c r="V45" s="200"/>
      <c r="W45" s="200"/>
      <c r="X45" s="200"/>
      <c r="Y45" s="200"/>
      <c r="Z45" s="200"/>
      <c r="AA45" s="200"/>
      <c r="AB45" s="200"/>
      <c r="AC45" s="200"/>
      <c r="AD45" s="200"/>
      <c r="AE45" s="200"/>
      <c r="AF45" s="200"/>
      <c r="AG45" s="200"/>
    </row>
    <row r="46" spans="1:33" ht="15.75" customHeight="1">
      <c r="A46" s="274"/>
      <c r="B46" s="422"/>
      <c r="C46" s="434"/>
      <c r="D46" s="434"/>
      <c r="E46" s="434"/>
      <c r="F46" s="434"/>
      <c r="G46" s="456"/>
      <c r="H46" s="203"/>
      <c r="I46" s="203"/>
      <c r="J46" s="203"/>
      <c r="K46" s="203"/>
      <c r="L46" s="203"/>
      <c r="M46" s="203"/>
      <c r="N46" s="203"/>
      <c r="O46" s="203"/>
      <c r="P46" s="203"/>
      <c r="Q46" s="203"/>
      <c r="R46" s="200"/>
      <c r="S46" s="200"/>
      <c r="T46" s="200"/>
      <c r="U46" s="200"/>
      <c r="V46" s="200"/>
      <c r="W46" s="200"/>
      <c r="X46" s="200"/>
      <c r="Y46" s="200"/>
      <c r="Z46" s="200"/>
      <c r="AA46" s="200"/>
      <c r="AB46" s="200"/>
      <c r="AC46" s="200"/>
      <c r="AD46" s="200"/>
      <c r="AE46" s="200"/>
      <c r="AF46" s="200"/>
      <c r="AG46" s="200"/>
    </row>
    <row r="47" spans="1:33" ht="15.75" customHeight="1">
      <c r="A47" s="274"/>
      <c r="B47" s="422"/>
      <c r="C47" s="434"/>
      <c r="D47" s="434"/>
      <c r="E47" s="434"/>
      <c r="F47" s="434"/>
      <c r="G47" s="456"/>
      <c r="H47" s="203"/>
      <c r="I47" s="203"/>
      <c r="J47" s="203"/>
      <c r="K47" s="203"/>
      <c r="L47" s="203"/>
      <c r="M47" s="203"/>
      <c r="N47" s="203"/>
      <c r="O47" s="203"/>
      <c r="P47" s="203"/>
      <c r="Q47" s="203"/>
      <c r="R47" s="200"/>
      <c r="S47" s="200"/>
      <c r="T47" s="200"/>
      <c r="U47" s="200"/>
      <c r="V47" s="200"/>
      <c r="W47" s="200"/>
      <c r="X47" s="200"/>
      <c r="Y47" s="200"/>
      <c r="Z47" s="200"/>
      <c r="AA47" s="200"/>
      <c r="AB47" s="200"/>
      <c r="AC47" s="200"/>
      <c r="AD47" s="200"/>
      <c r="AE47" s="200"/>
      <c r="AF47" s="200"/>
      <c r="AG47" s="200"/>
    </row>
    <row r="48" spans="1:33" ht="15.75" customHeight="1">
      <c r="A48" s="274"/>
      <c r="B48" s="422"/>
      <c r="C48" s="434"/>
      <c r="D48" s="434"/>
      <c r="E48" s="434"/>
      <c r="F48" s="434"/>
      <c r="G48" s="456"/>
      <c r="H48" s="203"/>
      <c r="I48" s="203"/>
      <c r="J48" s="203"/>
      <c r="K48" s="203"/>
      <c r="L48" s="203"/>
      <c r="M48" s="203"/>
      <c r="N48" s="203"/>
      <c r="O48" s="203"/>
      <c r="P48" s="203"/>
      <c r="Q48" s="203"/>
      <c r="R48" s="200"/>
      <c r="S48" s="200"/>
      <c r="T48" s="200"/>
      <c r="U48" s="200"/>
      <c r="V48" s="200"/>
      <c r="W48" s="200"/>
      <c r="X48" s="200"/>
      <c r="Y48" s="200"/>
      <c r="Z48" s="200"/>
      <c r="AA48" s="200"/>
      <c r="AB48" s="200"/>
      <c r="AC48" s="200"/>
      <c r="AD48" s="200"/>
      <c r="AE48" s="200"/>
      <c r="AF48" s="200"/>
      <c r="AG48" s="200"/>
    </row>
    <row r="49" spans="1:33" ht="17.25" customHeight="1">
      <c r="A49" s="274"/>
      <c r="B49" s="423"/>
      <c r="C49" s="440"/>
      <c r="D49" s="440"/>
      <c r="E49" s="440"/>
      <c r="F49" s="440"/>
      <c r="G49" s="437"/>
      <c r="H49" s="203"/>
      <c r="I49" s="203"/>
      <c r="J49" s="203"/>
      <c r="K49" s="203"/>
      <c r="L49" s="203"/>
      <c r="M49" s="203"/>
      <c r="N49" s="203"/>
      <c r="O49" s="203"/>
      <c r="P49" s="203"/>
      <c r="Q49" s="203"/>
      <c r="R49" s="200"/>
      <c r="S49" s="200"/>
      <c r="T49" s="200"/>
      <c r="U49" s="200"/>
      <c r="V49" s="200"/>
      <c r="W49" s="200"/>
      <c r="X49" s="200"/>
      <c r="Y49" s="200"/>
      <c r="Z49" s="200"/>
      <c r="AA49" s="200"/>
      <c r="AB49" s="200"/>
      <c r="AC49" s="200"/>
      <c r="AD49" s="200"/>
      <c r="AE49" s="200"/>
      <c r="AF49" s="200"/>
      <c r="AG49" s="200"/>
    </row>
    <row r="50" spans="1:33" ht="30" customHeight="1">
      <c r="A50" s="274"/>
      <c r="B50" s="52"/>
      <c r="C50" s="391"/>
      <c r="D50" s="125"/>
      <c r="E50" s="125"/>
      <c r="F50" s="125"/>
      <c r="G50" s="127"/>
      <c r="H50" s="203"/>
      <c r="I50" s="203"/>
      <c r="J50" s="203"/>
      <c r="K50" s="203"/>
      <c r="L50" s="203"/>
      <c r="M50" s="203"/>
      <c r="N50" s="203"/>
      <c r="O50" s="203"/>
      <c r="P50" s="203"/>
      <c r="Q50" s="203"/>
      <c r="R50" s="200"/>
      <c r="S50" s="200"/>
      <c r="T50" s="200"/>
      <c r="U50" s="200"/>
      <c r="V50" s="200"/>
      <c r="W50" s="200"/>
      <c r="X50" s="200"/>
      <c r="Y50" s="200"/>
      <c r="Z50" s="200"/>
      <c r="AA50" s="200"/>
      <c r="AB50" s="200"/>
      <c r="AC50" s="200"/>
      <c r="AD50" s="200"/>
      <c r="AE50" s="200"/>
      <c r="AF50" s="200"/>
      <c r="AG50" s="200"/>
    </row>
    <row r="51" spans="1:33" ht="35.25" customHeight="1">
      <c r="A51" s="274"/>
      <c r="B51" s="455" t="s">
        <v>526</v>
      </c>
      <c r="C51" s="425"/>
      <c r="D51" s="425"/>
      <c r="E51" s="425"/>
      <c r="F51" s="425"/>
      <c r="G51" s="456"/>
      <c r="H51" s="203"/>
      <c r="I51" s="203"/>
      <c r="J51" s="203"/>
      <c r="K51" s="203"/>
      <c r="L51" s="203"/>
      <c r="M51" s="203"/>
      <c r="N51" s="203"/>
      <c r="O51" s="203"/>
      <c r="P51" s="203"/>
      <c r="Q51" s="203"/>
      <c r="R51" s="200"/>
      <c r="S51" s="200"/>
      <c r="T51" s="200"/>
      <c r="U51" s="200"/>
      <c r="V51" s="200"/>
      <c r="W51" s="200"/>
      <c r="X51" s="200"/>
      <c r="Y51" s="200"/>
      <c r="Z51" s="200"/>
      <c r="AA51" s="200"/>
      <c r="AB51" s="200"/>
      <c r="AC51" s="200"/>
      <c r="AD51" s="200"/>
      <c r="AE51" s="200"/>
      <c r="AF51" s="200"/>
      <c r="AG51" s="200"/>
    </row>
    <row r="52" spans="1:33" ht="15.75" customHeight="1">
      <c r="A52" s="274"/>
      <c r="B52" s="422"/>
      <c r="C52" s="434"/>
      <c r="D52" s="434"/>
      <c r="E52" s="434"/>
      <c r="F52" s="434"/>
      <c r="G52" s="456"/>
      <c r="H52" s="203"/>
      <c r="I52" s="203"/>
      <c r="J52" s="203"/>
      <c r="K52" s="203"/>
      <c r="L52" s="203"/>
      <c r="M52" s="203"/>
      <c r="N52" s="203"/>
      <c r="O52" s="203"/>
      <c r="P52" s="203"/>
      <c r="Q52" s="203"/>
      <c r="R52" s="200"/>
      <c r="S52" s="200"/>
      <c r="T52" s="200"/>
      <c r="U52" s="200"/>
      <c r="V52" s="200"/>
      <c r="W52" s="200"/>
      <c r="X52" s="200"/>
      <c r="Y52" s="200"/>
      <c r="Z52" s="200"/>
      <c r="AA52" s="200"/>
      <c r="AB52" s="200"/>
      <c r="AC52" s="200"/>
      <c r="AD52" s="200"/>
      <c r="AE52" s="200"/>
      <c r="AF52" s="200"/>
      <c r="AG52" s="200"/>
    </row>
    <row r="53" spans="1:33" ht="15.75" customHeight="1">
      <c r="A53" s="274"/>
      <c r="B53" s="422"/>
      <c r="C53" s="434"/>
      <c r="D53" s="434"/>
      <c r="E53" s="434"/>
      <c r="F53" s="434"/>
      <c r="G53" s="456"/>
      <c r="H53" s="203"/>
      <c r="I53" s="203"/>
      <c r="J53" s="203"/>
      <c r="K53" s="203"/>
      <c r="L53" s="203"/>
      <c r="M53" s="203"/>
      <c r="N53" s="203"/>
      <c r="O53" s="203"/>
      <c r="P53" s="203"/>
      <c r="Q53" s="203"/>
      <c r="R53" s="200"/>
      <c r="S53" s="200"/>
      <c r="T53" s="200"/>
      <c r="U53" s="200"/>
      <c r="V53" s="200"/>
      <c r="W53" s="200"/>
      <c r="X53" s="200"/>
      <c r="Y53" s="200"/>
      <c r="Z53" s="200"/>
      <c r="AA53" s="200"/>
      <c r="AB53" s="200"/>
      <c r="AC53" s="200"/>
      <c r="AD53" s="200"/>
      <c r="AE53" s="200"/>
      <c r="AF53" s="200"/>
      <c r="AG53" s="200"/>
    </row>
    <row r="54" spans="1:33" ht="15.75" customHeight="1">
      <c r="A54" s="274"/>
      <c r="B54" s="422"/>
      <c r="C54" s="434"/>
      <c r="D54" s="434"/>
      <c r="E54" s="434"/>
      <c r="F54" s="434"/>
      <c r="G54" s="456"/>
      <c r="H54" s="203"/>
      <c r="I54" s="203"/>
      <c r="J54" s="203"/>
      <c r="K54" s="203"/>
      <c r="L54" s="203"/>
      <c r="M54" s="203"/>
      <c r="N54" s="203"/>
      <c r="O54" s="203"/>
      <c r="P54" s="203"/>
      <c r="Q54" s="203"/>
      <c r="R54" s="200"/>
      <c r="S54" s="200"/>
      <c r="T54" s="200"/>
      <c r="U54" s="200"/>
      <c r="V54" s="200"/>
      <c r="W54" s="200"/>
      <c r="X54" s="200"/>
      <c r="Y54" s="200"/>
      <c r="Z54" s="200"/>
      <c r="AA54" s="200"/>
      <c r="AB54" s="200"/>
      <c r="AC54" s="200"/>
      <c r="AD54" s="200"/>
      <c r="AE54" s="200"/>
      <c r="AF54" s="200"/>
      <c r="AG54" s="200"/>
    </row>
    <row r="55" spans="1:33" ht="15.75" customHeight="1">
      <c r="A55" s="274"/>
      <c r="B55" s="422"/>
      <c r="C55" s="434"/>
      <c r="D55" s="434"/>
      <c r="E55" s="434"/>
      <c r="F55" s="434"/>
      <c r="G55" s="456"/>
      <c r="H55" s="203"/>
      <c r="I55" s="203"/>
      <c r="J55" s="203"/>
      <c r="K55" s="203"/>
      <c r="L55" s="203"/>
      <c r="M55" s="203"/>
      <c r="N55" s="203"/>
      <c r="O55" s="203"/>
      <c r="P55" s="203"/>
      <c r="Q55" s="203"/>
      <c r="R55" s="200"/>
      <c r="S55" s="200"/>
      <c r="T55" s="200"/>
      <c r="U55" s="200"/>
      <c r="V55" s="200"/>
      <c r="W55" s="200"/>
      <c r="X55" s="200"/>
      <c r="Y55" s="200"/>
      <c r="Z55" s="200"/>
      <c r="AA55" s="200"/>
      <c r="AB55" s="200"/>
      <c r="AC55" s="200"/>
      <c r="AD55" s="200"/>
      <c r="AE55" s="200"/>
      <c r="AF55" s="200"/>
      <c r="AG55" s="200"/>
    </row>
    <row r="56" spans="1:33" ht="9" customHeight="1">
      <c r="A56" s="274"/>
      <c r="B56" s="422"/>
      <c r="C56" s="425"/>
      <c r="D56" s="425"/>
      <c r="E56" s="425"/>
      <c r="F56" s="425"/>
      <c r="G56" s="456"/>
      <c r="H56" s="203"/>
      <c r="I56" s="203"/>
      <c r="J56" s="203"/>
      <c r="K56" s="203"/>
      <c r="L56" s="203"/>
      <c r="M56" s="203"/>
      <c r="N56" s="203"/>
      <c r="O56" s="203"/>
      <c r="P56" s="203"/>
      <c r="Q56" s="203"/>
      <c r="R56" s="200"/>
      <c r="S56" s="200"/>
      <c r="T56" s="200"/>
      <c r="U56" s="200"/>
      <c r="V56" s="200"/>
      <c r="W56" s="200"/>
      <c r="X56" s="200"/>
      <c r="Y56" s="200"/>
      <c r="Z56" s="200"/>
      <c r="AA56" s="200"/>
      <c r="AB56" s="200"/>
      <c r="AC56" s="200"/>
      <c r="AD56" s="200"/>
      <c r="AE56" s="200"/>
      <c r="AF56" s="200"/>
      <c r="AG56" s="200"/>
    </row>
    <row r="57" spans="1:33" ht="33" customHeight="1">
      <c r="A57" s="274"/>
      <c r="B57" s="455"/>
      <c r="C57" s="425"/>
      <c r="D57" s="425"/>
      <c r="E57" s="425"/>
      <c r="F57" s="425"/>
      <c r="G57" s="456"/>
      <c r="H57" s="203"/>
      <c r="I57" s="203"/>
      <c r="J57" s="203"/>
      <c r="K57" s="203"/>
      <c r="L57" s="203"/>
      <c r="M57" s="203"/>
      <c r="N57" s="203"/>
      <c r="O57" s="203"/>
      <c r="P57" s="203"/>
      <c r="Q57" s="203"/>
      <c r="R57" s="200"/>
      <c r="S57" s="200"/>
      <c r="T57" s="200"/>
      <c r="U57" s="200"/>
      <c r="V57" s="200"/>
      <c r="W57" s="200"/>
      <c r="X57" s="200"/>
      <c r="Y57" s="200"/>
      <c r="Z57" s="200"/>
      <c r="AA57" s="200"/>
      <c r="AB57" s="200"/>
      <c r="AC57" s="200"/>
      <c r="AD57" s="200"/>
      <c r="AE57" s="200"/>
      <c r="AF57" s="200"/>
      <c r="AG57" s="200"/>
    </row>
    <row r="58" spans="1:33" ht="56.25" customHeight="1">
      <c r="A58" s="274"/>
      <c r="B58" s="455"/>
      <c r="C58" s="425"/>
      <c r="D58" s="425"/>
      <c r="E58" s="425"/>
      <c r="F58" s="425"/>
      <c r="G58" s="456"/>
      <c r="H58" s="203"/>
      <c r="I58" s="203"/>
      <c r="J58" s="203"/>
      <c r="K58" s="203"/>
      <c r="L58" s="203"/>
      <c r="M58" s="203"/>
      <c r="N58" s="203"/>
      <c r="O58" s="203"/>
      <c r="P58" s="203"/>
      <c r="Q58" s="203"/>
      <c r="R58" s="200"/>
      <c r="S58" s="200"/>
      <c r="T58" s="200"/>
      <c r="U58" s="200"/>
      <c r="V58" s="200"/>
      <c r="W58" s="200"/>
      <c r="X58" s="200"/>
      <c r="Y58" s="200"/>
      <c r="Z58" s="200"/>
      <c r="AA58" s="200"/>
      <c r="AB58" s="200"/>
      <c r="AC58" s="200"/>
      <c r="AD58" s="200"/>
      <c r="AE58" s="200"/>
      <c r="AF58" s="200"/>
      <c r="AG58" s="200"/>
    </row>
    <row r="59" spans="1:33" ht="34.5" customHeight="1">
      <c r="A59" s="274"/>
      <c r="B59" s="257"/>
      <c r="C59" s="392"/>
      <c r="D59" s="340"/>
      <c r="E59" s="258"/>
      <c r="F59" s="258"/>
      <c r="G59" s="393"/>
      <c r="H59" s="203"/>
      <c r="I59" s="203"/>
      <c r="J59" s="203"/>
      <c r="K59" s="203"/>
      <c r="L59" s="203"/>
      <c r="M59" s="203"/>
      <c r="N59" s="203"/>
      <c r="O59" s="203"/>
      <c r="P59" s="203"/>
      <c r="Q59" s="203"/>
      <c r="R59" s="200"/>
      <c r="S59" s="200"/>
      <c r="T59" s="200"/>
      <c r="U59" s="200"/>
      <c r="V59" s="200"/>
      <c r="W59" s="200"/>
      <c r="X59" s="200"/>
      <c r="Y59" s="200"/>
      <c r="Z59" s="200"/>
      <c r="AA59" s="200"/>
      <c r="AB59" s="200"/>
      <c r="AC59" s="200"/>
      <c r="AD59" s="200"/>
      <c r="AE59" s="200"/>
      <c r="AF59" s="200"/>
      <c r="AG59" s="200"/>
    </row>
    <row r="60" spans="1:33" ht="15.75" customHeight="1">
      <c r="A60" s="274"/>
      <c r="B60" s="274"/>
      <c r="C60" s="381"/>
      <c r="D60" s="274"/>
      <c r="E60" s="200"/>
      <c r="F60" s="200"/>
      <c r="G60" s="203"/>
      <c r="H60" s="203"/>
      <c r="I60" s="203"/>
      <c r="J60" s="203"/>
      <c r="K60" s="203"/>
      <c r="L60" s="203"/>
      <c r="M60" s="203"/>
      <c r="N60" s="203"/>
      <c r="O60" s="203"/>
      <c r="P60" s="203"/>
      <c r="Q60" s="203"/>
      <c r="R60" s="200"/>
      <c r="S60" s="200"/>
      <c r="T60" s="200"/>
      <c r="U60" s="200"/>
      <c r="V60" s="200"/>
      <c r="W60" s="200"/>
      <c r="X60" s="200"/>
      <c r="Y60" s="200"/>
      <c r="Z60" s="200"/>
      <c r="AA60" s="200"/>
      <c r="AB60" s="200"/>
      <c r="AC60" s="200"/>
      <c r="AD60" s="200"/>
      <c r="AE60" s="200"/>
      <c r="AF60" s="200"/>
      <c r="AG60" s="200"/>
    </row>
    <row r="61" spans="1:33" ht="15.75" customHeight="1">
      <c r="A61" s="274"/>
      <c r="B61" s="274"/>
      <c r="C61" s="381"/>
      <c r="D61" s="274"/>
      <c r="E61" s="200"/>
      <c r="F61" s="200"/>
      <c r="G61" s="203"/>
      <c r="H61" s="203"/>
      <c r="I61" s="203"/>
      <c r="J61" s="203"/>
      <c r="K61" s="203"/>
      <c r="L61" s="203"/>
      <c r="M61" s="203"/>
      <c r="N61" s="203"/>
      <c r="O61" s="203"/>
      <c r="P61" s="203"/>
      <c r="Q61" s="203"/>
      <c r="R61" s="200"/>
      <c r="S61" s="200"/>
      <c r="T61" s="200"/>
      <c r="U61" s="200"/>
      <c r="V61" s="200"/>
      <c r="W61" s="200"/>
      <c r="X61" s="200"/>
      <c r="Y61" s="200"/>
      <c r="Z61" s="200"/>
      <c r="AA61" s="200"/>
      <c r="AB61" s="200"/>
      <c r="AC61" s="200"/>
      <c r="AD61" s="200"/>
      <c r="AE61" s="200"/>
      <c r="AF61" s="200"/>
      <c r="AG61" s="200"/>
    </row>
    <row r="62" spans="1:33" ht="15.75" customHeight="1">
      <c r="A62" s="274"/>
      <c r="B62" s="274"/>
      <c r="C62" s="381"/>
      <c r="D62" s="274"/>
      <c r="E62" s="200"/>
      <c r="F62" s="200"/>
      <c r="G62" s="203"/>
      <c r="H62" s="203"/>
      <c r="I62" s="203"/>
      <c r="J62" s="203"/>
      <c r="K62" s="203"/>
      <c r="L62" s="203"/>
      <c r="M62" s="203"/>
      <c r="N62" s="203"/>
      <c r="O62" s="203"/>
      <c r="P62" s="203"/>
      <c r="Q62" s="203"/>
      <c r="R62" s="200"/>
      <c r="S62" s="200"/>
      <c r="T62" s="200"/>
      <c r="U62" s="200"/>
      <c r="V62" s="200"/>
      <c r="W62" s="200"/>
      <c r="X62" s="200"/>
      <c r="Y62" s="200"/>
      <c r="Z62" s="200"/>
      <c r="AA62" s="200"/>
      <c r="AB62" s="200"/>
      <c r="AC62" s="200"/>
      <c r="AD62" s="200"/>
      <c r="AE62" s="200"/>
      <c r="AF62" s="200"/>
      <c r="AG62" s="200"/>
    </row>
    <row r="63" spans="1:33" ht="22.5" customHeight="1">
      <c r="A63" s="274"/>
      <c r="B63" s="274"/>
      <c r="C63" s="381"/>
      <c r="D63" s="274"/>
      <c r="E63" s="200"/>
      <c r="F63" s="200"/>
      <c r="G63" s="203"/>
      <c r="H63" s="203"/>
      <c r="I63" s="203"/>
      <c r="J63" s="203"/>
      <c r="K63" s="203"/>
      <c r="L63" s="203"/>
      <c r="M63" s="203"/>
      <c r="N63" s="203"/>
      <c r="O63" s="203"/>
      <c r="P63" s="203"/>
      <c r="Q63" s="203"/>
      <c r="R63" s="200"/>
      <c r="S63" s="200"/>
      <c r="T63" s="200"/>
      <c r="U63" s="200"/>
      <c r="V63" s="200"/>
      <c r="W63" s="200"/>
      <c r="X63" s="200"/>
      <c r="Y63" s="200"/>
      <c r="Z63" s="200"/>
      <c r="AA63" s="200"/>
      <c r="AB63" s="200"/>
      <c r="AC63" s="200"/>
      <c r="AD63" s="200"/>
      <c r="AE63" s="200"/>
      <c r="AF63" s="200"/>
      <c r="AG63" s="200"/>
    </row>
    <row r="64" spans="1:33" ht="21.75" customHeight="1">
      <c r="A64" s="274"/>
      <c r="B64" s="457" t="s">
        <v>206</v>
      </c>
      <c r="C64" s="425"/>
      <c r="D64" s="425"/>
      <c r="E64" s="200"/>
      <c r="F64" s="200"/>
      <c r="G64" s="203"/>
      <c r="H64" s="203"/>
      <c r="I64" s="203"/>
      <c r="J64" s="203"/>
      <c r="K64" s="203"/>
      <c r="L64" s="203"/>
      <c r="M64" s="203"/>
      <c r="N64" s="203"/>
      <c r="O64" s="203"/>
      <c r="P64" s="203"/>
      <c r="Q64" s="203"/>
      <c r="R64" s="200"/>
      <c r="S64" s="200"/>
      <c r="T64" s="200"/>
      <c r="U64" s="200"/>
      <c r="V64" s="200"/>
      <c r="W64" s="200"/>
      <c r="X64" s="200"/>
      <c r="Y64" s="200"/>
      <c r="Z64" s="200"/>
      <c r="AA64" s="200"/>
      <c r="AB64" s="200"/>
      <c r="AC64" s="200"/>
      <c r="AD64" s="200"/>
      <c r="AE64" s="200"/>
      <c r="AF64" s="200"/>
      <c r="AG64" s="200"/>
    </row>
    <row r="65" spans="1:33" ht="27.75" customHeight="1">
      <c r="A65" s="274"/>
      <c r="B65" s="458" t="s">
        <v>207</v>
      </c>
      <c r="C65" s="439"/>
      <c r="D65" s="439"/>
      <c r="E65" s="439"/>
      <c r="F65" s="439"/>
      <c r="G65" s="436"/>
      <c r="H65" s="203"/>
      <c r="I65" s="203"/>
      <c r="J65" s="203"/>
      <c r="K65" s="203"/>
      <c r="L65" s="203"/>
      <c r="M65" s="203"/>
      <c r="N65" s="203"/>
      <c r="O65" s="203"/>
      <c r="P65" s="203"/>
      <c r="Q65" s="203"/>
      <c r="R65" s="200"/>
      <c r="S65" s="200"/>
      <c r="T65" s="200"/>
      <c r="U65" s="200"/>
      <c r="V65" s="200"/>
      <c r="W65" s="200"/>
      <c r="X65" s="200"/>
      <c r="Y65" s="200"/>
      <c r="Z65" s="200"/>
      <c r="AA65" s="200"/>
      <c r="AB65" s="200"/>
      <c r="AC65" s="200"/>
      <c r="AD65" s="200"/>
      <c r="AE65" s="200"/>
      <c r="AF65" s="200"/>
      <c r="AG65" s="200"/>
    </row>
    <row r="66" spans="1:33" ht="15.75" customHeight="1">
      <c r="A66" s="274"/>
      <c r="B66" s="422"/>
      <c r="C66" s="434"/>
      <c r="D66" s="434"/>
      <c r="E66" s="434"/>
      <c r="F66" s="434"/>
      <c r="G66" s="456"/>
      <c r="H66" s="203"/>
      <c r="I66" s="203"/>
      <c r="J66" s="203"/>
      <c r="K66" s="203"/>
      <c r="L66" s="203"/>
      <c r="M66" s="203"/>
      <c r="N66" s="203"/>
      <c r="O66" s="203"/>
      <c r="P66" s="203"/>
      <c r="Q66" s="203"/>
      <c r="R66" s="200"/>
      <c r="S66" s="200"/>
      <c r="T66" s="200"/>
      <c r="U66" s="200"/>
      <c r="V66" s="200"/>
      <c r="W66" s="200"/>
      <c r="X66" s="200"/>
      <c r="Y66" s="200"/>
      <c r="Z66" s="200"/>
      <c r="AA66" s="200"/>
      <c r="AB66" s="200"/>
      <c r="AC66" s="200"/>
      <c r="AD66" s="200"/>
      <c r="AE66" s="200"/>
      <c r="AF66" s="200"/>
      <c r="AG66" s="200"/>
    </row>
    <row r="67" spans="1:33" ht="15.75" customHeight="1">
      <c r="A67" s="274"/>
      <c r="B67" s="422"/>
      <c r="C67" s="434"/>
      <c r="D67" s="434"/>
      <c r="E67" s="434"/>
      <c r="F67" s="434"/>
      <c r="G67" s="456"/>
      <c r="H67" s="203"/>
      <c r="I67" s="203"/>
      <c r="J67" s="203"/>
      <c r="K67" s="203"/>
      <c r="L67" s="203"/>
      <c r="M67" s="203"/>
      <c r="N67" s="203"/>
      <c r="O67" s="203"/>
      <c r="P67" s="203"/>
      <c r="Q67" s="203"/>
      <c r="R67" s="200"/>
      <c r="S67" s="200"/>
      <c r="T67" s="200"/>
      <c r="U67" s="200"/>
      <c r="V67" s="200"/>
      <c r="W67" s="200"/>
      <c r="X67" s="200"/>
      <c r="Y67" s="200"/>
      <c r="Z67" s="200"/>
      <c r="AA67" s="200"/>
      <c r="AB67" s="200"/>
      <c r="AC67" s="200"/>
      <c r="AD67" s="200"/>
      <c r="AE67" s="200"/>
      <c r="AF67" s="200"/>
      <c r="AG67" s="200"/>
    </row>
    <row r="68" spans="1:33" ht="15.75" customHeight="1">
      <c r="A68" s="274"/>
      <c r="B68" s="422"/>
      <c r="C68" s="434"/>
      <c r="D68" s="434"/>
      <c r="E68" s="434"/>
      <c r="F68" s="434"/>
      <c r="G68" s="456"/>
      <c r="H68" s="203"/>
      <c r="I68" s="203"/>
      <c r="J68" s="203"/>
      <c r="K68" s="203"/>
      <c r="L68" s="203"/>
      <c r="M68" s="203"/>
      <c r="N68" s="203"/>
      <c r="O68" s="203"/>
      <c r="P68" s="203"/>
      <c r="Q68" s="203"/>
      <c r="R68" s="200"/>
      <c r="S68" s="200"/>
      <c r="T68" s="200"/>
      <c r="U68" s="200"/>
      <c r="V68" s="200"/>
      <c r="W68" s="200"/>
      <c r="X68" s="200"/>
      <c r="Y68" s="200"/>
      <c r="Z68" s="200"/>
      <c r="AA68" s="200"/>
      <c r="AB68" s="200"/>
      <c r="AC68" s="200"/>
      <c r="AD68" s="200"/>
      <c r="AE68" s="200"/>
      <c r="AF68" s="200"/>
      <c r="AG68" s="200"/>
    </row>
    <row r="69" spans="1:33" ht="15.75" customHeight="1">
      <c r="A69" s="274"/>
      <c r="B69" s="423"/>
      <c r="C69" s="440"/>
      <c r="D69" s="440"/>
      <c r="E69" s="440"/>
      <c r="F69" s="440"/>
      <c r="G69" s="437"/>
      <c r="H69" s="203"/>
      <c r="I69" s="203"/>
      <c r="J69" s="203"/>
      <c r="K69" s="203"/>
      <c r="L69" s="203"/>
      <c r="M69" s="203"/>
      <c r="N69" s="203"/>
      <c r="O69" s="203"/>
      <c r="P69" s="203"/>
      <c r="Q69" s="203"/>
      <c r="R69" s="200"/>
      <c r="S69" s="200"/>
      <c r="T69" s="200"/>
      <c r="U69" s="200"/>
      <c r="V69" s="200"/>
      <c r="W69" s="200"/>
      <c r="X69" s="200"/>
      <c r="Y69" s="200"/>
      <c r="Z69" s="200"/>
      <c r="AA69" s="200"/>
      <c r="AB69" s="200"/>
      <c r="AC69" s="200"/>
      <c r="AD69" s="200"/>
      <c r="AE69" s="200"/>
      <c r="AF69" s="200"/>
      <c r="AG69" s="200"/>
    </row>
    <row r="70" spans="1:33" ht="27.75" customHeight="1">
      <c r="A70" s="274"/>
      <c r="B70" s="52"/>
      <c r="C70" s="391"/>
      <c r="D70" s="125"/>
      <c r="E70" s="125"/>
      <c r="F70" s="125"/>
      <c r="G70" s="127"/>
      <c r="H70" s="203"/>
      <c r="I70" s="203"/>
      <c r="J70" s="203"/>
      <c r="K70" s="203"/>
      <c r="L70" s="203"/>
      <c r="M70" s="203"/>
      <c r="N70" s="203"/>
      <c r="O70" s="203"/>
      <c r="P70" s="203"/>
      <c r="Q70" s="203"/>
      <c r="R70" s="200"/>
      <c r="S70" s="200"/>
      <c r="T70" s="200"/>
      <c r="U70" s="200"/>
      <c r="V70" s="200"/>
      <c r="W70" s="200"/>
      <c r="X70" s="200"/>
      <c r="Y70" s="200"/>
      <c r="Z70" s="200"/>
      <c r="AA70" s="200"/>
      <c r="AB70" s="200"/>
      <c r="AC70" s="200"/>
      <c r="AD70" s="200"/>
      <c r="AE70" s="200"/>
      <c r="AF70" s="200"/>
      <c r="AG70" s="200"/>
    </row>
    <row r="71" spans="1:33" ht="37.5" customHeight="1">
      <c r="A71" s="274"/>
      <c r="B71" s="495" t="s">
        <v>520</v>
      </c>
      <c r="C71" s="440"/>
      <c r="D71" s="440"/>
      <c r="E71" s="440"/>
      <c r="F71" s="440"/>
      <c r="G71" s="437"/>
      <c r="H71" s="203"/>
      <c r="I71" s="203"/>
      <c r="J71" s="203"/>
      <c r="K71" s="203"/>
      <c r="L71" s="203"/>
      <c r="M71" s="203"/>
      <c r="N71" s="203"/>
      <c r="O71" s="203"/>
      <c r="P71" s="203"/>
      <c r="Q71" s="203"/>
      <c r="R71" s="200"/>
      <c r="S71" s="200"/>
      <c r="T71" s="200"/>
      <c r="U71" s="200"/>
      <c r="V71" s="200"/>
      <c r="W71" s="200"/>
      <c r="X71" s="200"/>
      <c r="Y71" s="200"/>
      <c r="Z71" s="200"/>
      <c r="AA71" s="200"/>
      <c r="AB71" s="200"/>
      <c r="AC71" s="200"/>
      <c r="AD71" s="200"/>
      <c r="AE71" s="200"/>
      <c r="AF71" s="200"/>
      <c r="AG71" s="200"/>
    </row>
    <row r="72" spans="1:33" ht="37.5" customHeight="1">
      <c r="A72" s="274"/>
      <c r="B72" s="495" t="s">
        <v>521</v>
      </c>
      <c r="C72" s="440"/>
      <c r="D72" s="440"/>
      <c r="E72" s="440"/>
      <c r="F72" s="437"/>
      <c r="G72" s="308"/>
      <c r="H72" s="203"/>
      <c r="I72" s="203"/>
      <c r="J72" s="203"/>
      <c r="K72" s="203"/>
      <c r="L72" s="203"/>
      <c r="M72" s="203"/>
      <c r="N72" s="203"/>
      <c r="O72" s="203"/>
      <c r="P72" s="203"/>
      <c r="Q72" s="203"/>
      <c r="R72" s="200"/>
      <c r="S72" s="200"/>
      <c r="T72" s="200"/>
      <c r="U72" s="200"/>
      <c r="V72" s="200"/>
      <c r="W72" s="200"/>
      <c r="X72" s="200"/>
      <c r="Y72" s="200"/>
      <c r="Z72" s="200"/>
      <c r="AA72" s="200"/>
      <c r="AB72" s="200"/>
      <c r="AC72" s="200"/>
      <c r="AD72" s="200"/>
      <c r="AE72" s="200"/>
      <c r="AF72" s="200"/>
      <c r="AG72" s="200"/>
    </row>
    <row r="73" spans="1:33" ht="37.5" customHeight="1">
      <c r="A73" s="274"/>
      <c r="B73" s="495" t="s">
        <v>522</v>
      </c>
      <c r="C73" s="440"/>
      <c r="D73" s="440"/>
      <c r="E73" s="440"/>
      <c r="F73" s="440"/>
      <c r="G73" s="437"/>
      <c r="H73" s="203"/>
      <c r="I73" s="203"/>
      <c r="J73" s="203"/>
      <c r="K73" s="203"/>
      <c r="L73" s="203"/>
      <c r="M73" s="203"/>
      <c r="N73" s="203"/>
      <c r="O73" s="203"/>
      <c r="P73" s="203"/>
      <c r="Q73" s="203"/>
      <c r="R73" s="200"/>
      <c r="S73" s="200"/>
      <c r="T73" s="200"/>
      <c r="U73" s="200"/>
      <c r="V73" s="200"/>
      <c r="W73" s="200"/>
      <c r="X73" s="200"/>
      <c r="Y73" s="200"/>
      <c r="Z73" s="200"/>
      <c r="AA73" s="200"/>
      <c r="AB73" s="200"/>
      <c r="AC73" s="200"/>
      <c r="AD73" s="200"/>
      <c r="AE73" s="200"/>
      <c r="AF73" s="200"/>
      <c r="AG73" s="200"/>
    </row>
    <row r="74" spans="1:33" ht="37.5" customHeight="1">
      <c r="A74" s="274"/>
      <c r="B74" s="495" t="s">
        <v>520</v>
      </c>
      <c r="C74" s="440"/>
      <c r="D74" s="440"/>
      <c r="E74" s="440"/>
      <c r="F74" s="440"/>
      <c r="G74" s="437"/>
      <c r="H74" s="203"/>
      <c r="I74" s="203"/>
      <c r="J74" s="203"/>
      <c r="K74" s="203"/>
      <c r="L74" s="203"/>
      <c r="M74" s="203"/>
      <c r="N74" s="203"/>
      <c r="O74" s="203"/>
      <c r="P74" s="203"/>
      <c r="Q74" s="203"/>
      <c r="R74" s="200"/>
      <c r="S74" s="200"/>
      <c r="T74" s="200"/>
      <c r="U74" s="200"/>
      <c r="V74" s="200"/>
      <c r="W74" s="200"/>
      <c r="X74" s="200"/>
      <c r="Y74" s="200"/>
      <c r="Z74" s="200"/>
      <c r="AA74" s="200"/>
      <c r="AB74" s="200"/>
      <c r="AC74" s="200"/>
      <c r="AD74" s="200"/>
      <c r="AE74" s="200"/>
      <c r="AF74" s="200"/>
      <c r="AG74" s="200"/>
    </row>
    <row r="75" spans="1:33" ht="15.75" hidden="1" customHeight="1">
      <c r="A75" s="274"/>
      <c r="B75" s="308" t="s">
        <v>521</v>
      </c>
      <c r="C75" s="308" t="s">
        <v>521</v>
      </c>
      <c r="D75" s="308" t="s">
        <v>521</v>
      </c>
      <c r="E75" s="308" t="s">
        <v>521</v>
      </c>
      <c r="F75" s="308" t="s">
        <v>521</v>
      </c>
      <c r="G75" s="308" t="s">
        <v>521</v>
      </c>
      <c r="H75" s="203"/>
      <c r="I75" s="203"/>
      <c r="J75" s="203"/>
      <c r="K75" s="203"/>
      <c r="L75" s="203"/>
      <c r="M75" s="203"/>
      <c r="N75" s="203"/>
      <c r="O75" s="203"/>
      <c r="P75" s="203"/>
      <c r="Q75" s="203"/>
      <c r="R75" s="200"/>
      <c r="S75" s="200"/>
      <c r="T75" s="200"/>
      <c r="U75" s="200"/>
      <c r="V75" s="200"/>
      <c r="W75" s="200"/>
      <c r="X75" s="200"/>
      <c r="Y75" s="200"/>
      <c r="Z75" s="200"/>
      <c r="AA75" s="200"/>
      <c r="AB75" s="200"/>
      <c r="AC75" s="200"/>
      <c r="AD75" s="200"/>
      <c r="AE75" s="200"/>
      <c r="AF75" s="200"/>
      <c r="AG75" s="200"/>
    </row>
    <row r="76" spans="1:33" ht="29.25" hidden="1" customHeight="1">
      <c r="A76" s="274"/>
      <c r="B76" s="308" t="s">
        <v>522</v>
      </c>
      <c r="C76" s="308" t="s">
        <v>522</v>
      </c>
      <c r="D76" s="308" t="s">
        <v>522</v>
      </c>
      <c r="E76" s="308" t="s">
        <v>522</v>
      </c>
      <c r="F76" s="308" t="s">
        <v>522</v>
      </c>
      <c r="G76" s="308" t="s">
        <v>522</v>
      </c>
      <c r="H76" s="203"/>
      <c r="I76" s="203"/>
      <c r="J76" s="203"/>
      <c r="K76" s="203"/>
      <c r="L76" s="203"/>
      <c r="M76" s="203"/>
      <c r="N76" s="203"/>
      <c r="O76" s="203"/>
      <c r="P76" s="203"/>
      <c r="Q76" s="203"/>
      <c r="R76" s="200"/>
      <c r="S76" s="200"/>
      <c r="T76" s="200"/>
      <c r="U76" s="200"/>
      <c r="V76" s="200"/>
      <c r="W76" s="200"/>
      <c r="X76" s="200"/>
      <c r="Y76" s="200"/>
      <c r="Z76" s="200"/>
      <c r="AA76" s="200"/>
      <c r="AB76" s="200"/>
      <c r="AC76" s="200"/>
      <c r="AD76" s="200"/>
      <c r="AE76" s="200"/>
      <c r="AF76" s="200"/>
      <c r="AG76" s="200"/>
    </row>
    <row r="77" spans="1:33" ht="39" customHeight="1">
      <c r="A77" s="274"/>
      <c r="B77" s="455"/>
      <c r="C77" s="425"/>
      <c r="D77" s="425"/>
      <c r="E77" s="425"/>
      <c r="F77" s="425"/>
      <c r="G77" s="456"/>
      <c r="H77" s="203"/>
      <c r="I77" s="203"/>
      <c r="J77" s="203"/>
      <c r="K77" s="203"/>
      <c r="L77" s="203"/>
      <c r="M77" s="203"/>
      <c r="N77" s="203"/>
      <c r="O77" s="203"/>
      <c r="P77" s="203"/>
      <c r="Q77" s="203"/>
      <c r="R77" s="200"/>
      <c r="S77" s="200"/>
      <c r="T77" s="200"/>
      <c r="U77" s="200"/>
      <c r="V77" s="200"/>
      <c r="W77" s="200"/>
      <c r="X77" s="200"/>
      <c r="Y77" s="200"/>
      <c r="Z77" s="200"/>
      <c r="AA77" s="200"/>
      <c r="AB77" s="200"/>
      <c r="AC77" s="200"/>
      <c r="AD77" s="200"/>
      <c r="AE77" s="200"/>
      <c r="AF77" s="200"/>
      <c r="AG77" s="200"/>
    </row>
    <row r="78" spans="1:33" ht="31.5" customHeight="1">
      <c r="A78" s="274"/>
      <c r="B78" s="455"/>
      <c r="C78" s="425"/>
      <c r="D78" s="425"/>
      <c r="E78" s="425"/>
      <c r="F78" s="425"/>
      <c r="G78" s="456"/>
      <c r="H78" s="203"/>
      <c r="I78" s="203"/>
      <c r="J78" s="203"/>
      <c r="K78" s="203"/>
      <c r="L78" s="203"/>
      <c r="M78" s="203"/>
      <c r="N78" s="203"/>
      <c r="O78" s="203"/>
      <c r="P78" s="203"/>
      <c r="Q78" s="203"/>
      <c r="R78" s="200"/>
      <c r="S78" s="200"/>
      <c r="T78" s="200"/>
      <c r="U78" s="200"/>
      <c r="V78" s="200"/>
      <c r="W78" s="200"/>
      <c r="X78" s="200"/>
      <c r="Y78" s="200"/>
      <c r="Z78" s="200"/>
      <c r="AA78" s="200"/>
      <c r="AB78" s="200"/>
      <c r="AC78" s="200"/>
      <c r="AD78" s="200"/>
      <c r="AE78" s="200"/>
      <c r="AF78" s="200"/>
      <c r="AG78" s="200"/>
    </row>
    <row r="79" spans="1:33" ht="50.25" customHeight="1">
      <c r="A79" s="274"/>
      <c r="B79" s="257"/>
      <c r="C79" s="392"/>
      <c r="D79" s="340"/>
      <c r="E79" s="258"/>
      <c r="F79" s="258"/>
      <c r="G79" s="393"/>
      <c r="H79" s="203"/>
      <c r="I79" s="203"/>
      <c r="J79" s="203"/>
      <c r="K79" s="203"/>
      <c r="L79" s="203"/>
      <c r="M79" s="203"/>
      <c r="N79" s="203"/>
      <c r="O79" s="203"/>
      <c r="P79" s="203"/>
      <c r="Q79" s="203"/>
      <c r="R79" s="200"/>
      <c r="S79" s="200"/>
      <c r="T79" s="200"/>
      <c r="U79" s="200"/>
      <c r="V79" s="200"/>
      <c r="W79" s="200"/>
      <c r="X79" s="200"/>
      <c r="Y79" s="200"/>
      <c r="Z79" s="200"/>
      <c r="AA79" s="200"/>
      <c r="AB79" s="200"/>
      <c r="AC79" s="200"/>
      <c r="AD79" s="200"/>
      <c r="AE79" s="200"/>
      <c r="AF79" s="200"/>
      <c r="AG79" s="200"/>
    </row>
    <row r="80" spans="1:33" ht="15.75" customHeight="1">
      <c r="A80" s="274"/>
      <c r="B80" s="274"/>
      <c r="C80" s="381"/>
      <c r="D80" s="274"/>
      <c r="E80" s="200"/>
      <c r="F80" s="200"/>
      <c r="G80" s="203"/>
      <c r="H80" s="203"/>
      <c r="I80" s="203"/>
      <c r="J80" s="203"/>
      <c r="K80" s="203"/>
      <c r="L80" s="203"/>
      <c r="M80" s="203"/>
      <c r="N80" s="203"/>
      <c r="O80" s="203"/>
      <c r="P80" s="203"/>
      <c r="Q80" s="203"/>
      <c r="R80" s="200"/>
      <c r="S80" s="200"/>
      <c r="T80" s="200"/>
      <c r="U80" s="200"/>
      <c r="V80" s="200"/>
      <c r="W80" s="200"/>
      <c r="X80" s="200"/>
      <c r="Y80" s="200"/>
      <c r="Z80" s="200"/>
      <c r="AA80" s="200"/>
      <c r="AB80" s="200"/>
      <c r="AC80" s="200"/>
      <c r="AD80" s="200"/>
      <c r="AE80" s="200"/>
      <c r="AF80" s="200"/>
      <c r="AG80" s="200"/>
    </row>
    <row r="81" spans="1:33" ht="15.75" customHeight="1">
      <c r="A81" s="274"/>
      <c r="B81" s="274"/>
      <c r="C81" s="381"/>
      <c r="D81" s="274"/>
      <c r="E81" s="200"/>
      <c r="F81" s="200"/>
      <c r="G81" s="203"/>
      <c r="H81" s="203"/>
      <c r="I81" s="203"/>
      <c r="J81" s="203"/>
      <c r="K81" s="203"/>
      <c r="L81" s="203"/>
      <c r="M81" s="203"/>
      <c r="N81" s="203"/>
      <c r="O81" s="203"/>
      <c r="P81" s="203"/>
      <c r="Q81" s="203"/>
      <c r="R81" s="200"/>
      <c r="S81" s="200"/>
      <c r="T81" s="200"/>
      <c r="U81" s="200"/>
      <c r="V81" s="200"/>
      <c r="W81" s="200"/>
      <c r="X81" s="200"/>
      <c r="Y81" s="200"/>
      <c r="Z81" s="200"/>
      <c r="AA81" s="200"/>
      <c r="AB81" s="200"/>
      <c r="AC81" s="200"/>
      <c r="AD81" s="200"/>
      <c r="AE81" s="200"/>
      <c r="AF81" s="200"/>
      <c r="AG81" s="200"/>
    </row>
    <row r="82" spans="1:33" ht="15.75" customHeight="1">
      <c r="A82" s="274"/>
      <c r="B82" s="274"/>
      <c r="C82" s="381"/>
      <c r="D82" s="274"/>
      <c r="E82" s="200"/>
      <c r="F82" s="200"/>
      <c r="G82" s="203"/>
      <c r="H82" s="203"/>
      <c r="I82" s="203"/>
      <c r="J82" s="203"/>
      <c r="K82" s="203"/>
      <c r="L82" s="203"/>
      <c r="M82" s="203"/>
      <c r="N82" s="203"/>
      <c r="O82" s="203"/>
      <c r="P82" s="203"/>
      <c r="Q82" s="203"/>
      <c r="R82" s="200"/>
      <c r="S82" s="200"/>
      <c r="T82" s="200"/>
      <c r="U82" s="200"/>
      <c r="V82" s="200"/>
      <c r="W82" s="200"/>
      <c r="X82" s="200"/>
      <c r="Y82" s="200"/>
      <c r="Z82" s="200"/>
      <c r="AA82" s="200"/>
      <c r="AB82" s="200"/>
      <c r="AC82" s="200"/>
      <c r="AD82" s="200"/>
      <c r="AE82" s="200"/>
      <c r="AF82" s="200"/>
      <c r="AG82" s="200"/>
    </row>
    <row r="83" spans="1:33" ht="15.75" customHeight="1">
      <c r="A83" s="274"/>
      <c r="B83" s="274"/>
      <c r="C83" s="381"/>
      <c r="D83" s="274"/>
      <c r="E83" s="200"/>
      <c r="F83" s="200"/>
      <c r="G83" s="203"/>
      <c r="H83" s="203"/>
      <c r="I83" s="203"/>
      <c r="J83" s="203"/>
      <c r="K83" s="203"/>
      <c r="L83" s="203"/>
      <c r="M83" s="203"/>
      <c r="N83" s="203"/>
      <c r="O83" s="203"/>
      <c r="P83" s="203"/>
      <c r="Q83" s="203"/>
      <c r="R83" s="200"/>
      <c r="S83" s="200"/>
      <c r="T83" s="200"/>
      <c r="U83" s="200"/>
      <c r="V83" s="200"/>
      <c r="W83" s="200"/>
      <c r="X83" s="200"/>
      <c r="Y83" s="200"/>
      <c r="Z83" s="200"/>
      <c r="AA83" s="200"/>
      <c r="AB83" s="200"/>
      <c r="AC83" s="200"/>
      <c r="AD83" s="200"/>
      <c r="AE83" s="200"/>
      <c r="AF83" s="200"/>
      <c r="AG83" s="200"/>
    </row>
    <row r="84" spans="1:33" ht="15.75" customHeight="1">
      <c r="A84" s="274"/>
      <c r="B84" s="274"/>
      <c r="C84" s="381"/>
      <c r="D84" s="274"/>
      <c r="E84" s="200"/>
      <c r="F84" s="200"/>
      <c r="G84" s="203"/>
      <c r="H84" s="203"/>
      <c r="I84" s="203"/>
      <c r="J84" s="203"/>
      <c r="K84" s="203"/>
      <c r="L84" s="203"/>
      <c r="M84" s="203"/>
      <c r="N84" s="203"/>
      <c r="O84" s="203"/>
      <c r="P84" s="203"/>
      <c r="Q84" s="203"/>
      <c r="R84" s="200"/>
      <c r="S84" s="200"/>
      <c r="T84" s="200"/>
      <c r="U84" s="200"/>
      <c r="V84" s="200"/>
      <c r="W84" s="200"/>
      <c r="X84" s="200"/>
      <c r="Y84" s="200"/>
      <c r="Z84" s="200"/>
      <c r="AA84" s="200"/>
      <c r="AB84" s="200"/>
      <c r="AC84" s="200"/>
      <c r="AD84" s="200"/>
      <c r="AE84" s="200"/>
      <c r="AF84" s="200"/>
      <c r="AG84" s="200"/>
    </row>
    <row r="85" spans="1:33" ht="15.75" customHeight="1">
      <c r="A85" s="274"/>
      <c r="B85" s="274"/>
      <c r="C85" s="381"/>
      <c r="D85" s="274"/>
      <c r="E85" s="200"/>
      <c r="F85" s="200"/>
      <c r="G85" s="203"/>
      <c r="H85" s="203"/>
      <c r="I85" s="203"/>
      <c r="J85" s="203"/>
      <c r="K85" s="203"/>
      <c r="L85" s="203"/>
      <c r="M85" s="203"/>
      <c r="N85" s="203"/>
      <c r="O85" s="203"/>
      <c r="P85" s="203"/>
      <c r="Q85" s="203"/>
      <c r="R85" s="200"/>
      <c r="S85" s="200"/>
      <c r="T85" s="200"/>
      <c r="U85" s="200"/>
      <c r="V85" s="200"/>
      <c r="W85" s="200"/>
      <c r="X85" s="200"/>
      <c r="Y85" s="200"/>
      <c r="Z85" s="200"/>
      <c r="AA85" s="200"/>
      <c r="AB85" s="200"/>
      <c r="AC85" s="200"/>
      <c r="AD85" s="200"/>
      <c r="AE85" s="200"/>
      <c r="AF85" s="200"/>
      <c r="AG85" s="200"/>
    </row>
    <row r="86" spans="1:33" ht="15.75" customHeight="1">
      <c r="A86" s="274"/>
      <c r="B86" s="274"/>
      <c r="C86" s="381"/>
      <c r="D86" s="274"/>
      <c r="E86" s="200"/>
      <c r="F86" s="200"/>
      <c r="G86" s="203"/>
      <c r="H86" s="203"/>
      <c r="I86" s="203"/>
      <c r="J86" s="203"/>
      <c r="K86" s="203"/>
      <c r="L86" s="203"/>
      <c r="M86" s="203"/>
      <c r="N86" s="203"/>
      <c r="O86" s="203"/>
      <c r="P86" s="203"/>
      <c r="Q86" s="203"/>
      <c r="R86" s="200"/>
      <c r="S86" s="200"/>
      <c r="T86" s="200"/>
      <c r="U86" s="200"/>
      <c r="V86" s="200"/>
      <c r="W86" s="200"/>
      <c r="X86" s="200"/>
      <c r="Y86" s="200"/>
      <c r="Z86" s="200"/>
      <c r="AA86" s="200"/>
      <c r="AB86" s="200"/>
      <c r="AC86" s="200"/>
      <c r="AD86" s="200"/>
      <c r="AE86" s="200"/>
      <c r="AF86" s="200"/>
      <c r="AG86" s="200"/>
    </row>
    <row r="87" spans="1:33" ht="15.75" customHeight="1">
      <c r="A87" s="274"/>
      <c r="B87" s="274"/>
      <c r="C87" s="381"/>
      <c r="D87" s="274"/>
      <c r="E87" s="200"/>
      <c r="F87" s="200"/>
      <c r="G87" s="203"/>
      <c r="H87" s="203"/>
      <c r="I87" s="203"/>
      <c r="J87" s="203"/>
      <c r="K87" s="203"/>
      <c r="L87" s="203"/>
      <c r="M87" s="203"/>
      <c r="N87" s="203"/>
      <c r="O87" s="203"/>
      <c r="P87" s="203"/>
      <c r="Q87" s="203"/>
      <c r="R87" s="200"/>
      <c r="S87" s="200"/>
      <c r="T87" s="200"/>
      <c r="U87" s="200"/>
      <c r="V87" s="200"/>
      <c r="W87" s="200"/>
      <c r="X87" s="200"/>
      <c r="Y87" s="200"/>
      <c r="Z87" s="200"/>
      <c r="AA87" s="200"/>
      <c r="AB87" s="200"/>
      <c r="AC87" s="200"/>
      <c r="AD87" s="200"/>
      <c r="AE87" s="200"/>
      <c r="AF87" s="200"/>
      <c r="AG87" s="200"/>
    </row>
    <row r="88" spans="1:33" ht="15.75" customHeight="1">
      <c r="A88" s="274"/>
      <c r="B88" s="274"/>
      <c r="C88" s="381"/>
      <c r="D88" s="274"/>
      <c r="E88" s="200"/>
      <c r="F88" s="200"/>
      <c r="G88" s="203"/>
      <c r="H88" s="203"/>
      <c r="I88" s="203"/>
      <c r="J88" s="203"/>
      <c r="K88" s="203"/>
      <c r="L88" s="203"/>
      <c r="M88" s="203"/>
      <c r="N88" s="203"/>
      <c r="O88" s="203"/>
      <c r="P88" s="203"/>
      <c r="Q88" s="203"/>
      <c r="R88" s="200"/>
      <c r="S88" s="200"/>
      <c r="T88" s="200"/>
      <c r="U88" s="200"/>
      <c r="V88" s="200"/>
      <c r="W88" s="200"/>
      <c r="X88" s="200"/>
      <c r="Y88" s="200"/>
      <c r="Z88" s="200"/>
      <c r="AA88" s="200"/>
      <c r="AB88" s="200"/>
      <c r="AC88" s="200"/>
      <c r="AD88" s="200"/>
      <c r="AE88" s="200"/>
      <c r="AF88" s="200"/>
      <c r="AG88" s="200"/>
    </row>
    <row r="89" spans="1:33" ht="15.75" customHeight="1">
      <c r="A89" s="274"/>
      <c r="B89" s="274"/>
      <c r="C89" s="381"/>
      <c r="D89" s="274"/>
      <c r="E89" s="200"/>
      <c r="F89" s="200"/>
      <c r="G89" s="203"/>
      <c r="H89" s="203"/>
      <c r="I89" s="203"/>
      <c r="J89" s="203"/>
      <c r="K89" s="203"/>
      <c r="L89" s="203"/>
      <c r="M89" s="203"/>
      <c r="N89" s="203"/>
      <c r="O89" s="203"/>
      <c r="P89" s="203"/>
      <c r="Q89" s="203"/>
      <c r="R89" s="200"/>
      <c r="S89" s="200"/>
      <c r="T89" s="200"/>
      <c r="U89" s="200"/>
      <c r="V89" s="200"/>
      <c r="W89" s="200"/>
      <c r="X89" s="200"/>
      <c r="Y89" s="200"/>
      <c r="Z89" s="200"/>
      <c r="AA89" s="200"/>
      <c r="AB89" s="200"/>
      <c r="AC89" s="200"/>
      <c r="AD89" s="200"/>
      <c r="AE89" s="200"/>
      <c r="AF89" s="200"/>
      <c r="AG89" s="200"/>
    </row>
    <row r="90" spans="1:33" ht="15.75" customHeight="1">
      <c r="A90" s="274"/>
      <c r="B90" s="274"/>
      <c r="C90" s="381"/>
      <c r="D90" s="274"/>
      <c r="E90" s="200"/>
      <c r="F90" s="200"/>
      <c r="G90" s="203"/>
      <c r="H90" s="203"/>
      <c r="I90" s="203"/>
      <c r="J90" s="203"/>
      <c r="K90" s="203"/>
      <c r="L90" s="203"/>
      <c r="M90" s="203"/>
      <c r="N90" s="203"/>
      <c r="O90" s="203"/>
      <c r="P90" s="203"/>
      <c r="Q90" s="203"/>
      <c r="R90" s="200"/>
      <c r="S90" s="200"/>
      <c r="T90" s="200"/>
      <c r="U90" s="200"/>
      <c r="V90" s="200"/>
      <c r="W90" s="200"/>
      <c r="X90" s="200"/>
      <c r="Y90" s="200"/>
      <c r="Z90" s="200"/>
      <c r="AA90" s="200"/>
      <c r="AB90" s="200"/>
      <c r="AC90" s="200"/>
      <c r="AD90" s="200"/>
      <c r="AE90" s="200"/>
      <c r="AF90" s="200"/>
      <c r="AG90" s="200"/>
    </row>
    <row r="91" spans="1:33" ht="15.75" customHeight="1">
      <c r="A91" s="274"/>
      <c r="B91" s="274"/>
      <c r="C91" s="381"/>
      <c r="D91" s="274"/>
      <c r="E91" s="200"/>
      <c r="F91" s="200"/>
      <c r="G91" s="203"/>
      <c r="H91" s="203"/>
      <c r="I91" s="203"/>
      <c r="J91" s="203"/>
      <c r="K91" s="203"/>
      <c r="L91" s="203"/>
      <c r="M91" s="203"/>
      <c r="N91" s="203"/>
      <c r="O91" s="203"/>
      <c r="P91" s="203"/>
      <c r="Q91" s="203"/>
      <c r="R91" s="200"/>
      <c r="S91" s="200"/>
      <c r="T91" s="200"/>
      <c r="U91" s="200"/>
      <c r="V91" s="200"/>
      <c r="W91" s="200"/>
      <c r="X91" s="200"/>
      <c r="Y91" s="200"/>
      <c r="Z91" s="200"/>
      <c r="AA91" s="200"/>
      <c r="AB91" s="200"/>
      <c r="AC91" s="200"/>
      <c r="AD91" s="200"/>
      <c r="AE91" s="200"/>
      <c r="AF91" s="200"/>
      <c r="AG91" s="200"/>
    </row>
    <row r="92" spans="1:33" ht="15.75" customHeight="1">
      <c r="A92" s="274"/>
      <c r="B92" s="274"/>
      <c r="C92" s="381"/>
      <c r="D92" s="274"/>
      <c r="E92" s="200"/>
      <c r="F92" s="200"/>
      <c r="G92" s="203"/>
      <c r="H92" s="203"/>
      <c r="I92" s="203"/>
      <c r="J92" s="203"/>
      <c r="K92" s="203"/>
      <c r="L92" s="203"/>
      <c r="M92" s="203"/>
      <c r="N92" s="203"/>
      <c r="O92" s="203"/>
      <c r="P92" s="203"/>
      <c r="Q92" s="203"/>
      <c r="R92" s="200"/>
      <c r="S92" s="200"/>
      <c r="T92" s="200"/>
      <c r="U92" s="200"/>
      <c r="V92" s="200"/>
      <c r="W92" s="200"/>
      <c r="X92" s="200"/>
      <c r="Y92" s="200"/>
      <c r="Z92" s="200"/>
      <c r="AA92" s="200"/>
      <c r="AB92" s="200"/>
      <c r="AC92" s="200"/>
      <c r="AD92" s="200"/>
      <c r="AE92" s="200"/>
      <c r="AF92" s="200"/>
      <c r="AG92" s="200"/>
    </row>
    <row r="93" spans="1:33" ht="15.75" customHeight="1">
      <c r="A93" s="274"/>
      <c r="B93" s="274"/>
      <c r="C93" s="381"/>
      <c r="D93" s="274"/>
      <c r="E93" s="200"/>
      <c r="F93" s="200"/>
      <c r="G93" s="203"/>
      <c r="H93" s="203"/>
      <c r="I93" s="203"/>
      <c r="J93" s="203"/>
      <c r="K93" s="203"/>
      <c r="L93" s="203"/>
      <c r="M93" s="203"/>
      <c r="N93" s="203"/>
      <c r="O93" s="203"/>
      <c r="P93" s="203"/>
      <c r="Q93" s="203"/>
      <c r="R93" s="200"/>
      <c r="S93" s="200"/>
      <c r="T93" s="200"/>
      <c r="U93" s="200"/>
      <c r="V93" s="200"/>
      <c r="W93" s="200"/>
      <c r="X93" s="200"/>
      <c r="Y93" s="200"/>
      <c r="Z93" s="200"/>
      <c r="AA93" s="200"/>
      <c r="AB93" s="200"/>
      <c r="AC93" s="200"/>
      <c r="AD93" s="200"/>
      <c r="AE93" s="200"/>
      <c r="AF93" s="200"/>
      <c r="AG93" s="200"/>
    </row>
    <row r="94" spans="1:33" ht="15.75" customHeight="1">
      <c r="A94" s="274"/>
      <c r="B94" s="274"/>
      <c r="C94" s="381"/>
      <c r="D94" s="274"/>
      <c r="E94" s="200"/>
      <c r="F94" s="200"/>
      <c r="G94" s="203"/>
      <c r="H94" s="203"/>
      <c r="I94" s="203"/>
      <c r="J94" s="203"/>
      <c r="K94" s="203"/>
      <c r="L94" s="203"/>
      <c r="M94" s="203"/>
      <c r="N94" s="203"/>
      <c r="O94" s="203"/>
      <c r="P94" s="203"/>
      <c r="Q94" s="203"/>
      <c r="R94" s="200"/>
      <c r="S94" s="200"/>
      <c r="T94" s="200"/>
      <c r="U94" s="200"/>
      <c r="V94" s="200"/>
      <c r="W94" s="200"/>
      <c r="X94" s="200"/>
      <c r="Y94" s="200"/>
      <c r="Z94" s="200"/>
      <c r="AA94" s="200"/>
      <c r="AB94" s="200"/>
      <c r="AC94" s="200"/>
      <c r="AD94" s="200"/>
      <c r="AE94" s="200"/>
      <c r="AF94" s="200"/>
      <c r="AG94" s="200"/>
    </row>
    <row r="95" spans="1:33" ht="15.75" customHeight="1">
      <c r="A95" s="274"/>
      <c r="B95" s="274"/>
      <c r="C95" s="381"/>
      <c r="D95" s="274"/>
      <c r="E95" s="200"/>
      <c r="F95" s="200"/>
      <c r="G95" s="203"/>
      <c r="H95" s="203"/>
      <c r="I95" s="203"/>
      <c r="J95" s="203"/>
      <c r="K95" s="203"/>
      <c r="L95" s="203"/>
      <c r="M95" s="203"/>
      <c r="N95" s="203"/>
      <c r="O95" s="203"/>
      <c r="P95" s="203"/>
      <c r="Q95" s="203"/>
      <c r="R95" s="200"/>
      <c r="S95" s="200"/>
      <c r="T95" s="200"/>
      <c r="U95" s="200"/>
      <c r="V95" s="200"/>
      <c r="W95" s="200"/>
      <c r="X95" s="200"/>
      <c r="Y95" s="200"/>
      <c r="Z95" s="200"/>
      <c r="AA95" s="200"/>
      <c r="AB95" s="200"/>
      <c r="AC95" s="200"/>
      <c r="AD95" s="200"/>
      <c r="AE95" s="200"/>
      <c r="AF95" s="200"/>
      <c r="AG95" s="200"/>
    </row>
    <row r="96" spans="1:33" ht="15.75" customHeight="1">
      <c r="A96" s="274"/>
      <c r="B96" s="274"/>
      <c r="C96" s="381"/>
      <c r="D96" s="274"/>
      <c r="E96" s="200"/>
      <c r="F96" s="200"/>
      <c r="G96" s="203"/>
      <c r="H96" s="203"/>
      <c r="I96" s="203"/>
      <c r="J96" s="203"/>
      <c r="K96" s="203"/>
      <c r="L96" s="203"/>
      <c r="M96" s="203"/>
      <c r="N96" s="203"/>
      <c r="O96" s="203"/>
      <c r="P96" s="203"/>
      <c r="Q96" s="203"/>
      <c r="R96" s="200"/>
      <c r="S96" s="200"/>
      <c r="T96" s="200"/>
      <c r="U96" s="200"/>
      <c r="V96" s="200"/>
      <c r="W96" s="200"/>
      <c r="X96" s="200"/>
      <c r="Y96" s="200"/>
      <c r="Z96" s="200"/>
      <c r="AA96" s="200"/>
      <c r="AB96" s="200"/>
      <c r="AC96" s="200"/>
      <c r="AD96" s="200"/>
      <c r="AE96" s="200"/>
      <c r="AF96" s="200"/>
      <c r="AG96" s="200"/>
    </row>
    <row r="97" spans="1:33" ht="15.75" customHeight="1">
      <c r="A97" s="274"/>
      <c r="B97" s="274"/>
      <c r="C97" s="381"/>
      <c r="D97" s="274"/>
      <c r="E97" s="200"/>
      <c r="F97" s="200"/>
      <c r="G97" s="203"/>
      <c r="H97" s="203"/>
      <c r="I97" s="203"/>
      <c r="J97" s="203"/>
      <c r="K97" s="203"/>
      <c r="L97" s="203"/>
      <c r="M97" s="203"/>
      <c r="N97" s="203"/>
      <c r="O97" s="203"/>
      <c r="P97" s="203"/>
      <c r="Q97" s="203"/>
      <c r="R97" s="200"/>
      <c r="S97" s="200"/>
      <c r="T97" s="200"/>
      <c r="U97" s="200"/>
      <c r="V97" s="200"/>
      <c r="W97" s="200"/>
      <c r="X97" s="200"/>
      <c r="Y97" s="200"/>
      <c r="Z97" s="200"/>
      <c r="AA97" s="200"/>
      <c r="AB97" s="200"/>
      <c r="AC97" s="200"/>
      <c r="AD97" s="200"/>
      <c r="AE97" s="200"/>
      <c r="AF97" s="200"/>
      <c r="AG97" s="200"/>
    </row>
    <row r="98" spans="1:33" ht="15.75" customHeight="1">
      <c r="A98" s="274"/>
      <c r="B98" s="274"/>
      <c r="C98" s="381"/>
      <c r="D98" s="274"/>
      <c r="E98" s="200"/>
      <c r="F98" s="200"/>
      <c r="G98" s="203"/>
      <c r="H98" s="203"/>
      <c r="I98" s="203"/>
      <c r="J98" s="203"/>
      <c r="K98" s="203"/>
      <c r="L98" s="203"/>
      <c r="M98" s="203"/>
      <c r="N98" s="203"/>
      <c r="O98" s="203"/>
      <c r="P98" s="203"/>
      <c r="Q98" s="203"/>
      <c r="R98" s="200"/>
      <c r="S98" s="200"/>
      <c r="T98" s="200"/>
      <c r="U98" s="200"/>
      <c r="V98" s="200"/>
      <c r="W98" s="200"/>
      <c r="X98" s="200"/>
      <c r="Y98" s="200"/>
      <c r="Z98" s="200"/>
      <c r="AA98" s="200"/>
      <c r="AB98" s="200"/>
      <c r="AC98" s="200"/>
      <c r="AD98" s="200"/>
      <c r="AE98" s="200"/>
      <c r="AF98" s="200"/>
      <c r="AG98" s="200"/>
    </row>
    <row r="99" spans="1:33" ht="15.75" customHeight="1">
      <c r="A99" s="274"/>
      <c r="B99" s="274"/>
      <c r="C99" s="381"/>
      <c r="D99" s="274"/>
      <c r="E99" s="200"/>
      <c r="F99" s="200"/>
      <c r="G99" s="203"/>
      <c r="H99" s="203"/>
      <c r="I99" s="203"/>
      <c r="J99" s="203"/>
      <c r="K99" s="203"/>
      <c r="L99" s="203"/>
      <c r="M99" s="203"/>
      <c r="N99" s="203"/>
      <c r="O99" s="203"/>
      <c r="P99" s="203"/>
      <c r="Q99" s="203"/>
      <c r="R99" s="200"/>
      <c r="S99" s="200"/>
      <c r="T99" s="200"/>
      <c r="U99" s="200"/>
      <c r="V99" s="200"/>
      <c r="W99" s="200"/>
      <c r="X99" s="200"/>
      <c r="Y99" s="200"/>
      <c r="Z99" s="200"/>
      <c r="AA99" s="200"/>
      <c r="AB99" s="200"/>
      <c r="AC99" s="200"/>
      <c r="AD99" s="200"/>
      <c r="AE99" s="200"/>
      <c r="AF99" s="200"/>
      <c r="AG99" s="200"/>
    </row>
    <row r="100" spans="1:33" ht="15.75" customHeight="1">
      <c r="A100" s="274"/>
      <c r="B100" s="274"/>
      <c r="C100" s="381"/>
      <c r="D100" s="274"/>
      <c r="E100" s="200"/>
      <c r="F100" s="200"/>
      <c r="G100" s="203"/>
      <c r="H100" s="203"/>
      <c r="I100" s="203"/>
      <c r="J100" s="203"/>
      <c r="K100" s="203"/>
      <c r="L100" s="203"/>
      <c r="M100" s="203"/>
      <c r="N100" s="203"/>
      <c r="O100" s="203"/>
      <c r="P100" s="203"/>
      <c r="Q100" s="203"/>
      <c r="R100" s="200"/>
      <c r="S100" s="200"/>
      <c r="T100" s="200"/>
      <c r="U100" s="200"/>
      <c r="V100" s="200"/>
      <c r="W100" s="200"/>
      <c r="X100" s="200"/>
      <c r="Y100" s="200"/>
      <c r="Z100" s="200"/>
      <c r="AA100" s="200"/>
      <c r="AB100" s="200"/>
      <c r="AC100" s="200"/>
      <c r="AD100" s="200"/>
      <c r="AE100" s="200"/>
      <c r="AF100" s="200"/>
      <c r="AG100" s="200"/>
    </row>
    <row r="101" spans="1:33" ht="15.75" customHeight="1">
      <c r="A101" s="274"/>
      <c r="B101" s="274"/>
      <c r="C101" s="381"/>
      <c r="D101" s="274"/>
      <c r="E101" s="200"/>
      <c r="F101" s="200"/>
      <c r="G101" s="203"/>
      <c r="H101" s="203"/>
      <c r="I101" s="203"/>
      <c r="J101" s="203"/>
      <c r="K101" s="203"/>
      <c r="L101" s="203"/>
      <c r="M101" s="203"/>
      <c r="N101" s="203"/>
      <c r="O101" s="203"/>
      <c r="P101" s="203"/>
      <c r="Q101" s="203"/>
      <c r="R101" s="200"/>
      <c r="S101" s="200"/>
      <c r="T101" s="200"/>
      <c r="U101" s="200"/>
      <c r="V101" s="200"/>
      <c r="W101" s="200"/>
      <c r="X101" s="200"/>
      <c r="Y101" s="200"/>
      <c r="Z101" s="200"/>
      <c r="AA101" s="200"/>
      <c r="AB101" s="200"/>
      <c r="AC101" s="200"/>
      <c r="AD101" s="200"/>
      <c r="AE101" s="200"/>
      <c r="AF101" s="200"/>
      <c r="AG101" s="200"/>
    </row>
    <row r="102" spans="1:33" ht="15.75" customHeight="1">
      <c r="A102" s="274"/>
      <c r="B102" s="274"/>
      <c r="C102" s="381"/>
      <c r="D102" s="274"/>
      <c r="E102" s="200"/>
      <c r="F102" s="200"/>
      <c r="G102" s="203"/>
      <c r="H102" s="203"/>
      <c r="I102" s="203"/>
      <c r="J102" s="203"/>
      <c r="K102" s="203"/>
      <c r="L102" s="203"/>
      <c r="M102" s="203"/>
      <c r="N102" s="203"/>
      <c r="O102" s="203"/>
      <c r="P102" s="203"/>
      <c r="Q102" s="203"/>
      <c r="R102" s="200"/>
      <c r="S102" s="200"/>
      <c r="T102" s="200"/>
      <c r="U102" s="200"/>
      <c r="V102" s="200"/>
      <c r="W102" s="200"/>
      <c r="X102" s="200"/>
      <c r="Y102" s="200"/>
      <c r="Z102" s="200"/>
      <c r="AA102" s="200"/>
      <c r="AB102" s="200"/>
      <c r="AC102" s="200"/>
      <c r="AD102" s="200"/>
      <c r="AE102" s="200"/>
      <c r="AF102" s="200"/>
      <c r="AG102" s="200"/>
    </row>
    <row r="103" spans="1:33" ht="15.75" customHeight="1">
      <c r="A103" s="274"/>
      <c r="B103" s="274"/>
      <c r="C103" s="381"/>
      <c r="D103" s="274"/>
      <c r="E103" s="200"/>
      <c r="F103" s="200"/>
      <c r="G103" s="203"/>
      <c r="H103" s="203"/>
      <c r="I103" s="203"/>
      <c r="J103" s="203"/>
      <c r="K103" s="203"/>
      <c r="L103" s="203"/>
      <c r="M103" s="203"/>
      <c r="N103" s="203"/>
      <c r="O103" s="203"/>
      <c r="P103" s="203"/>
      <c r="Q103" s="203"/>
      <c r="R103" s="200"/>
      <c r="S103" s="200"/>
      <c r="T103" s="200"/>
      <c r="U103" s="200"/>
      <c r="V103" s="200"/>
      <c r="W103" s="200"/>
      <c r="X103" s="200"/>
      <c r="Y103" s="200"/>
      <c r="Z103" s="200"/>
      <c r="AA103" s="200"/>
      <c r="AB103" s="200"/>
      <c r="AC103" s="200"/>
      <c r="AD103" s="200"/>
      <c r="AE103" s="200"/>
      <c r="AF103" s="200"/>
      <c r="AG103" s="200"/>
    </row>
    <row r="104" spans="1:33" ht="15.75" customHeight="1">
      <c r="A104" s="274"/>
      <c r="B104" s="274"/>
      <c r="C104" s="381"/>
      <c r="D104" s="274"/>
      <c r="E104" s="200"/>
      <c r="F104" s="200"/>
      <c r="G104" s="203"/>
      <c r="H104" s="203"/>
      <c r="I104" s="203"/>
      <c r="J104" s="203"/>
      <c r="K104" s="203"/>
      <c r="L104" s="203"/>
      <c r="M104" s="203"/>
      <c r="N104" s="203"/>
      <c r="O104" s="203"/>
      <c r="P104" s="203"/>
      <c r="Q104" s="203"/>
      <c r="R104" s="200"/>
      <c r="S104" s="200"/>
      <c r="T104" s="200"/>
      <c r="U104" s="200"/>
      <c r="V104" s="200"/>
      <c r="W104" s="200"/>
      <c r="X104" s="200"/>
      <c r="Y104" s="200"/>
      <c r="Z104" s="200"/>
      <c r="AA104" s="200"/>
      <c r="AB104" s="200"/>
      <c r="AC104" s="200"/>
      <c r="AD104" s="200"/>
      <c r="AE104" s="200"/>
      <c r="AF104" s="200"/>
      <c r="AG104" s="200"/>
    </row>
    <row r="105" spans="1:33" ht="15.75" customHeight="1">
      <c r="A105" s="274"/>
      <c r="B105" s="274"/>
      <c r="C105" s="381"/>
      <c r="D105" s="274"/>
      <c r="E105" s="200"/>
      <c r="F105" s="200"/>
      <c r="G105" s="203"/>
      <c r="H105" s="203"/>
      <c r="I105" s="203"/>
      <c r="J105" s="203"/>
      <c r="K105" s="203"/>
      <c r="L105" s="203"/>
      <c r="M105" s="203"/>
      <c r="N105" s="203"/>
      <c r="O105" s="203"/>
      <c r="P105" s="203"/>
      <c r="Q105" s="203"/>
      <c r="R105" s="200"/>
      <c r="S105" s="200"/>
      <c r="T105" s="200"/>
      <c r="U105" s="200"/>
      <c r="V105" s="200"/>
      <c r="W105" s="200"/>
      <c r="X105" s="200"/>
      <c r="Y105" s="200"/>
      <c r="Z105" s="200"/>
      <c r="AA105" s="200"/>
      <c r="AB105" s="200"/>
      <c r="AC105" s="200"/>
      <c r="AD105" s="200"/>
      <c r="AE105" s="200"/>
      <c r="AF105" s="200"/>
      <c r="AG105" s="200"/>
    </row>
    <row r="106" spans="1:33" ht="15.75" customHeight="1">
      <c r="A106" s="274"/>
      <c r="B106" s="274"/>
      <c r="C106" s="381"/>
      <c r="D106" s="274"/>
      <c r="E106" s="200"/>
      <c r="F106" s="200"/>
      <c r="G106" s="203"/>
      <c r="H106" s="203"/>
      <c r="I106" s="203"/>
      <c r="J106" s="203"/>
      <c r="K106" s="203"/>
      <c r="L106" s="203"/>
      <c r="M106" s="203"/>
      <c r="N106" s="203"/>
      <c r="O106" s="203"/>
      <c r="P106" s="203"/>
      <c r="Q106" s="203"/>
      <c r="R106" s="200"/>
      <c r="S106" s="200"/>
      <c r="T106" s="200"/>
      <c r="U106" s="200"/>
      <c r="V106" s="200"/>
      <c r="W106" s="200"/>
      <c r="X106" s="200"/>
      <c r="Y106" s="200"/>
      <c r="Z106" s="200"/>
      <c r="AA106" s="200"/>
      <c r="AB106" s="200"/>
      <c r="AC106" s="200"/>
      <c r="AD106" s="200"/>
      <c r="AE106" s="200"/>
      <c r="AF106" s="200"/>
      <c r="AG106" s="200"/>
    </row>
    <row r="107" spans="1:33" ht="15.75" customHeight="1">
      <c r="A107" s="274"/>
      <c r="B107" s="274"/>
      <c r="C107" s="381"/>
      <c r="D107" s="274"/>
      <c r="E107" s="200"/>
      <c r="F107" s="200"/>
      <c r="G107" s="203"/>
      <c r="H107" s="203"/>
      <c r="I107" s="203"/>
      <c r="J107" s="203"/>
      <c r="K107" s="203"/>
      <c r="L107" s="203"/>
      <c r="M107" s="203"/>
      <c r="N107" s="203"/>
      <c r="O107" s="203"/>
      <c r="P107" s="203"/>
      <c r="Q107" s="203"/>
      <c r="R107" s="200"/>
      <c r="S107" s="200"/>
      <c r="T107" s="200"/>
      <c r="U107" s="200"/>
      <c r="V107" s="200"/>
      <c r="W107" s="200"/>
      <c r="X107" s="200"/>
      <c r="Y107" s="200"/>
      <c r="Z107" s="200"/>
      <c r="AA107" s="200"/>
      <c r="AB107" s="200"/>
      <c r="AC107" s="200"/>
      <c r="AD107" s="200"/>
      <c r="AE107" s="200"/>
      <c r="AF107" s="200"/>
      <c r="AG107" s="200"/>
    </row>
    <row r="108" spans="1:33" ht="15.75" customHeight="1">
      <c r="A108" s="274"/>
      <c r="B108" s="274"/>
      <c r="C108" s="381"/>
      <c r="D108" s="274"/>
      <c r="E108" s="200"/>
      <c r="F108" s="200"/>
      <c r="G108" s="203"/>
      <c r="H108" s="203"/>
      <c r="I108" s="203"/>
      <c r="J108" s="203"/>
      <c r="K108" s="203"/>
      <c r="L108" s="203"/>
      <c r="M108" s="203"/>
      <c r="N108" s="203"/>
      <c r="O108" s="203"/>
      <c r="P108" s="203"/>
      <c r="Q108" s="203"/>
      <c r="R108" s="200"/>
      <c r="S108" s="200"/>
      <c r="T108" s="200"/>
      <c r="U108" s="200"/>
      <c r="V108" s="200"/>
      <c r="W108" s="200"/>
      <c r="X108" s="200"/>
      <c r="Y108" s="200"/>
      <c r="Z108" s="200"/>
      <c r="AA108" s="200"/>
      <c r="AB108" s="200"/>
      <c r="AC108" s="200"/>
      <c r="AD108" s="200"/>
      <c r="AE108" s="200"/>
      <c r="AF108" s="200"/>
      <c r="AG108" s="200"/>
    </row>
    <row r="109" spans="1:33" ht="15.75" customHeight="1">
      <c r="A109" s="274"/>
      <c r="B109" s="274"/>
      <c r="C109" s="381"/>
      <c r="D109" s="274"/>
      <c r="E109" s="200"/>
      <c r="F109" s="200"/>
      <c r="G109" s="203"/>
      <c r="H109" s="203"/>
      <c r="I109" s="203"/>
      <c r="J109" s="203"/>
      <c r="K109" s="203"/>
      <c r="L109" s="203"/>
      <c r="M109" s="203"/>
      <c r="N109" s="203"/>
      <c r="O109" s="203"/>
      <c r="P109" s="203"/>
      <c r="Q109" s="203"/>
      <c r="R109" s="200"/>
      <c r="S109" s="200"/>
      <c r="T109" s="200"/>
      <c r="U109" s="200"/>
      <c r="V109" s="200"/>
      <c r="W109" s="200"/>
      <c r="X109" s="200"/>
      <c r="Y109" s="200"/>
      <c r="Z109" s="200"/>
      <c r="AA109" s="200"/>
      <c r="AB109" s="200"/>
      <c r="AC109" s="200"/>
      <c r="AD109" s="200"/>
      <c r="AE109" s="200"/>
      <c r="AF109" s="200"/>
      <c r="AG109" s="200"/>
    </row>
    <row r="110" spans="1:33" ht="15.75" customHeight="1">
      <c r="A110" s="274"/>
      <c r="B110" s="274"/>
      <c r="C110" s="381"/>
      <c r="D110" s="274"/>
      <c r="E110" s="200"/>
      <c r="F110" s="200"/>
      <c r="G110" s="203"/>
      <c r="H110" s="203"/>
      <c r="I110" s="203"/>
      <c r="J110" s="203"/>
      <c r="K110" s="203"/>
      <c r="L110" s="203"/>
      <c r="M110" s="203"/>
      <c r="N110" s="203"/>
      <c r="O110" s="203"/>
      <c r="P110" s="203"/>
      <c r="Q110" s="203"/>
      <c r="R110" s="200"/>
      <c r="S110" s="200"/>
      <c r="T110" s="200"/>
      <c r="U110" s="200"/>
      <c r="V110" s="200"/>
      <c r="W110" s="200"/>
      <c r="X110" s="200"/>
      <c r="Y110" s="200"/>
      <c r="Z110" s="200"/>
      <c r="AA110" s="200"/>
      <c r="AB110" s="200"/>
      <c r="AC110" s="200"/>
      <c r="AD110" s="200"/>
      <c r="AE110" s="200"/>
      <c r="AF110" s="200"/>
      <c r="AG110" s="200"/>
    </row>
    <row r="111" spans="1:33" ht="15.75" customHeight="1">
      <c r="A111" s="274"/>
      <c r="B111" s="274"/>
      <c r="C111" s="381"/>
      <c r="D111" s="274"/>
      <c r="E111" s="200"/>
      <c r="F111" s="200"/>
      <c r="G111" s="203"/>
      <c r="H111" s="203"/>
      <c r="I111" s="203"/>
      <c r="J111" s="203"/>
      <c r="K111" s="203"/>
      <c r="L111" s="203"/>
      <c r="M111" s="203"/>
      <c r="N111" s="203"/>
      <c r="O111" s="203"/>
      <c r="P111" s="203"/>
      <c r="Q111" s="203"/>
      <c r="R111" s="200"/>
      <c r="S111" s="200"/>
      <c r="T111" s="200"/>
      <c r="U111" s="200"/>
      <c r="V111" s="200"/>
      <c r="W111" s="200"/>
      <c r="X111" s="200"/>
      <c r="Y111" s="200"/>
      <c r="Z111" s="200"/>
      <c r="AA111" s="200"/>
      <c r="AB111" s="200"/>
      <c r="AC111" s="200"/>
      <c r="AD111" s="200"/>
      <c r="AE111" s="200"/>
      <c r="AF111" s="200"/>
      <c r="AG111" s="200"/>
    </row>
    <row r="112" spans="1:33" ht="15.75" customHeight="1">
      <c r="A112" s="274"/>
      <c r="B112" s="274"/>
      <c r="C112" s="381"/>
      <c r="D112" s="274"/>
      <c r="E112" s="200"/>
      <c r="F112" s="200"/>
      <c r="G112" s="203"/>
      <c r="H112" s="203"/>
      <c r="I112" s="203"/>
      <c r="J112" s="203"/>
      <c r="K112" s="203"/>
      <c r="L112" s="203"/>
      <c r="M112" s="203"/>
      <c r="N112" s="203"/>
      <c r="O112" s="203"/>
      <c r="P112" s="203"/>
      <c r="Q112" s="203"/>
      <c r="R112" s="200"/>
      <c r="S112" s="200"/>
      <c r="T112" s="200"/>
      <c r="U112" s="200"/>
      <c r="V112" s="200"/>
      <c r="W112" s="200"/>
      <c r="X112" s="200"/>
      <c r="Y112" s="200"/>
      <c r="Z112" s="200"/>
      <c r="AA112" s="200"/>
      <c r="AB112" s="200"/>
      <c r="AC112" s="200"/>
      <c r="AD112" s="200"/>
      <c r="AE112" s="200"/>
      <c r="AF112" s="200"/>
      <c r="AG112" s="200"/>
    </row>
    <row r="113" spans="1:33" ht="15.75" customHeight="1">
      <c r="A113" s="274"/>
      <c r="B113" s="274"/>
      <c r="C113" s="381"/>
      <c r="D113" s="274"/>
      <c r="E113" s="200"/>
      <c r="F113" s="200"/>
      <c r="G113" s="203"/>
      <c r="H113" s="203"/>
      <c r="I113" s="203"/>
      <c r="J113" s="203"/>
      <c r="K113" s="203"/>
      <c r="L113" s="203"/>
      <c r="M113" s="203"/>
      <c r="N113" s="203"/>
      <c r="O113" s="203"/>
      <c r="P113" s="203"/>
      <c r="Q113" s="203"/>
      <c r="R113" s="200"/>
      <c r="S113" s="200"/>
      <c r="T113" s="200"/>
      <c r="U113" s="200"/>
      <c r="V113" s="200"/>
      <c r="W113" s="200"/>
      <c r="X113" s="200"/>
      <c r="Y113" s="200"/>
      <c r="Z113" s="200"/>
      <c r="AA113" s="200"/>
      <c r="AB113" s="200"/>
      <c r="AC113" s="200"/>
      <c r="AD113" s="200"/>
      <c r="AE113" s="200"/>
      <c r="AF113" s="200"/>
      <c r="AG113" s="200"/>
    </row>
    <row r="114" spans="1:33" ht="15.75" customHeight="1">
      <c r="A114" s="274"/>
      <c r="B114" s="274"/>
      <c r="C114" s="381"/>
      <c r="D114" s="274"/>
      <c r="E114" s="200"/>
      <c r="F114" s="200"/>
      <c r="G114" s="203"/>
      <c r="H114" s="203"/>
      <c r="I114" s="203"/>
      <c r="J114" s="203"/>
      <c r="K114" s="203"/>
      <c r="L114" s="203"/>
      <c r="M114" s="203"/>
      <c r="N114" s="203"/>
      <c r="O114" s="203"/>
      <c r="P114" s="203"/>
      <c r="Q114" s="203"/>
      <c r="R114" s="200"/>
      <c r="S114" s="200"/>
      <c r="T114" s="200"/>
      <c r="U114" s="200"/>
      <c r="V114" s="200"/>
      <c r="W114" s="200"/>
      <c r="X114" s="200"/>
      <c r="Y114" s="200"/>
      <c r="Z114" s="200"/>
      <c r="AA114" s="200"/>
      <c r="AB114" s="200"/>
      <c r="AC114" s="200"/>
      <c r="AD114" s="200"/>
      <c r="AE114" s="200"/>
      <c r="AF114" s="200"/>
      <c r="AG114" s="200"/>
    </row>
    <row r="115" spans="1:33" ht="15.75" customHeight="1">
      <c r="A115" s="274"/>
      <c r="B115" s="274"/>
      <c r="C115" s="381"/>
      <c r="D115" s="274"/>
      <c r="E115" s="200"/>
      <c r="F115" s="200"/>
      <c r="G115" s="203"/>
      <c r="H115" s="203"/>
      <c r="I115" s="203"/>
      <c r="J115" s="203"/>
      <c r="K115" s="203"/>
      <c r="L115" s="203"/>
      <c r="M115" s="203"/>
      <c r="N115" s="203"/>
      <c r="O115" s="203"/>
      <c r="P115" s="203"/>
      <c r="Q115" s="203"/>
      <c r="R115" s="200"/>
      <c r="S115" s="200"/>
      <c r="T115" s="200"/>
      <c r="U115" s="200"/>
      <c r="V115" s="200"/>
      <c r="W115" s="200"/>
      <c r="X115" s="200"/>
      <c r="Y115" s="200"/>
      <c r="Z115" s="200"/>
      <c r="AA115" s="200"/>
      <c r="AB115" s="200"/>
      <c r="AC115" s="200"/>
      <c r="AD115" s="200"/>
      <c r="AE115" s="200"/>
      <c r="AF115" s="200"/>
      <c r="AG115" s="200"/>
    </row>
    <row r="116" spans="1:33" ht="15.75" customHeight="1">
      <c r="A116" s="274"/>
      <c r="B116" s="274"/>
      <c r="C116" s="381"/>
      <c r="D116" s="274"/>
      <c r="E116" s="200"/>
      <c r="F116" s="200"/>
      <c r="G116" s="203"/>
      <c r="H116" s="203"/>
      <c r="I116" s="203"/>
      <c r="J116" s="203"/>
      <c r="K116" s="203"/>
      <c r="L116" s="203"/>
      <c r="M116" s="203"/>
      <c r="N116" s="203"/>
      <c r="O116" s="203"/>
      <c r="P116" s="203"/>
      <c r="Q116" s="203"/>
      <c r="R116" s="200"/>
      <c r="S116" s="200"/>
      <c r="T116" s="200"/>
      <c r="U116" s="200"/>
      <c r="V116" s="200"/>
      <c r="W116" s="200"/>
      <c r="X116" s="200"/>
      <c r="Y116" s="200"/>
      <c r="Z116" s="200"/>
      <c r="AA116" s="200"/>
      <c r="AB116" s="200"/>
      <c r="AC116" s="200"/>
      <c r="AD116" s="200"/>
      <c r="AE116" s="200"/>
      <c r="AF116" s="200"/>
      <c r="AG116" s="200"/>
    </row>
    <row r="117" spans="1:33" ht="15.75" customHeight="1">
      <c r="A117" s="274"/>
      <c r="B117" s="274"/>
      <c r="C117" s="381"/>
      <c r="D117" s="274"/>
      <c r="E117" s="200"/>
      <c r="F117" s="200"/>
      <c r="G117" s="203"/>
      <c r="H117" s="203"/>
      <c r="I117" s="203"/>
      <c r="J117" s="203"/>
      <c r="K117" s="203"/>
      <c r="L117" s="203"/>
      <c r="M117" s="203"/>
      <c r="N117" s="203"/>
      <c r="O117" s="203"/>
      <c r="P117" s="203"/>
      <c r="Q117" s="203"/>
      <c r="R117" s="200"/>
      <c r="S117" s="200"/>
      <c r="T117" s="200"/>
      <c r="U117" s="200"/>
      <c r="V117" s="200"/>
      <c r="W117" s="200"/>
      <c r="X117" s="200"/>
      <c r="Y117" s="200"/>
      <c r="Z117" s="200"/>
      <c r="AA117" s="200"/>
      <c r="AB117" s="200"/>
      <c r="AC117" s="200"/>
      <c r="AD117" s="200"/>
      <c r="AE117" s="200"/>
      <c r="AF117" s="200"/>
      <c r="AG117" s="200"/>
    </row>
    <row r="118" spans="1:33" ht="15.75" customHeight="1">
      <c r="A118" s="274"/>
      <c r="B118" s="274"/>
      <c r="C118" s="381"/>
      <c r="D118" s="274"/>
      <c r="E118" s="200"/>
      <c r="F118" s="200"/>
      <c r="G118" s="203"/>
      <c r="H118" s="203"/>
      <c r="I118" s="203"/>
      <c r="J118" s="203"/>
      <c r="K118" s="203"/>
      <c r="L118" s="203"/>
      <c r="M118" s="203"/>
      <c r="N118" s="203"/>
      <c r="O118" s="203"/>
      <c r="P118" s="203"/>
      <c r="Q118" s="203"/>
      <c r="R118" s="200"/>
      <c r="S118" s="200"/>
      <c r="T118" s="200"/>
      <c r="U118" s="200"/>
      <c r="V118" s="200"/>
      <c r="W118" s="200"/>
      <c r="X118" s="200"/>
      <c r="Y118" s="200"/>
      <c r="Z118" s="200"/>
      <c r="AA118" s="200"/>
      <c r="AB118" s="200"/>
      <c r="AC118" s="200"/>
      <c r="AD118" s="200"/>
      <c r="AE118" s="200"/>
      <c r="AF118" s="200"/>
      <c r="AG118" s="200"/>
    </row>
    <row r="119" spans="1:33" ht="15.75" customHeight="1">
      <c r="A119" s="274"/>
      <c r="B119" s="274"/>
      <c r="C119" s="381"/>
      <c r="D119" s="274"/>
      <c r="E119" s="200"/>
      <c r="F119" s="200"/>
      <c r="G119" s="203"/>
      <c r="H119" s="203"/>
      <c r="I119" s="203"/>
      <c r="J119" s="203"/>
      <c r="K119" s="203"/>
      <c r="L119" s="203"/>
      <c r="M119" s="203"/>
      <c r="N119" s="203"/>
      <c r="O119" s="203"/>
      <c r="P119" s="203"/>
      <c r="Q119" s="203"/>
      <c r="R119" s="200"/>
      <c r="S119" s="200"/>
      <c r="T119" s="200"/>
      <c r="U119" s="200"/>
      <c r="V119" s="200"/>
      <c r="W119" s="200"/>
      <c r="X119" s="200"/>
      <c r="Y119" s="200"/>
      <c r="Z119" s="200"/>
      <c r="AA119" s="200"/>
      <c r="AB119" s="200"/>
      <c r="AC119" s="200"/>
      <c r="AD119" s="200"/>
      <c r="AE119" s="200"/>
      <c r="AF119" s="200"/>
      <c r="AG119" s="200"/>
    </row>
    <row r="120" spans="1:33" ht="15.75" customHeight="1">
      <c r="A120" s="274"/>
      <c r="B120" s="274"/>
      <c r="C120" s="381"/>
      <c r="D120" s="274"/>
      <c r="E120" s="200"/>
      <c r="F120" s="200"/>
      <c r="G120" s="203"/>
      <c r="H120" s="203"/>
      <c r="I120" s="203"/>
      <c r="J120" s="203"/>
      <c r="K120" s="203"/>
      <c r="L120" s="203"/>
      <c r="M120" s="203"/>
      <c r="N120" s="203"/>
      <c r="O120" s="203"/>
      <c r="P120" s="203"/>
      <c r="Q120" s="203"/>
      <c r="R120" s="200"/>
      <c r="S120" s="200"/>
      <c r="T120" s="200"/>
      <c r="U120" s="200"/>
      <c r="V120" s="200"/>
      <c r="W120" s="200"/>
      <c r="X120" s="200"/>
      <c r="Y120" s="200"/>
      <c r="Z120" s="200"/>
      <c r="AA120" s="200"/>
      <c r="AB120" s="200"/>
      <c r="AC120" s="200"/>
      <c r="AD120" s="200"/>
      <c r="AE120" s="200"/>
      <c r="AF120" s="200"/>
      <c r="AG120" s="200"/>
    </row>
    <row r="121" spans="1:33" ht="15.75" customHeight="1">
      <c r="A121" s="274"/>
      <c r="B121" s="274"/>
      <c r="C121" s="381"/>
      <c r="D121" s="274"/>
      <c r="E121" s="200"/>
      <c r="F121" s="200"/>
      <c r="G121" s="203"/>
      <c r="H121" s="203"/>
      <c r="I121" s="203"/>
      <c r="J121" s="203"/>
      <c r="K121" s="203"/>
      <c r="L121" s="203"/>
      <c r="M121" s="203"/>
      <c r="N121" s="203"/>
      <c r="O121" s="203"/>
      <c r="P121" s="203"/>
      <c r="Q121" s="203"/>
      <c r="R121" s="200"/>
      <c r="S121" s="200"/>
      <c r="T121" s="200"/>
      <c r="U121" s="200"/>
      <c r="V121" s="200"/>
      <c r="W121" s="200"/>
      <c r="X121" s="200"/>
      <c r="Y121" s="200"/>
      <c r="Z121" s="200"/>
      <c r="AA121" s="200"/>
      <c r="AB121" s="200"/>
      <c r="AC121" s="200"/>
      <c r="AD121" s="200"/>
      <c r="AE121" s="200"/>
      <c r="AF121" s="200"/>
      <c r="AG121" s="200"/>
    </row>
    <row r="122" spans="1:33" ht="15.75" customHeight="1">
      <c r="A122" s="274"/>
      <c r="B122" s="274"/>
      <c r="C122" s="381"/>
      <c r="D122" s="274"/>
      <c r="E122" s="200"/>
      <c r="F122" s="200"/>
      <c r="G122" s="203"/>
      <c r="H122" s="203"/>
      <c r="I122" s="203"/>
      <c r="J122" s="203"/>
      <c r="K122" s="203"/>
      <c r="L122" s="203"/>
      <c r="M122" s="203"/>
      <c r="N122" s="203"/>
      <c r="O122" s="203"/>
      <c r="P122" s="203"/>
      <c r="Q122" s="203"/>
      <c r="R122" s="200"/>
      <c r="S122" s="200"/>
      <c r="T122" s="200"/>
      <c r="U122" s="200"/>
      <c r="V122" s="200"/>
      <c r="W122" s="200"/>
      <c r="X122" s="200"/>
      <c r="Y122" s="200"/>
      <c r="Z122" s="200"/>
      <c r="AA122" s="200"/>
      <c r="AB122" s="200"/>
      <c r="AC122" s="200"/>
      <c r="AD122" s="200"/>
      <c r="AE122" s="200"/>
      <c r="AF122" s="200"/>
      <c r="AG122" s="200"/>
    </row>
    <row r="123" spans="1:33" ht="15.75" customHeight="1">
      <c r="A123" s="274"/>
      <c r="B123" s="274"/>
      <c r="C123" s="381"/>
      <c r="D123" s="274"/>
      <c r="E123" s="200"/>
      <c r="F123" s="200"/>
      <c r="G123" s="203"/>
      <c r="H123" s="203"/>
      <c r="I123" s="203"/>
      <c r="J123" s="203"/>
      <c r="K123" s="203"/>
      <c r="L123" s="203"/>
      <c r="M123" s="203"/>
      <c r="N123" s="203"/>
      <c r="O123" s="203"/>
      <c r="P123" s="203"/>
      <c r="Q123" s="203"/>
      <c r="R123" s="200"/>
      <c r="S123" s="200"/>
      <c r="T123" s="200"/>
      <c r="U123" s="200"/>
      <c r="V123" s="200"/>
      <c r="W123" s="200"/>
      <c r="X123" s="200"/>
      <c r="Y123" s="200"/>
      <c r="Z123" s="200"/>
      <c r="AA123" s="200"/>
      <c r="AB123" s="200"/>
      <c r="AC123" s="200"/>
      <c r="AD123" s="200"/>
      <c r="AE123" s="200"/>
      <c r="AF123" s="200"/>
      <c r="AG123" s="200"/>
    </row>
    <row r="124" spans="1:33" ht="15.75" customHeight="1">
      <c r="A124" s="274"/>
      <c r="B124" s="274"/>
      <c r="C124" s="381"/>
      <c r="D124" s="274"/>
      <c r="E124" s="200"/>
      <c r="F124" s="200"/>
      <c r="G124" s="203"/>
      <c r="H124" s="203"/>
      <c r="I124" s="203"/>
      <c r="J124" s="203"/>
      <c r="K124" s="203"/>
      <c r="L124" s="203"/>
      <c r="M124" s="203"/>
      <c r="N124" s="203"/>
      <c r="O124" s="203"/>
      <c r="P124" s="203"/>
      <c r="Q124" s="203"/>
      <c r="R124" s="200"/>
      <c r="S124" s="200"/>
      <c r="T124" s="200"/>
      <c r="U124" s="200"/>
      <c r="V124" s="200"/>
      <c r="W124" s="200"/>
      <c r="X124" s="200"/>
      <c r="Y124" s="200"/>
      <c r="Z124" s="200"/>
      <c r="AA124" s="200"/>
      <c r="AB124" s="200"/>
      <c r="AC124" s="200"/>
      <c r="AD124" s="200"/>
      <c r="AE124" s="200"/>
      <c r="AF124" s="200"/>
      <c r="AG124" s="200"/>
    </row>
    <row r="125" spans="1:33" ht="15.75" customHeight="1">
      <c r="A125" s="274"/>
      <c r="B125" s="274"/>
      <c r="C125" s="381"/>
      <c r="D125" s="274"/>
      <c r="E125" s="200"/>
      <c r="F125" s="200"/>
      <c r="G125" s="203"/>
      <c r="H125" s="203"/>
      <c r="I125" s="203"/>
      <c r="J125" s="203"/>
      <c r="K125" s="203"/>
      <c r="L125" s="203"/>
      <c r="M125" s="203"/>
      <c r="N125" s="203"/>
      <c r="O125" s="203"/>
      <c r="P125" s="203"/>
      <c r="Q125" s="203"/>
      <c r="R125" s="200"/>
      <c r="S125" s="200"/>
      <c r="T125" s="200"/>
      <c r="U125" s="200"/>
      <c r="V125" s="200"/>
      <c r="W125" s="200"/>
      <c r="X125" s="200"/>
      <c r="Y125" s="200"/>
      <c r="Z125" s="200"/>
      <c r="AA125" s="200"/>
      <c r="AB125" s="200"/>
      <c r="AC125" s="200"/>
      <c r="AD125" s="200"/>
      <c r="AE125" s="200"/>
      <c r="AF125" s="200"/>
      <c r="AG125" s="200"/>
    </row>
    <row r="126" spans="1:33" ht="15.75" customHeight="1">
      <c r="A126" s="274"/>
      <c r="B126" s="274"/>
      <c r="C126" s="381"/>
      <c r="D126" s="274"/>
      <c r="E126" s="200"/>
      <c r="F126" s="200"/>
      <c r="G126" s="203"/>
      <c r="H126" s="203"/>
      <c r="I126" s="203"/>
      <c r="J126" s="203"/>
      <c r="K126" s="203"/>
      <c r="L126" s="203"/>
      <c r="M126" s="203"/>
      <c r="N126" s="203"/>
      <c r="O126" s="203"/>
      <c r="P126" s="203"/>
      <c r="Q126" s="203"/>
      <c r="R126" s="200"/>
      <c r="S126" s="200"/>
      <c r="T126" s="200"/>
      <c r="U126" s="200"/>
      <c r="V126" s="200"/>
      <c r="W126" s="200"/>
      <c r="X126" s="200"/>
      <c r="Y126" s="200"/>
      <c r="Z126" s="200"/>
      <c r="AA126" s="200"/>
      <c r="AB126" s="200"/>
      <c r="AC126" s="200"/>
      <c r="AD126" s="200"/>
      <c r="AE126" s="200"/>
      <c r="AF126" s="200"/>
      <c r="AG126" s="200"/>
    </row>
    <row r="127" spans="1:33" ht="15.75" customHeight="1">
      <c r="A127" s="274"/>
      <c r="B127" s="274"/>
      <c r="C127" s="381"/>
      <c r="D127" s="274"/>
      <c r="E127" s="200"/>
      <c r="F127" s="200"/>
      <c r="G127" s="203"/>
      <c r="H127" s="203"/>
      <c r="I127" s="203"/>
      <c r="J127" s="203"/>
      <c r="K127" s="203"/>
      <c r="L127" s="203"/>
      <c r="M127" s="203"/>
      <c r="N127" s="203"/>
      <c r="O127" s="203"/>
      <c r="P127" s="203"/>
      <c r="Q127" s="203"/>
      <c r="R127" s="200"/>
      <c r="S127" s="200"/>
      <c r="T127" s="200"/>
      <c r="U127" s="200"/>
      <c r="V127" s="200"/>
      <c r="W127" s="200"/>
      <c r="X127" s="200"/>
      <c r="Y127" s="200"/>
      <c r="Z127" s="200"/>
      <c r="AA127" s="200"/>
      <c r="AB127" s="200"/>
      <c r="AC127" s="200"/>
      <c r="AD127" s="200"/>
      <c r="AE127" s="200"/>
      <c r="AF127" s="200"/>
      <c r="AG127" s="200"/>
    </row>
    <row r="128" spans="1:33" ht="15.75" customHeight="1">
      <c r="A128" s="274"/>
      <c r="B128" s="274"/>
      <c r="C128" s="381"/>
      <c r="D128" s="274"/>
      <c r="E128" s="200"/>
      <c r="F128" s="200"/>
      <c r="G128" s="203"/>
      <c r="H128" s="203"/>
      <c r="I128" s="203"/>
      <c r="J128" s="203"/>
      <c r="K128" s="203"/>
      <c r="L128" s="203"/>
      <c r="M128" s="203"/>
      <c r="N128" s="203"/>
      <c r="O128" s="203"/>
      <c r="P128" s="203"/>
      <c r="Q128" s="203"/>
      <c r="R128" s="200"/>
      <c r="S128" s="200"/>
      <c r="T128" s="200"/>
      <c r="U128" s="200"/>
      <c r="V128" s="200"/>
      <c r="W128" s="200"/>
      <c r="X128" s="200"/>
      <c r="Y128" s="200"/>
      <c r="Z128" s="200"/>
      <c r="AA128" s="200"/>
      <c r="AB128" s="200"/>
      <c r="AC128" s="200"/>
      <c r="AD128" s="200"/>
      <c r="AE128" s="200"/>
      <c r="AF128" s="200"/>
      <c r="AG128" s="200"/>
    </row>
    <row r="129" spans="1:33" ht="15.75" customHeight="1">
      <c r="A129" s="274"/>
      <c r="B129" s="274"/>
      <c r="C129" s="381"/>
      <c r="D129" s="274"/>
      <c r="E129" s="200"/>
      <c r="F129" s="200"/>
      <c r="G129" s="203"/>
      <c r="H129" s="203"/>
      <c r="I129" s="203"/>
      <c r="J129" s="203"/>
      <c r="K129" s="203"/>
      <c r="L129" s="203"/>
      <c r="M129" s="203"/>
      <c r="N129" s="203"/>
      <c r="O129" s="203"/>
      <c r="P129" s="203"/>
      <c r="Q129" s="203"/>
      <c r="R129" s="200"/>
      <c r="S129" s="200"/>
      <c r="T129" s="200"/>
      <c r="U129" s="200"/>
      <c r="V129" s="200"/>
      <c r="W129" s="200"/>
      <c r="X129" s="200"/>
      <c r="Y129" s="200"/>
      <c r="Z129" s="200"/>
      <c r="AA129" s="200"/>
      <c r="AB129" s="200"/>
      <c r="AC129" s="200"/>
      <c r="AD129" s="200"/>
      <c r="AE129" s="200"/>
      <c r="AF129" s="200"/>
      <c r="AG129" s="200"/>
    </row>
    <row r="130" spans="1:33" ht="15.75" customHeight="1">
      <c r="A130" s="274"/>
      <c r="B130" s="274"/>
      <c r="C130" s="381"/>
      <c r="D130" s="274"/>
      <c r="E130" s="200"/>
      <c r="F130" s="200"/>
      <c r="G130" s="203"/>
      <c r="H130" s="203"/>
      <c r="I130" s="203"/>
      <c r="J130" s="203"/>
      <c r="K130" s="203"/>
      <c r="L130" s="203"/>
      <c r="M130" s="203"/>
      <c r="N130" s="203"/>
      <c r="O130" s="203"/>
      <c r="P130" s="203"/>
      <c r="Q130" s="203"/>
      <c r="R130" s="200"/>
      <c r="S130" s="200"/>
      <c r="T130" s="200"/>
      <c r="U130" s="200"/>
      <c r="V130" s="200"/>
      <c r="W130" s="200"/>
      <c r="X130" s="200"/>
      <c r="Y130" s="200"/>
      <c r="Z130" s="200"/>
      <c r="AA130" s="200"/>
      <c r="AB130" s="200"/>
      <c r="AC130" s="200"/>
      <c r="AD130" s="200"/>
      <c r="AE130" s="200"/>
      <c r="AF130" s="200"/>
      <c r="AG130" s="200"/>
    </row>
    <row r="131" spans="1:33" ht="15.75" customHeight="1">
      <c r="A131" s="274"/>
      <c r="B131" s="274"/>
      <c r="C131" s="381"/>
      <c r="D131" s="274"/>
      <c r="E131" s="200"/>
      <c r="F131" s="200"/>
      <c r="G131" s="203"/>
      <c r="H131" s="203"/>
      <c r="I131" s="203"/>
      <c r="J131" s="203"/>
      <c r="K131" s="203"/>
      <c r="L131" s="203"/>
      <c r="M131" s="203"/>
      <c r="N131" s="203"/>
      <c r="O131" s="203"/>
      <c r="P131" s="203"/>
      <c r="Q131" s="203"/>
      <c r="R131" s="200"/>
      <c r="S131" s="200"/>
      <c r="T131" s="200"/>
      <c r="U131" s="200"/>
      <c r="V131" s="200"/>
      <c r="W131" s="200"/>
      <c r="X131" s="200"/>
      <c r="Y131" s="200"/>
      <c r="Z131" s="200"/>
      <c r="AA131" s="200"/>
      <c r="AB131" s="200"/>
      <c r="AC131" s="200"/>
      <c r="AD131" s="200"/>
      <c r="AE131" s="200"/>
      <c r="AF131" s="200"/>
      <c r="AG131" s="200"/>
    </row>
    <row r="132" spans="1:33" ht="15.75" customHeight="1">
      <c r="A132" s="274"/>
      <c r="B132" s="274"/>
      <c r="C132" s="381"/>
      <c r="D132" s="274"/>
      <c r="E132" s="200"/>
      <c r="F132" s="200"/>
      <c r="G132" s="203"/>
      <c r="H132" s="203"/>
      <c r="I132" s="203"/>
      <c r="J132" s="203"/>
      <c r="K132" s="203"/>
      <c r="L132" s="203"/>
      <c r="M132" s="203"/>
      <c r="N132" s="203"/>
      <c r="O132" s="203"/>
      <c r="P132" s="203"/>
      <c r="Q132" s="203"/>
      <c r="R132" s="200"/>
      <c r="S132" s="200"/>
      <c r="T132" s="200"/>
      <c r="U132" s="200"/>
      <c r="V132" s="200"/>
      <c r="W132" s="200"/>
      <c r="X132" s="200"/>
      <c r="Y132" s="200"/>
      <c r="Z132" s="200"/>
      <c r="AA132" s="200"/>
      <c r="AB132" s="200"/>
      <c r="AC132" s="200"/>
      <c r="AD132" s="200"/>
      <c r="AE132" s="200"/>
      <c r="AF132" s="200"/>
      <c r="AG132" s="200"/>
    </row>
    <row r="133" spans="1:33" ht="15.75" customHeight="1">
      <c r="A133" s="274"/>
      <c r="B133" s="274"/>
      <c r="C133" s="381"/>
      <c r="D133" s="274"/>
      <c r="E133" s="200"/>
      <c r="F133" s="200"/>
      <c r="G133" s="203"/>
      <c r="H133" s="203"/>
      <c r="I133" s="203"/>
      <c r="J133" s="203"/>
      <c r="K133" s="203"/>
      <c r="L133" s="203"/>
      <c r="M133" s="203"/>
      <c r="N133" s="203"/>
      <c r="O133" s="203"/>
      <c r="P133" s="203"/>
      <c r="Q133" s="203"/>
      <c r="R133" s="200"/>
      <c r="S133" s="200"/>
      <c r="T133" s="200"/>
      <c r="U133" s="200"/>
      <c r="V133" s="200"/>
      <c r="W133" s="200"/>
      <c r="X133" s="200"/>
      <c r="Y133" s="200"/>
      <c r="Z133" s="200"/>
      <c r="AA133" s="200"/>
      <c r="AB133" s="200"/>
      <c r="AC133" s="200"/>
      <c r="AD133" s="200"/>
      <c r="AE133" s="200"/>
      <c r="AF133" s="200"/>
      <c r="AG133" s="200"/>
    </row>
    <row r="134" spans="1:33" ht="15.75" customHeight="1">
      <c r="A134" s="274"/>
      <c r="B134" s="274"/>
      <c r="C134" s="381"/>
      <c r="D134" s="274"/>
      <c r="E134" s="200"/>
      <c r="F134" s="200"/>
      <c r="G134" s="203"/>
      <c r="H134" s="203"/>
      <c r="I134" s="203"/>
      <c r="J134" s="203"/>
      <c r="K134" s="203"/>
      <c r="L134" s="203"/>
      <c r="M134" s="203"/>
      <c r="N134" s="203"/>
      <c r="O134" s="203"/>
      <c r="P134" s="203"/>
      <c r="Q134" s="203"/>
      <c r="R134" s="200"/>
      <c r="S134" s="200"/>
      <c r="T134" s="200"/>
      <c r="U134" s="200"/>
      <c r="V134" s="200"/>
      <c r="W134" s="200"/>
      <c r="X134" s="200"/>
      <c r="Y134" s="200"/>
      <c r="Z134" s="200"/>
      <c r="AA134" s="200"/>
      <c r="AB134" s="200"/>
      <c r="AC134" s="200"/>
      <c r="AD134" s="200"/>
      <c r="AE134" s="200"/>
      <c r="AF134" s="200"/>
      <c r="AG134" s="200"/>
    </row>
    <row r="135" spans="1:33" ht="15.75" customHeight="1">
      <c r="A135" s="274"/>
      <c r="B135" s="274"/>
      <c r="C135" s="381"/>
      <c r="D135" s="274"/>
      <c r="E135" s="200"/>
      <c r="F135" s="200"/>
      <c r="G135" s="203"/>
      <c r="H135" s="203"/>
      <c r="I135" s="203"/>
      <c r="J135" s="203"/>
      <c r="K135" s="203"/>
      <c r="L135" s="203"/>
      <c r="M135" s="203"/>
      <c r="N135" s="203"/>
      <c r="O135" s="203"/>
      <c r="P135" s="203"/>
      <c r="Q135" s="203"/>
      <c r="R135" s="200"/>
      <c r="S135" s="200"/>
      <c r="T135" s="200"/>
      <c r="U135" s="200"/>
      <c r="V135" s="200"/>
      <c r="W135" s="200"/>
      <c r="X135" s="200"/>
      <c r="Y135" s="200"/>
      <c r="Z135" s="200"/>
      <c r="AA135" s="200"/>
      <c r="AB135" s="200"/>
      <c r="AC135" s="200"/>
      <c r="AD135" s="200"/>
      <c r="AE135" s="200"/>
      <c r="AF135" s="200"/>
      <c r="AG135" s="200"/>
    </row>
    <row r="136" spans="1:33" ht="15.75" customHeight="1">
      <c r="A136" s="274"/>
      <c r="B136" s="274"/>
      <c r="C136" s="381"/>
      <c r="D136" s="274"/>
      <c r="E136" s="200"/>
      <c r="F136" s="200"/>
      <c r="G136" s="203"/>
      <c r="H136" s="203"/>
      <c r="I136" s="203"/>
      <c r="J136" s="203"/>
      <c r="K136" s="203"/>
      <c r="L136" s="203"/>
      <c r="M136" s="203"/>
      <c r="N136" s="203"/>
      <c r="O136" s="203"/>
      <c r="P136" s="203"/>
      <c r="Q136" s="203"/>
      <c r="R136" s="200"/>
      <c r="S136" s="200"/>
      <c r="T136" s="200"/>
      <c r="U136" s="200"/>
      <c r="V136" s="200"/>
      <c r="W136" s="200"/>
      <c r="X136" s="200"/>
      <c r="Y136" s="200"/>
      <c r="Z136" s="200"/>
      <c r="AA136" s="200"/>
      <c r="AB136" s="200"/>
      <c r="AC136" s="200"/>
      <c r="AD136" s="200"/>
      <c r="AE136" s="200"/>
      <c r="AF136" s="200"/>
      <c r="AG136" s="200"/>
    </row>
    <row r="137" spans="1:33" ht="15.75" customHeight="1">
      <c r="A137" s="274"/>
      <c r="B137" s="274"/>
      <c r="C137" s="381"/>
      <c r="D137" s="274"/>
      <c r="E137" s="200"/>
      <c r="F137" s="200"/>
      <c r="G137" s="203"/>
      <c r="H137" s="203"/>
      <c r="I137" s="203"/>
      <c r="J137" s="203"/>
      <c r="K137" s="203"/>
      <c r="L137" s="203"/>
      <c r="M137" s="203"/>
      <c r="N137" s="203"/>
      <c r="O137" s="203"/>
      <c r="P137" s="203"/>
      <c r="Q137" s="203"/>
      <c r="R137" s="200"/>
      <c r="S137" s="200"/>
      <c r="T137" s="200"/>
      <c r="U137" s="200"/>
      <c r="V137" s="200"/>
      <c r="W137" s="200"/>
      <c r="X137" s="200"/>
      <c r="Y137" s="200"/>
      <c r="Z137" s="200"/>
      <c r="AA137" s="200"/>
      <c r="AB137" s="200"/>
      <c r="AC137" s="200"/>
      <c r="AD137" s="200"/>
      <c r="AE137" s="200"/>
      <c r="AF137" s="200"/>
      <c r="AG137" s="200"/>
    </row>
    <row r="138" spans="1:33" ht="15.75" customHeight="1">
      <c r="A138" s="274"/>
      <c r="B138" s="274"/>
      <c r="C138" s="381"/>
      <c r="D138" s="274"/>
      <c r="E138" s="200"/>
      <c r="F138" s="200"/>
      <c r="G138" s="203"/>
      <c r="H138" s="203"/>
      <c r="I138" s="203"/>
      <c r="J138" s="203"/>
      <c r="K138" s="203"/>
      <c r="L138" s="203"/>
      <c r="M138" s="203"/>
      <c r="N138" s="203"/>
      <c r="O138" s="203"/>
      <c r="P138" s="203"/>
      <c r="Q138" s="203"/>
      <c r="R138" s="200"/>
      <c r="S138" s="200"/>
      <c r="T138" s="200"/>
      <c r="U138" s="200"/>
      <c r="V138" s="200"/>
      <c r="W138" s="200"/>
      <c r="X138" s="200"/>
      <c r="Y138" s="200"/>
      <c r="Z138" s="200"/>
      <c r="AA138" s="200"/>
      <c r="AB138" s="200"/>
      <c r="AC138" s="200"/>
      <c r="AD138" s="200"/>
      <c r="AE138" s="200"/>
      <c r="AF138" s="200"/>
      <c r="AG138" s="200"/>
    </row>
    <row r="139" spans="1:33" ht="15.75" customHeight="1">
      <c r="A139" s="274"/>
      <c r="B139" s="274"/>
      <c r="C139" s="381"/>
      <c r="D139" s="274"/>
      <c r="E139" s="200"/>
      <c r="F139" s="200"/>
      <c r="G139" s="203"/>
      <c r="H139" s="203"/>
      <c r="I139" s="203"/>
      <c r="J139" s="203"/>
      <c r="K139" s="203"/>
      <c r="L139" s="203"/>
      <c r="M139" s="203"/>
      <c r="N139" s="203"/>
      <c r="O139" s="203"/>
      <c r="P139" s="203"/>
      <c r="Q139" s="203"/>
      <c r="R139" s="200"/>
      <c r="S139" s="200"/>
      <c r="T139" s="200"/>
      <c r="U139" s="200"/>
      <c r="V139" s="200"/>
      <c r="W139" s="200"/>
      <c r="X139" s="200"/>
      <c r="Y139" s="200"/>
      <c r="Z139" s="200"/>
      <c r="AA139" s="200"/>
      <c r="AB139" s="200"/>
      <c r="AC139" s="200"/>
      <c r="AD139" s="200"/>
      <c r="AE139" s="200"/>
      <c r="AF139" s="200"/>
      <c r="AG139" s="200"/>
    </row>
    <row r="140" spans="1:33" ht="15.75" customHeight="1">
      <c r="A140" s="274"/>
      <c r="B140" s="274"/>
      <c r="C140" s="381"/>
      <c r="D140" s="274"/>
      <c r="E140" s="200"/>
      <c r="F140" s="200"/>
      <c r="G140" s="203"/>
      <c r="H140" s="203"/>
      <c r="I140" s="203"/>
      <c r="J140" s="203"/>
      <c r="K140" s="203"/>
      <c r="L140" s="203"/>
      <c r="M140" s="203"/>
      <c r="N140" s="203"/>
      <c r="O140" s="203"/>
      <c r="P140" s="203"/>
      <c r="Q140" s="203"/>
      <c r="R140" s="200"/>
      <c r="S140" s="200"/>
      <c r="T140" s="200"/>
      <c r="U140" s="200"/>
      <c r="V140" s="200"/>
      <c r="W140" s="200"/>
      <c r="X140" s="200"/>
      <c r="Y140" s="200"/>
      <c r="Z140" s="200"/>
      <c r="AA140" s="200"/>
      <c r="AB140" s="200"/>
      <c r="AC140" s="200"/>
      <c r="AD140" s="200"/>
      <c r="AE140" s="200"/>
      <c r="AF140" s="200"/>
      <c r="AG140" s="200"/>
    </row>
    <row r="141" spans="1:33" ht="15.75" customHeight="1">
      <c r="A141" s="274"/>
      <c r="B141" s="274"/>
      <c r="C141" s="381"/>
      <c r="D141" s="274"/>
      <c r="E141" s="200"/>
      <c r="F141" s="200"/>
      <c r="G141" s="203"/>
      <c r="H141" s="203"/>
      <c r="I141" s="203"/>
      <c r="J141" s="203"/>
      <c r="K141" s="203"/>
      <c r="L141" s="203"/>
      <c r="M141" s="203"/>
      <c r="N141" s="203"/>
      <c r="O141" s="203"/>
      <c r="P141" s="203"/>
      <c r="Q141" s="203"/>
      <c r="R141" s="200"/>
      <c r="S141" s="200"/>
      <c r="T141" s="200"/>
      <c r="U141" s="200"/>
      <c r="V141" s="200"/>
      <c r="W141" s="200"/>
      <c r="X141" s="200"/>
      <c r="Y141" s="200"/>
      <c r="Z141" s="200"/>
      <c r="AA141" s="200"/>
      <c r="AB141" s="200"/>
      <c r="AC141" s="200"/>
      <c r="AD141" s="200"/>
      <c r="AE141" s="200"/>
      <c r="AF141" s="200"/>
      <c r="AG141" s="200"/>
    </row>
    <row r="142" spans="1:33" ht="15.75" customHeight="1">
      <c r="A142" s="274"/>
      <c r="B142" s="274"/>
      <c r="C142" s="381"/>
      <c r="D142" s="274"/>
      <c r="E142" s="200"/>
      <c r="F142" s="200"/>
      <c r="G142" s="203"/>
      <c r="H142" s="203"/>
      <c r="I142" s="203"/>
      <c r="J142" s="203"/>
      <c r="K142" s="203"/>
      <c r="L142" s="203"/>
      <c r="M142" s="203"/>
      <c r="N142" s="203"/>
      <c r="O142" s="203"/>
      <c r="P142" s="203"/>
      <c r="Q142" s="203"/>
      <c r="R142" s="200"/>
      <c r="S142" s="200"/>
      <c r="T142" s="200"/>
      <c r="U142" s="200"/>
      <c r="V142" s="200"/>
      <c r="W142" s="200"/>
      <c r="X142" s="200"/>
      <c r="Y142" s="200"/>
      <c r="Z142" s="200"/>
      <c r="AA142" s="200"/>
      <c r="AB142" s="200"/>
      <c r="AC142" s="200"/>
      <c r="AD142" s="200"/>
      <c r="AE142" s="200"/>
      <c r="AF142" s="200"/>
      <c r="AG142" s="200"/>
    </row>
    <row r="143" spans="1:33" ht="15.75" customHeight="1">
      <c r="A143" s="274"/>
      <c r="B143" s="274"/>
      <c r="C143" s="381"/>
      <c r="D143" s="274"/>
      <c r="E143" s="200"/>
      <c r="F143" s="200"/>
      <c r="G143" s="203"/>
      <c r="H143" s="203"/>
      <c r="I143" s="203"/>
      <c r="J143" s="203"/>
      <c r="K143" s="203"/>
      <c r="L143" s="203"/>
      <c r="M143" s="203"/>
      <c r="N143" s="203"/>
      <c r="O143" s="203"/>
      <c r="P143" s="203"/>
      <c r="Q143" s="203"/>
      <c r="R143" s="200"/>
      <c r="S143" s="200"/>
      <c r="T143" s="200"/>
      <c r="U143" s="200"/>
      <c r="V143" s="200"/>
      <c r="W143" s="200"/>
      <c r="X143" s="200"/>
      <c r="Y143" s="200"/>
      <c r="Z143" s="200"/>
      <c r="AA143" s="200"/>
      <c r="AB143" s="200"/>
      <c r="AC143" s="200"/>
      <c r="AD143" s="200"/>
      <c r="AE143" s="200"/>
      <c r="AF143" s="200"/>
      <c r="AG143" s="200"/>
    </row>
    <row r="144" spans="1:33" ht="15.75" customHeight="1">
      <c r="A144" s="274"/>
      <c r="B144" s="274"/>
      <c r="C144" s="381"/>
      <c r="D144" s="274"/>
      <c r="E144" s="200"/>
      <c r="F144" s="200"/>
      <c r="G144" s="203"/>
      <c r="H144" s="203"/>
      <c r="I144" s="203"/>
      <c r="J144" s="203"/>
      <c r="K144" s="203"/>
      <c r="L144" s="203"/>
      <c r="M144" s="203"/>
      <c r="N144" s="203"/>
      <c r="O144" s="203"/>
      <c r="P144" s="203"/>
      <c r="Q144" s="203"/>
      <c r="R144" s="200"/>
      <c r="S144" s="200"/>
      <c r="T144" s="200"/>
      <c r="U144" s="200"/>
      <c r="V144" s="200"/>
      <c r="W144" s="200"/>
      <c r="X144" s="200"/>
      <c r="Y144" s="200"/>
      <c r="Z144" s="200"/>
      <c r="AA144" s="200"/>
      <c r="AB144" s="200"/>
      <c r="AC144" s="200"/>
      <c r="AD144" s="200"/>
      <c r="AE144" s="200"/>
      <c r="AF144" s="200"/>
      <c r="AG144" s="200"/>
    </row>
    <row r="145" spans="1:33" ht="15.75" customHeight="1">
      <c r="A145" s="274"/>
      <c r="B145" s="274"/>
      <c r="C145" s="381"/>
      <c r="D145" s="274"/>
      <c r="E145" s="200"/>
      <c r="F145" s="200"/>
      <c r="G145" s="203"/>
      <c r="H145" s="203"/>
      <c r="I145" s="203"/>
      <c r="J145" s="203"/>
      <c r="K145" s="203"/>
      <c r="L145" s="203"/>
      <c r="M145" s="203"/>
      <c r="N145" s="203"/>
      <c r="O145" s="203"/>
      <c r="P145" s="203"/>
      <c r="Q145" s="203"/>
      <c r="R145" s="200"/>
      <c r="S145" s="200"/>
      <c r="T145" s="200"/>
      <c r="U145" s="200"/>
      <c r="V145" s="200"/>
      <c r="W145" s="200"/>
      <c r="X145" s="200"/>
      <c r="Y145" s="200"/>
      <c r="Z145" s="200"/>
      <c r="AA145" s="200"/>
      <c r="AB145" s="200"/>
      <c r="AC145" s="200"/>
      <c r="AD145" s="200"/>
      <c r="AE145" s="200"/>
      <c r="AF145" s="200"/>
      <c r="AG145" s="200"/>
    </row>
    <row r="146" spans="1:33" ht="15.75" customHeight="1">
      <c r="A146" s="274"/>
      <c r="B146" s="274"/>
      <c r="C146" s="381"/>
      <c r="D146" s="274"/>
      <c r="E146" s="200"/>
      <c r="F146" s="200"/>
      <c r="G146" s="203"/>
      <c r="H146" s="203"/>
      <c r="I146" s="203"/>
      <c r="J146" s="203"/>
      <c r="K146" s="203"/>
      <c r="L146" s="203"/>
      <c r="M146" s="203"/>
      <c r="N146" s="203"/>
      <c r="O146" s="203"/>
      <c r="P146" s="203"/>
      <c r="Q146" s="203"/>
      <c r="R146" s="200"/>
      <c r="S146" s="200"/>
      <c r="T146" s="200"/>
      <c r="U146" s="200"/>
      <c r="V146" s="200"/>
      <c r="W146" s="200"/>
      <c r="X146" s="200"/>
      <c r="Y146" s="200"/>
      <c r="Z146" s="200"/>
      <c r="AA146" s="200"/>
      <c r="AB146" s="200"/>
      <c r="AC146" s="200"/>
      <c r="AD146" s="200"/>
      <c r="AE146" s="200"/>
      <c r="AF146" s="200"/>
      <c r="AG146" s="200"/>
    </row>
    <row r="147" spans="1:33" ht="15.75" customHeight="1">
      <c r="A147" s="274"/>
      <c r="B147" s="274"/>
      <c r="C147" s="381"/>
      <c r="D147" s="274"/>
      <c r="E147" s="200"/>
      <c r="F147" s="200"/>
      <c r="G147" s="203"/>
      <c r="H147" s="203"/>
      <c r="I147" s="203"/>
      <c r="J147" s="203"/>
      <c r="K147" s="203"/>
      <c r="L147" s="203"/>
      <c r="M147" s="203"/>
      <c r="N147" s="203"/>
      <c r="O147" s="203"/>
      <c r="P147" s="203"/>
      <c r="Q147" s="203"/>
      <c r="R147" s="200"/>
      <c r="S147" s="200"/>
      <c r="T147" s="200"/>
      <c r="U147" s="200"/>
      <c r="V147" s="200"/>
      <c r="W147" s="200"/>
      <c r="X147" s="200"/>
      <c r="Y147" s="200"/>
      <c r="Z147" s="200"/>
      <c r="AA147" s="200"/>
      <c r="AB147" s="200"/>
      <c r="AC147" s="200"/>
      <c r="AD147" s="200"/>
      <c r="AE147" s="200"/>
      <c r="AF147" s="200"/>
      <c r="AG147" s="200"/>
    </row>
    <row r="148" spans="1:33" ht="15.75" customHeight="1">
      <c r="A148" s="274"/>
      <c r="B148" s="274"/>
      <c r="C148" s="381"/>
      <c r="D148" s="274"/>
      <c r="E148" s="200"/>
      <c r="F148" s="200"/>
      <c r="G148" s="203"/>
      <c r="H148" s="203"/>
      <c r="I148" s="203"/>
      <c r="J148" s="203"/>
      <c r="K148" s="203"/>
      <c r="L148" s="203"/>
      <c r="M148" s="203"/>
      <c r="N148" s="203"/>
      <c r="O148" s="203"/>
      <c r="P148" s="203"/>
      <c r="Q148" s="203"/>
      <c r="R148" s="200"/>
      <c r="S148" s="200"/>
      <c r="T148" s="200"/>
      <c r="U148" s="200"/>
      <c r="V148" s="200"/>
      <c r="W148" s="200"/>
      <c r="X148" s="200"/>
      <c r="Y148" s="200"/>
      <c r="Z148" s="200"/>
      <c r="AA148" s="200"/>
      <c r="AB148" s="200"/>
      <c r="AC148" s="200"/>
      <c r="AD148" s="200"/>
      <c r="AE148" s="200"/>
      <c r="AF148" s="200"/>
      <c r="AG148" s="200"/>
    </row>
    <row r="149" spans="1:33" ht="15.75" customHeight="1">
      <c r="A149" s="274"/>
      <c r="B149" s="274"/>
      <c r="C149" s="381"/>
      <c r="D149" s="274"/>
      <c r="E149" s="200"/>
      <c r="F149" s="200"/>
      <c r="G149" s="203"/>
      <c r="H149" s="203"/>
      <c r="I149" s="203"/>
      <c r="J149" s="203"/>
      <c r="K149" s="203"/>
      <c r="L149" s="203"/>
      <c r="M149" s="203"/>
      <c r="N149" s="203"/>
      <c r="O149" s="203"/>
      <c r="P149" s="203"/>
      <c r="Q149" s="203"/>
      <c r="R149" s="200"/>
      <c r="S149" s="200"/>
      <c r="T149" s="200"/>
      <c r="U149" s="200"/>
      <c r="V149" s="200"/>
      <c r="W149" s="200"/>
      <c r="X149" s="200"/>
      <c r="Y149" s="200"/>
      <c r="Z149" s="200"/>
      <c r="AA149" s="200"/>
      <c r="AB149" s="200"/>
      <c r="AC149" s="200"/>
      <c r="AD149" s="200"/>
      <c r="AE149" s="200"/>
      <c r="AF149" s="200"/>
      <c r="AG149" s="200"/>
    </row>
    <row r="150" spans="1:33" ht="15.75" customHeight="1">
      <c r="A150" s="274"/>
      <c r="B150" s="274"/>
      <c r="C150" s="381"/>
      <c r="D150" s="274"/>
      <c r="E150" s="200"/>
      <c r="F150" s="200"/>
      <c r="G150" s="203"/>
      <c r="H150" s="203"/>
      <c r="I150" s="203"/>
      <c r="J150" s="203"/>
      <c r="K150" s="203"/>
      <c r="L150" s="203"/>
      <c r="M150" s="203"/>
      <c r="N150" s="203"/>
      <c r="O150" s="203"/>
      <c r="P150" s="203"/>
      <c r="Q150" s="203"/>
      <c r="R150" s="200"/>
      <c r="S150" s="200"/>
      <c r="T150" s="200"/>
      <c r="U150" s="200"/>
      <c r="V150" s="200"/>
      <c r="W150" s="200"/>
      <c r="X150" s="200"/>
      <c r="Y150" s="200"/>
      <c r="Z150" s="200"/>
      <c r="AA150" s="200"/>
      <c r="AB150" s="200"/>
      <c r="AC150" s="200"/>
      <c r="AD150" s="200"/>
      <c r="AE150" s="200"/>
      <c r="AF150" s="200"/>
      <c r="AG150" s="200"/>
    </row>
    <row r="151" spans="1:33" ht="15.75" customHeight="1">
      <c r="A151" s="274"/>
      <c r="B151" s="274"/>
      <c r="C151" s="381"/>
      <c r="D151" s="274"/>
      <c r="E151" s="200"/>
      <c r="F151" s="200"/>
      <c r="G151" s="203"/>
      <c r="H151" s="203"/>
      <c r="I151" s="203"/>
      <c r="J151" s="203"/>
      <c r="K151" s="203"/>
      <c r="L151" s="203"/>
      <c r="M151" s="203"/>
      <c r="N151" s="203"/>
      <c r="O151" s="203"/>
      <c r="P151" s="203"/>
      <c r="Q151" s="203"/>
      <c r="R151" s="200"/>
      <c r="S151" s="200"/>
      <c r="T151" s="200"/>
      <c r="U151" s="200"/>
      <c r="V151" s="200"/>
      <c r="W151" s="200"/>
      <c r="X151" s="200"/>
      <c r="Y151" s="200"/>
      <c r="Z151" s="200"/>
      <c r="AA151" s="200"/>
      <c r="AB151" s="200"/>
      <c r="AC151" s="200"/>
      <c r="AD151" s="200"/>
      <c r="AE151" s="200"/>
      <c r="AF151" s="200"/>
      <c r="AG151" s="200"/>
    </row>
    <row r="152" spans="1:33" ht="15.75" customHeight="1">
      <c r="A152" s="274"/>
      <c r="B152" s="274"/>
      <c r="C152" s="381"/>
      <c r="D152" s="274"/>
      <c r="E152" s="200"/>
      <c r="F152" s="200"/>
      <c r="G152" s="203"/>
      <c r="H152" s="203"/>
      <c r="I152" s="203"/>
      <c r="J152" s="203"/>
      <c r="K152" s="203"/>
      <c r="L152" s="203"/>
      <c r="M152" s="203"/>
      <c r="N152" s="203"/>
      <c r="O152" s="203"/>
      <c r="P152" s="203"/>
      <c r="Q152" s="203"/>
      <c r="R152" s="200"/>
      <c r="S152" s="200"/>
      <c r="T152" s="200"/>
      <c r="U152" s="200"/>
      <c r="V152" s="200"/>
      <c r="W152" s="200"/>
      <c r="X152" s="200"/>
      <c r="Y152" s="200"/>
      <c r="Z152" s="200"/>
      <c r="AA152" s="200"/>
      <c r="AB152" s="200"/>
      <c r="AC152" s="200"/>
      <c r="AD152" s="200"/>
      <c r="AE152" s="200"/>
      <c r="AF152" s="200"/>
      <c r="AG152" s="200"/>
    </row>
    <row r="153" spans="1:33" ht="15.75" customHeight="1">
      <c r="A153" s="274"/>
      <c r="B153" s="274"/>
      <c r="C153" s="381"/>
      <c r="D153" s="274"/>
      <c r="E153" s="200"/>
      <c r="F153" s="200"/>
      <c r="G153" s="203"/>
      <c r="H153" s="203"/>
      <c r="I153" s="203"/>
      <c r="J153" s="203"/>
      <c r="K153" s="203"/>
      <c r="L153" s="203"/>
      <c r="M153" s="203"/>
      <c r="N153" s="203"/>
      <c r="O153" s="203"/>
      <c r="P153" s="203"/>
      <c r="Q153" s="203"/>
      <c r="R153" s="200"/>
      <c r="S153" s="200"/>
      <c r="T153" s="200"/>
      <c r="U153" s="200"/>
      <c r="V153" s="200"/>
      <c r="W153" s="200"/>
      <c r="X153" s="200"/>
      <c r="Y153" s="200"/>
      <c r="Z153" s="200"/>
      <c r="AA153" s="200"/>
      <c r="AB153" s="200"/>
      <c r="AC153" s="200"/>
      <c r="AD153" s="200"/>
      <c r="AE153" s="200"/>
      <c r="AF153" s="200"/>
      <c r="AG153" s="200"/>
    </row>
    <row r="154" spans="1:33" ht="15.75" customHeight="1">
      <c r="A154" s="274"/>
      <c r="B154" s="274"/>
      <c r="C154" s="381"/>
      <c r="D154" s="274"/>
      <c r="E154" s="200"/>
      <c r="F154" s="200"/>
      <c r="G154" s="203"/>
      <c r="H154" s="203"/>
      <c r="I154" s="203"/>
      <c r="J154" s="203"/>
      <c r="K154" s="203"/>
      <c r="L154" s="203"/>
      <c r="M154" s="203"/>
      <c r="N154" s="203"/>
      <c r="O154" s="203"/>
      <c r="P154" s="203"/>
      <c r="Q154" s="203"/>
      <c r="R154" s="200"/>
      <c r="S154" s="200"/>
      <c r="T154" s="200"/>
      <c r="U154" s="200"/>
      <c r="V154" s="200"/>
      <c r="W154" s="200"/>
      <c r="X154" s="200"/>
      <c r="Y154" s="200"/>
      <c r="Z154" s="200"/>
      <c r="AA154" s="200"/>
      <c r="AB154" s="200"/>
      <c r="AC154" s="200"/>
      <c r="AD154" s="200"/>
      <c r="AE154" s="200"/>
      <c r="AF154" s="200"/>
      <c r="AG154" s="200"/>
    </row>
    <row r="155" spans="1:33" ht="15.75" customHeight="1">
      <c r="A155" s="274"/>
      <c r="B155" s="274"/>
      <c r="C155" s="381"/>
      <c r="D155" s="274"/>
      <c r="E155" s="200"/>
      <c r="F155" s="200"/>
      <c r="G155" s="203"/>
      <c r="H155" s="203"/>
      <c r="I155" s="203"/>
      <c r="J155" s="203"/>
      <c r="K155" s="203"/>
      <c r="L155" s="203"/>
      <c r="M155" s="203"/>
      <c r="N155" s="203"/>
      <c r="O155" s="203"/>
      <c r="P155" s="203"/>
      <c r="Q155" s="203"/>
      <c r="R155" s="200"/>
      <c r="S155" s="200"/>
      <c r="T155" s="200"/>
      <c r="U155" s="200"/>
      <c r="V155" s="200"/>
      <c r="W155" s="200"/>
      <c r="X155" s="200"/>
      <c r="Y155" s="200"/>
      <c r="Z155" s="200"/>
      <c r="AA155" s="200"/>
      <c r="AB155" s="200"/>
      <c r="AC155" s="200"/>
      <c r="AD155" s="200"/>
      <c r="AE155" s="200"/>
      <c r="AF155" s="200"/>
      <c r="AG155" s="200"/>
    </row>
    <row r="156" spans="1:33" ht="15.75" customHeight="1">
      <c r="A156" s="274"/>
      <c r="B156" s="274"/>
      <c r="C156" s="381"/>
      <c r="D156" s="274"/>
      <c r="E156" s="200"/>
      <c r="F156" s="200"/>
      <c r="G156" s="203"/>
      <c r="H156" s="203"/>
      <c r="I156" s="203"/>
      <c r="J156" s="203"/>
      <c r="K156" s="203"/>
      <c r="L156" s="203"/>
      <c r="M156" s="203"/>
      <c r="N156" s="203"/>
      <c r="O156" s="203"/>
      <c r="P156" s="203"/>
      <c r="Q156" s="203"/>
      <c r="R156" s="200"/>
      <c r="S156" s="200"/>
      <c r="T156" s="200"/>
      <c r="U156" s="200"/>
      <c r="V156" s="200"/>
      <c r="W156" s="200"/>
      <c r="X156" s="200"/>
      <c r="Y156" s="200"/>
      <c r="Z156" s="200"/>
      <c r="AA156" s="200"/>
      <c r="AB156" s="200"/>
      <c r="AC156" s="200"/>
      <c r="AD156" s="200"/>
      <c r="AE156" s="200"/>
      <c r="AF156" s="200"/>
      <c r="AG156" s="200"/>
    </row>
    <row r="157" spans="1:33" ht="15.75" customHeight="1">
      <c r="A157" s="274"/>
      <c r="B157" s="274"/>
      <c r="C157" s="381"/>
      <c r="D157" s="274"/>
      <c r="E157" s="200"/>
      <c r="F157" s="200"/>
      <c r="G157" s="203"/>
      <c r="H157" s="203"/>
      <c r="I157" s="203"/>
      <c r="J157" s="203"/>
      <c r="K157" s="203"/>
      <c r="L157" s="203"/>
      <c r="M157" s="203"/>
      <c r="N157" s="203"/>
      <c r="O157" s="203"/>
      <c r="P157" s="203"/>
      <c r="Q157" s="203"/>
      <c r="R157" s="200"/>
      <c r="S157" s="200"/>
      <c r="T157" s="200"/>
      <c r="U157" s="200"/>
      <c r="V157" s="200"/>
      <c r="W157" s="200"/>
      <c r="X157" s="200"/>
      <c r="Y157" s="200"/>
      <c r="Z157" s="200"/>
      <c r="AA157" s="200"/>
      <c r="AB157" s="200"/>
      <c r="AC157" s="200"/>
      <c r="AD157" s="200"/>
      <c r="AE157" s="200"/>
      <c r="AF157" s="200"/>
      <c r="AG157" s="200"/>
    </row>
    <row r="158" spans="1:33" ht="15.75" customHeight="1">
      <c r="A158" s="274"/>
      <c r="B158" s="274"/>
      <c r="C158" s="381"/>
      <c r="D158" s="274"/>
      <c r="E158" s="200"/>
      <c r="F158" s="200"/>
      <c r="G158" s="203"/>
      <c r="H158" s="203"/>
      <c r="I158" s="203"/>
      <c r="J158" s="203"/>
      <c r="K158" s="203"/>
      <c r="L158" s="203"/>
      <c r="M158" s="203"/>
      <c r="N158" s="203"/>
      <c r="O158" s="203"/>
      <c r="P158" s="203"/>
      <c r="Q158" s="203"/>
      <c r="R158" s="200"/>
      <c r="S158" s="200"/>
      <c r="T158" s="200"/>
      <c r="U158" s="200"/>
      <c r="V158" s="200"/>
      <c r="W158" s="200"/>
      <c r="X158" s="200"/>
      <c r="Y158" s="200"/>
      <c r="Z158" s="200"/>
      <c r="AA158" s="200"/>
      <c r="AB158" s="200"/>
      <c r="AC158" s="200"/>
      <c r="AD158" s="200"/>
      <c r="AE158" s="200"/>
      <c r="AF158" s="200"/>
      <c r="AG158" s="200"/>
    </row>
    <row r="159" spans="1:33" ht="15.75" customHeight="1">
      <c r="A159" s="274"/>
      <c r="B159" s="274"/>
      <c r="C159" s="381"/>
      <c r="D159" s="274"/>
      <c r="E159" s="200"/>
      <c r="F159" s="200"/>
      <c r="G159" s="203"/>
      <c r="H159" s="203"/>
      <c r="I159" s="203"/>
      <c r="J159" s="203"/>
      <c r="K159" s="203"/>
      <c r="L159" s="203"/>
      <c r="M159" s="203"/>
      <c r="N159" s="203"/>
      <c r="O159" s="203"/>
      <c r="P159" s="203"/>
      <c r="Q159" s="203"/>
      <c r="R159" s="200"/>
      <c r="S159" s="200"/>
      <c r="T159" s="200"/>
      <c r="U159" s="200"/>
      <c r="V159" s="200"/>
      <c r="W159" s="200"/>
      <c r="X159" s="200"/>
      <c r="Y159" s="200"/>
      <c r="Z159" s="200"/>
      <c r="AA159" s="200"/>
      <c r="AB159" s="200"/>
      <c r="AC159" s="200"/>
      <c r="AD159" s="200"/>
      <c r="AE159" s="200"/>
      <c r="AF159" s="200"/>
      <c r="AG159" s="200"/>
    </row>
    <row r="160" spans="1:33" ht="15.75" customHeight="1">
      <c r="A160" s="274"/>
      <c r="B160" s="274"/>
      <c r="C160" s="381"/>
      <c r="D160" s="274"/>
      <c r="E160" s="200"/>
      <c r="F160" s="200"/>
      <c r="G160" s="203"/>
      <c r="H160" s="203"/>
      <c r="I160" s="203"/>
      <c r="J160" s="203"/>
      <c r="K160" s="203"/>
      <c r="L160" s="203"/>
      <c r="M160" s="203"/>
      <c r="N160" s="203"/>
      <c r="O160" s="203"/>
      <c r="P160" s="203"/>
      <c r="Q160" s="203"/>
      <c r="R160" s="200"/>
      <c r="S160" s="200"/>
      <c r="T160" s="200"/>
      <c r="U160" s="200"/>
      <c r="V160" s="200"/>
      <c r="W160" s="200"/>
      <c r="X160" s="200"/>
      <c r="Y160" s="200"/>
      <c r="Z160" s="200"/>
      <c r="AA160" s="200"/>
      <c r="AB160" s="200"/>
      <c r="AC160" s="200"/>
      <c r="AD160" s="200"/>
      <c r="AE160" s="200"/>
      <c r="AF160" s="200"/>
      <c r="AG160" s="200"/>
    </row>
    <row r="161" spans="1:33" ht="15.75" customHeight="1">
      <c r="A161" s="274"/>
      <c r="B161" s="274"/>
      <c r="C161" s="381"/>
      <c r="D161" s="274"/>
      <c r="E161" s="200"/>
      <c r="F161" s="200"/>
      <c r="G161" s="203"/>
      <c r="H161" s="203"/>
      <c r="I161" s="203"/>
      <c r="J161" s="203"/>
      <c r="K161" s="203"/>
      <c r="L161" s="203"/>
      <c r="M161" s="203"/>
      <c r="N161" s="203"/>
      <c r="O161" s="203"/>
      <c r="P161" s="203"/>
      <c r="Q161" s="203"/>
      <c r="R161" s="200"/>
      <c r="S161" s="200"/>
      <c r="T161" s="200"/>
      <c r="U161" s="200"/>
      <c r="V161" s="200"/>
      <c r="W161" s="200"/>
      <c r="X161" s="200"/>
      <c r="Y161" s="200"/>
      <c r="Z161" s="200"/>
      <c r="AA161" s="200"/>
      <c r="AB161" s="200"/>
      <c r="AC161" s="200"/>
      <c r="AD161" s="200"/>
      <c r="AE161" s="200"/>
      <c r="AF161" s="200"/>
      <c r="AG161" s="200"/>
    </row>
    <row r="162" spans="1:33" ht="15.75" customHeight="1">
      <c r="A162" s="274"/>
      <c r="B162" s="274"/>
      <c r="C162" s="381"/>
      <c r="D162" s="274"/>
      <c r="E162" s="200"/>
      <c r="F162" s="200"/>
      <c r="G162" s="203"/>
      <c r="H162" s="203"/>
      <c r="I162" s="203"/>
      <c r="J162" s="203"/>
      <c r="K162" s="203"/>
      <c r="L162" s="203"/>
      <c r="M162" s="203"/>
      <c r="N162" s="203"/>
      <c r="O162" s="203"/>
      <c r="P162" s="203"/>
      <c r="Q162" s="203"/>
      <c r="R162" s="200"/>
      <c r="S162" s="200"/>
      <c r="T162" s="200"/>
      <c r="U162" s="200"/>
      <c r="V162" s="200"/>
      <c r="W162" s="200"/>
      <c r="X162" s="200"/>
      <c r="Y162" s="200"/>
      <c r="Z162" s="200"/>
      <c r="AA162" s="200"/>
      <c r="AB162" s="200"/>
      <c r="AC162" s="200"/>
      <c r="AD162" s="200"/>
      <c r="AE162" s="200"/>
      <c r="AF162" s="200"/>
      <c r="AG162" s="200"/>
    </row>
    <row r="163" spans="1:33" ht="15.75" customHeight="1">
      <c r="A163" s="274"/>
      <c r="B163" s="274"/>
      <c r="C163" s="381"/>
      <c r="D163" s="274"/>
      <c r="E163" s="200"/>
      <c r="F163" s="200"/>
      <c r="G163" s="203"/>
      <c r="H163" s="203"/>
      <c r="I163" s="203"/>
      <c r="J163" s="203"/>
      <c r="K163" s="203"/>
      <c r="L163" s="203"/>
      <c r="M163" s="203"/>
      <c r="N163" s="203"/>
      <c r="O163" s="203"/>
      <c r="P163" s="203"/>
      <c r="Q163" s="203"/>
      <c r="R163" s="200"/>
      <c r="S163" s="200"/>
      <c r="T163" s="200"/>
      <c r="U163" s="200"/>
      <c r="V163" s="200"/>
      <c r="W163" s="200"/>
      <c r="X163" s="200"/>
      <c r="Y163" s="200"/>
      <c r="Z163" s="200"/>
      <c r="AA163" s="200"/>
      <c r="AB163" s="200"/>
      <c r="AC163" s="200"/>
      <c r="AD163" s="200"/>
      <c r="AE163" s="200"/>
      <c r="AF163" s="200"/>
      <c r="AG163" s="200"/>
    </row>
    <row r="164" spans="1:33" ht="15.75" customHeight="1">
      <c r="A164" s="274"/>
      <c r="B164" s="274"/>
      <c r="C164" s="381"/>
      <c r="D164" s="274"/>
      <c r="E164" s="200"/>
      <c r="F164" s="200"/>
      <c r="G164" s="203"/>
      <c r="H164" s="203"/>
      <c r="I164" s="203"/>
      <c r="J164" s="203"/>
      <c r="K164" s="203"/>
      <c r="L164" s="203"/>
      <c r="M164" s="203"/>
      <c r="N164" s="203"/>
      <c r="O164" s="203"/>
      <c r="P164" s="203"/>
      <c r="Q164" s="203"/>
      <c r="R164" s="200"/>
      <c r="S164" s="200"/>
      <c r="T164" s="200"/>
      <c r="U164" s="200"/>
      <c r="V164" s="200"/>
      <c r="W164" s="200"/>
      <c r="X164" s="200"/>
      <c r="Y164" s="200"/>
      <c r="Z164" s="200"/>
      <c r="AA164" s="200"/>
      <c r="AB164" s="200"/>
      <c r="AC164" s="200"/>
      <c r="AD164" s="200"/>
      <c r="AE164" s="200"/>
      <c r="AF164" s="200"/>
      <c r="AG164" s="200"/>
    </row>
    <row r="165" spans="1:33" ht="15.75" customHeight="1">
      <c r="A165" s="274"/>
      <c r="B165" s="274"/>
      <c r="C165" s="381"/>
      <c r="D165" s="274"/>
      <c r="E165" s="200"/>
      <c r="F165" s="200"/>
      <c r="G165" s="203"/>
      <c r="H165" s="203"/>
      <c r="I165" s="203"/>
      <c r="J165" s="203"/>
      <c r="K165" s="203"/>
      <c r="L165" s="203"/>
      <c r="M165" s="203"/>
      <c r="N165" s="203"/>
      <c r="O165" s="203"/>
      <c r="P165" s="203"/>
      <c r="Q165" s="203"/>
      <c r="R165" s="200"/>
      <c r="S165" s="200"/>
      <c r="T165" s="200"/>
      <c r="U165" s="200"/>
      <c r="V165" s="200"/>
      <c r="W165" s="200"/>
      <c r="X165" s="200"/>
      <c r="Y165" s="200"/>
      <c r="Z165" s="200"/>
      <c r="AA165" s="200"/>
      <c r="AB165" s="200"/>
      <c r="AC165" s="200"/>
      <c r="AD165" s="200"/>
      <c r="AE165" s="200"/>
      <c r="AF165" s="200"/>
      <c r="AG165" s="200"/>
    </row>
    <row r="166" spans="1:33" ht="15.75" customHeight="1">
      <c r="A166" s="274"/>
      <c r="B166" s="274"/>
      <c r="C166" s="381"/>
      <c r="D166" s="274"/>
      <c r="E166" s="200"/>
      <c r="F166" s="200"/>
      <c r="G166" s="203"/>
      <c r="H166" s="203"/>
      <c r="I166" s="203"/>
      <c r="J166" s="203"/>
      <c r="K166" s="203"/>
      <c r="L166" s="203"/>
      <c r="M166" s="203"/>
      <c r="N166" s="203"/>
      <c r="O166" s="203"/>
      <c r="P166" s="203"/>
      <c r="Q166" s="203"/>
      <c r="R166" s="200"/>
      <c r="S166" s="200"/>
      <c r="T166" s="200"/>
      <c r="U166" s="200"/>
      <c r="V166" s="200"/>
      <c r="W166" s="200"/>
      <c r="X166" s="200"/>
      <c r="Y166" s="200"/>
      <c r="Z166" s="200"/>
      <c r="AA166" s="200"/>
      <c r="AB166" s="200"/>
      <c r="AC166" s="200"/>
      <c r="AD166" s="200"/>
      <c r="AE166" s="200"/>
      <c r="AF166" s="200"/>
      <c r="AG166" s="200"/>
    </row>
    <row r="167" spans="1:33" ht="15.75" customHeight="1">
      <c r="A167" s="274"/>
      <c r="B167" s="274"/>
      <c r="C167" s="381"/>
      <c r="D167" s="274"/>
      <c r="E167" s="200"/>
      <c r="F167" s="200"/>
      <c r="G167" s="203"/>
      <c r="H167" s="203"/>
      <c r="I167" s="203"/>
      <c r="J167" s="203"/>
      <c r="K167" s="203"/>
      <c r="L167" s="203"/>
      <c r="M167" s="203"/>
      <c r="N167" s="203"/>
      <c r="O167" s="203"/>
      <c r="P167" s="203"/>
      <c r="Q167" s="203"/>
      <c r="R167" s="200"/>
      <c r="S167" s="200"/>
      <c r="T167" s="200"/>
      <c r="U167" s="200"/>
      <c r="V167" s="200"/>
      <c r="W167" s="200"/>
      <c r="X167" s="200"/>
      <c r="Y167" s="200"/>
      <c r="Z167" s="200"/>
      <c r="AA167" s="200"/>
      <c r="AB167" s="200"/>
      <c r="AC167" s="200"/>
      <c r="AD167" s="200"/>
      <c r="AE167" s="200"/>
      <c r="AF167" s="200"/>
      <c r="AG167" s="200"/>
    </row>
    <row r="168" spans="1:33" ht="15.75" customHeight="1">
      <c r="A168" s="274"/>
      <c r="B168" s="274"/>
      <c r="C168" s="381"/>
      <c r="D168" s="274"/>
      <c r="E168" s="200"/>
      <c r="F168" s="200"/>
      <c r="G168" s="203"/>
      <c r="H168" s="203"/>
      <c r="I168" s="203"/>
      <c r="J168" s="203"/>
      <c r="K168" s="203"/>
      <c r="L168" s="203"/>
      <c r="M168" s="203"/>
      <c r="N168" s="203"/>
      <c r="O168" s="203"/>
      <c r="P168" s="203"/>
      <c r="Q168" s="203"/>
      <c r="R168" s="200"/>
      <c r="S168" s="200"/>
      <c r="T168" s="200"/>
      <c r="U168" s="200"/>
      <c r="V168" s="200"/>
      <c r="W168" s="200"/>
      <c r="X168" s="200"/>
      <c r="Y168" s="200"/>
      <c r="Z168" s="200"/>
      <c r="AA168" s="200"/>
      <c r="AB168" s="200"/>
      <c r="AC168" s="200"/>
      <c r="AD168" s="200"/>
      <c r="AE168" s="200"/>
      <c r="AF168" s="200"/>
      <c r="AG168" s="200"/>
    </row>
    <row r="169" spans="1:33" ht="15.75" customHeight="1">
      <c r="A169" s="274"/>
      <c r="B169" s="274"/>
      <c r="C169" s="381"/>
      <c r="D169" s="274"/>
      <c r="E169" s="200"/>
      <c r="F169" s="200"/>
      <c r="G169" s="203"/>
      <c r="H169" s="203"/>
      <c r="I169" s="203"/>
      <c r="J169" s="203"/>
      <c r="K169" s="203"/>
      <c r="L169" s="203"/>
      <c r="M169" s="203"/>
      <c r="N169" s="203"/>
      <c r="O169" s="203"/>
      <c r="P169" s="203"/>
      <c r="Q169" s="203"/>
      <c r="R169" s="200"/>
      <c r="S169" s="200"/>
      <c r="T169" s="200"/>
      <c r="U169" s="200"/>
      <c r="V169" s="200"/>
      <c r="W169" s="200"/>
      <c r="X169" s="200"/>
      <c r="Y169" s="200"/>
      <c r="Z169" s="200"/>
      <c r="AA169" s="200"/>
      <c r="AB169" s="200"/>
      <c r="AC169" s="200"/>
      <c r="AD169" s="200"/>
      <c r="AE169" s="200"/>
      <c r="AF169" s="200"/>
      <c r="AG169" s="200"/>
    </row>
    <row r="170" spans="1:33" ht="15.75" customHeight="1">
      <c r="A170" s="274"/>
      <c r="B170" s="274"/>
      <c r="C170" s="381"/>
      <c r="D170" s="274"/>
      <c r="E170" s="200"/>
      <c r="F170" s="200"/>
      <c r="G170" s="203"/>
      <c r="H170" s="203"/>
      <c r="I170" s="203"/>
      <c r="J170" s="203"/>
      <c r="K170" s="203"/>
      <c r="L170" s="203"/>
      <c r="M170" s="203"/>
      <c r="N170" s="203"/>
      <c r="O170" s="203"/>
      <c r="P170" s="203"/>
      <c r="Q170" s="203"/>
      <c r="R170" s="200"/>
      <c r="S170" s="200"/>
      <c r="T170" s="200"/>
      <c r="U170" s="200"/>
      <c r="V170" s="200"/>
      <c r="W170" s="200"/>
      <c r="X170" s="200"/>
      <c r="Y170" s="200"/>
      <c r="Z170" s="200"/>
      <c r="AA170" s="200"/>
      <c r="AB170" s="200"/>
      <c r="AC170" s="200"/>
      <c r="AD170" s="200"/>
      <c r="AE170" s="200"/>
      <c r="AF170" s="200"/>
      <c r="AG170" s="200"/>
    </row>
    <row r="171" spans="1:33" ht="15.75" customHeight="1">
      <c r="A171" s="274"/>
      <c r="B171" s="274"/>
      <c r="C171" s="381"/>
      <c r="D171" s="274"/>
      <c r="E171" s="200"/>
      <c r="F171" s="200"/>
      <c r="G171" s="203"/>
      <c r="H171" s="203"/>
      <c r="I171" s="203"/>
      <c r="J171" s="203"/>
      <c r="K171" s="203"/>
      <c r="L171" s="203"/>
      <c r="M171" s="203"/>
      <c r="N171" s="203"/>
      <c r="O171" s="203"/>
      <c r="P171" s="203"/>
      <c r="Q171" s="203"/>
      <c r="R171" s="200"/>
      <c r="S171" s="200"/>
      <c r="T171" s="200"/>
      <c r="U171" s="200"/>
      <c r="V171" s="200"/>
      <c r="W171" s="200"/>
      <c r="X171" s="200"/>
      <c r="Y171" s="200"/>
      <c r="Z171" s="200"/>
      <c r="AA171" s="200"/>
      <c r="AB171" s="200"/>
      <c r="AC171" s="200"/>
      <c r="AD171" s="200"/>
      <c r="AE171" s="200"/>
      <c r="AF171" s="200"/>
      <c r="AG171" s="200"/>
    </row>
    <row r="172" spans="1:33" ht="15.75" customHeight="1">
      <c r="A172" s="274"/>
      <c r="B172" s="274"/>
      <c r="C172" s="381"/>
      <c r="D172" s="274"/>
      <c r="E172" s="200"/>
      <c r="F172" s="200"/>
      <c r="G172" s="203"/>
      <c r="H172" s="203"/>
      <c r="I172" s="203"/>
      <c r="J172" s="203"/>
      <c r="K172" s="203"/>
      <c r="L172" s="203"/>
      <c r="M172" s="203"/>
      <c r="N172" s="203"/>
      <c r="O172" s="203"/>
      <c r="P172" s="203"/>
      <c r="Q172" s="203"/>
      <c r="R172" s="200"/>
      <c r="S172" s="200"/>
      <c r="T172" s="200"/>
      <c r="U172" s="200"/>
      <c r="V172" s="200"/>
      <c r="W172" s="200"/>
      <c r="X172" s="200"/>
      <c r="Y172" s="200"/>
      <c r="Z172" s="200"/>
      <c r="AA172" s="200"/>
      <c r="AB172" s="200"/>
      <c r="AC172" s="200"/>
      <c r="AD172" s="200"/>
      <c r="AE172" s="200"/>
      <c r="AF172" s="200"/>
      <c r="AG172" s="200"/>
    </row>
    <row r="173" spans="1:33" ht="15.75" customHeight="1">
      <c r="A173" s="274"/>
      <c r="B173" s="274"/>
      <c r="C173" s="381"/>
      <c r="D173" s="274"/>
      <c r="E173" s="200"/>
      <c r="F173" s="200"/>
      <c r="G173" s="203"/>
      <c r="H173" s="203"/>
      <c r="I173" s="203"/>
      <c r="J173" s="203"/>
      <c r="K173" s="203"/>
      <c r="L173" s="203"/>
      <c r="M173" s="203"/>
      <c r="N173" s="203"/>
      <c r="O173" s="203"/>
      <c r="P173" s="203"/>
      <c r="Q173" s="203"/>
      <c r="R173" s="200"/>
      <c r="S173" s="200"/>
      <c r="T173" s="200"/>
      <c r="U173" s="200"/>
      <c r="V173" s="200"/>
      <c r="W173" s="200"/>
      <c r="X173" s="200"/>
      <c r="Y173" s="200"/>
      <c r="Z173" s="200"/>
      <c r="AA173" s="200"/>
      <c r="AB173" s="200"/>
      <c r="AC173" s="200"/>
      <c r="AD173" s="200"/>
      <c r="AE173" s="200"/>
      <c r="AF173" s="200"/>
      <c r="AG173" s="200"/>
    </row>
    <row r="174" spans="1:33" ht="15.75" customHeight="1">
      <c r="A174" s="274"/>
      <c r="B174" s="274"/>
      <c r="C174" s="381"/>
      <c r="D174" s="274"/>
      <c r="E174" s="200"/>
      <c r="F174" s="200"/>
      <c r="G174" s="203"/>
      <c r="H174" s="203"/>
      <c r="I174" s="203"/>
      <c r="J174" s="203"/>
      <c r="K174" s="203"/>
      <c r="L174" s="203"/>
      <c r="M174" s="203"/>
      <c r="N174" s="203"/>
      <c r="O174" s="203"/>
      <c r="P174" s="203"/>
      <c r="Q174" s="203"/>
      <c r="R174" s="200"/>
      <c r="S174" s="200"/>
      <c r="T174" s="200"/>
      <c r="U174" s="200"/>
      <c r="V174" s="200"/>
      <c r="W174" s="200"/>
      <c r="X174" s="200"/>
      <c r="Y174" s="200"/>
      <c r="Z174" s="200"/>
      <c r="AA174" s="200"/>
      <c r="AB174" s="200"/>
      <c r="AC174" s="200"/>
      <c r="AD174" s="200"/>
      <c r="AE174" s="200"/>
      <c r="AF174" s="200"/>
      <c r="AG174" s="200"/>
    </row>
    <row r="175" spans="1:33" ht="15.75" customHeight="1">
      <c r="A175" s="274"/>
      <c r="B175" s="274"/>
      <c r="C175" s="381"/>
      <c r="D175" s="274"/>
      <c r="E175" s="200"/>
      <c r="F175" s="200"/>
      <c r="G175" s="203"/>
      <c r="H175" s="203"/>
      <c r="I175" s="203"/>
      <c r="J175" s="203"/>
      <c r="K175" s="203"/>
      <c r="L175" s="203"/>
      <c r="M175" s="203"/>
      <c r="N175" s="203"/>
      <c r="O175" s="203"/>
      <c r="P175" s="203"/>
      <c r="Q175" s="203"/>
      <c r="R175" s="200"/>
      <c r="S175" s="200"/>
      <c r="T175" s="200"/>
      <c r="U175" s="200"/>
      <c r="V175" s="200"/>
      <c r="W175" s="200"/>
      <c r="X175" s="200"/>
      <c r="Y175" s="200"/>
      <c r="Z175" s="200"/>
      <c r="AA175" s="200"/>
      <c r="AB175" s="200"/>
      <c r="AC175" s="200"/>
      <c r="AD175" s="200"/>
      <c r="AE175" s="200"/>
      <c r="AF175" s="200"/>
      <c r="AG175" s="200"/>
    </row>
    <row r="176" spans="1:33" ht="15.75" customHeight="1">
      <c r="A176" s="274"/>
      <c r="B176" s="274"/>
      <c r="C176" s="381"/>
      <c r="D176" s="274"/>
      <c r="E176" s="200"/>
      <c r="F176" s="200"/>
      <c r="G176" s="203"/>
      <c r="H176" s="203"/>
      <c r="I176" s="203"/>
      <c r="J176" s="203"/>
      <c r="K176" s="203"/>
      <c r="L176" s="203"/>
      <c r="M176" s="203"/>
      <c r="N176" s="203"/>
      <c r="O176" s="203"/>
      <c r="P176" s="203"/>
      <c r="Q176" s="203"/>
      <c r="R176" s="200"/>
      <c r="S176" s="200"/>
      <c r="T176" s="200"/>
      <c r="U176" s="200"/>
      <c r="V176" s="200"/>
      <c r="W176" s="200"/>
      <c r="X176" s="200"/>
      <c r="Y176" s="200"/>
      <c r="Z176" s="200"/>
      <c r="AA176" s="200"/>
      <c r="AB176" s="200"/>
      <c r="AC176" s="200"/>
      <c r="AD176" s="200"/>
      <c r="AE176" s="200"/>
      <c r="AF176" s="200"/>
      <c r="AG176" s="200"/>
    </row>
    <row r="177" spans="1:33" ht="15.75" customHeight="1">
      <c r="A177" s="274"/>
      <c r="B177" s="274"/>
      <c r="C177" s="381"/>
      <c r="D177" s="274"/>
      <c r="E177" s="200"/>
      <c r="F177" s="200"/>
      <c r="G177" s="203"/>
      <c r="H177" s="203"/>
      <c r="I177" s="203"/>
      <c r="J177" s="203"/>
      <c r="K177" s="203"/>
      <c r="L177" s="203"/>
      <c r="M177" s="203"/>
      <c r="N177" s="203"/>
      <c r="O177" s="203"/>
      <c r="P177" s="203"/>
      <c r="Q177" s="203"/>
      <c r="R177" s="200"/>
      <c r="S177" s="200"/>
      <c r="T177" s="200"/>
      <c r="U177" s="200"/>
      <c r="V177" s="200"/>
      <c r="W177" s="200"/>
      <c r="X177" s="200"/>
      <c r="Y177" s="200"/>
      <c r="Z177" s="200"/>
      <c r="AA177" s="200"/>
      <c r="AB177" s="200"/>
      <c r="AC177" s="200"/>
      <c r="AD177" s="200"/>
      <c r="AE177" s="200"/>
      <c r="AF177" s="200"/>
      <c r="AG177" s="200"/>
    </row>
    <row r="178" spans="1:33" ht="15.75" customHeight="1">
      <c r="A178" s="274"/>
      <c r="B178" s="274"/>
      <c r="C178" s="381"/>
      <c r="D178" s="274"/>
      <c r="E178" s="200"/>
      <c r="F178" s="200"/>
      <c r="G178" s="203"/>
      <c r="H178" s="203"/>
      <c r="I178" s="203"/>
      <c r="J178" s="203"/>
      <c r="K178" s="203"/>
      <c r="L178" s="203"/>
      <c r="M178" s="203"/>
      <c r="N178" s="203"/>
      <c r="O178" s="203"/>
      <c r="P178" s="203"/>
      <c r="Q178" s="203"/>
      <c r="R178" s="200"/>
      <c r="S178" s="200"/>
      <c r="T178" s="200"/>
      <c r="U178" s="200"/>
      <c r="V178" s="200"/>
      <c r="W178" s="200"/>
      <c r="X178" s="200"/>
      <c r="Y178" s="200"/>
      <c r="Z178" s="200"/>
      <c r="AA178" s="200"/>
      <c r="AB178" s="200"/>
      <c r="AC178" s="200"/>
      <c r="AD178" s="200"/>
      <c r="AE178" s="200"/>
      <c r="AF178" s="200"/>
      <c r="AG178" s="200"/>
    </row>
    <row r="179" spans="1:33" ht="15.75" customHeight="1">
      <c r="A179" s="274"/>
      <c r="B179" s="274"/>
      <c r="C179" s="381"/>
      <c r="D179" s="274"/>
      <c r="E179" s="200"/>
      <c r="F179" s="200"/>
      <c r="G179" s="203"/>
      <c r="H179" s="203"/>
      <c r="I179" s="203"/>
      <c r="J179" s="203"/>
      <c r="K179" s="203"/>
      <c r="L179" s="203"/>
      <c r="M179" s="203"/>
      <c r="N179" s="203"/>
      <c r="O179" s="203"/>
      <c r="P179" s="203"/>
      <c r="Q179" s="203"/>
      <c r="R179" s="200"/>
      <c r="S179" s="200"/>
      <c r="T179" s="200"/>
      <c r="U179" s="200"/>
      <c r="V179" s="200"/>
      <c r="W179" s="200"/>
      <c r="X179" s="200"/>
      <c r="Y179" s="200"/>
      <c r="Z179" s="200"/>
      <c r="AA179" s="200"/>
      <c r="AB179" s="200"/>
      <c r="AC179" s="200"/>
      <c r="AD179" s="200"/>
      <c r="AE179" s="200"/>
      <c r="AF179" s="200"/>
      <c r="AG179" s="200"/>
    </row>
    <row r="180" spans="1:33" ht="15.75" customHeight="1">
      <c r="A180" s="274"/>
      <c r="B180" s="274"/>
      <c r="C180" s="381"/>
      <c r="D180" s="274"/>
      <c r="E180" s="200"/>
      <c r="F180" s="200"/>
      <c r="G180" s="203"/>
      <c r="H180" s="203"/>
      <c r="I180" s="203"/>
      <c r="J180" s="203"/>
      <c r="K180" s="203"/>
      <c r="L180" s="203"/>
      <c r="M180" s="203"/>
      <c r="N180" s="203"/>
      <c r="O180" s="203"/>
      <c r="P180" s="203"/>
      <c r="Q180" s="203"/>
      <c r="R180" s="200"/>
      <c r="S180" s="200"/>
      <c r="T180" s="200"/>
      <c r="U180" s="200"/>
      <c r="V180" s="200"/>
      <c r="W180" s="200"/>
      <c r="X180" s="200"/>
      <c r="Y180" s="200"/>
      <c r="Z180" s="200"/>
      <c r="AA180" s="200"/>
      <c r="AB180" s="200"/>
      <c r="AC180" s="200"/>
      <c r="AD180" s="200"/>
      <c r="AE180" s="200"/>
      <c r="AF180" s="200"/>
      <c r="AG180" s="200"/>
    </row>
    <row r="181" spans="1:33" ht="15.75" customHeight="1">
      <c r="A181" s="274"/>
      <c r="B181" s="274"/>
      <c r="C181" s="381"/>
      <c r="D181" s="274"/>
      <c r="E181" s="200"/>
      <c r="F181" s="200"/>
      <c r="G181" s="203"/>
      <c r="H181" s="203"/>
      <c r="I181" s="203"/>
      <c r="J181" s="203"/>
      <c r="K181" s="203"/>
      <c r="L181" s="203"/>
      <c r="M181" s="203"/>
      <c r="N181" s="203"/>
      <c r="O181" s="203"/>
      <c r="P181" s="203"/>
      <c r="Q181" s="203"/>
      <c r="R181" s="200"/>
      <c r="S181" s="200"/>
      <c r="T181" s="200"/>
      <c r="U181" s="200"/>
      <c r="V181" s="200"/>
      <c r="W181" s="200"/>
      <c r="X181" s="200"/>
      <c r="Y181" s="200"/>
      <c r="Z181" s="200"/>
      <c r="AA181" s="200"/>
      <c r="AB181" s="200"/>
      <c r="AC181" s="200"/>
      <c r="AD181" s="200"/>
      <c r="AE181" s="200"/>
      <c r="AF181" s="200"/>
      <c r="AG181" s="200"/>
    </row>
    <row r="182" spans="1:33" ht="15.75" customHeight="1">
      <c r="A182" s="274"/>
      <c r="B182" s="274"/>
      <c r="C182" s="381"/>
      <c r="D182" s="274"/>
      <c r="E182" s="200"/>
      <c r="F182" s="200"/>
      <c r="G182" s="203"/>
      <c r="H182" s="203"/>
      <c r="I182" s="203"/>
      <c r="J182" s="203"/>
      <c r="K182" s="203"/>
      <c r="L182" s="203"/>
      <c r="M182" s="203"/>
      <c r="N182" s="203"/>
      <c r="O182" s="203"/>
      <c r="P182" s="203"/>
      <c r="Q182" s="203"/>
      <c r="R182" s="200"/>
      <c r="S182" s="200"/>
      <c r="T182" s="200"/>
      <c r="U182" s="200"/>
      <c r="V182" s="200"/>
      <c r="W182" s="200"/>
      <c r="X182" s="200"/>
      <c r="Y182" s="200"/>
      <c r="Z182" s="200"/>
      <c r="AA182" s="200"/>
      <c r="AB182" s="200"/>
      <c r="AC182" s="200"/>
      <c r="AD182" s="200"/>
      <c r="AE182" s="200"/>
      <c r="AF182" s="200"/>
      <c r="AG182" s="200"/>
    </row>
    <row r="183" spans="1:33" ht="15.75" customHeight="1">
      <c r="A183" s="274"/>
      <c r="B183" s="274"/>
      <c r="C183" s="381"/>
      <c r="D183" s="274"/>
      <c r="E183" s="200"/>
      <c r="F183" s="200"/>
      <c r="G183" s="203"/>
      <c r="H183" s="203"/>
      <c r="I183" s="203"/>
      <c r="J183" s="203"/>
      <c r="K183" s="203"/>
      <c r="L183" s="203"/>
      <c r="M183" s="203"/>
      <c r="N183" s="203"/>
      <c r="O183" s="203"/>
      <c r="P183" s="203"/>
      <c r="Q183" s="203"/>
      <c r="R183" s="200"/>
      <c r="S183" s="200"/>
      <c r="T183" s="200"/>
      <c r="U183" s="200"/>
      <c r="V183" s="200"/>
      <c r="W183" s="200"/>
      <c r="X183" s="200"/>
      <c r="Y183" s="200"/>
      <c r="Z183" s="200"/>
      <c r="AA183" s="200"/>
      <c r="AB183" s="200"/>
      <c r="AC183" s="200"/>
      <c r="AD183" s="200"/>
      <c r="AE183" s="200"/>
      <c r="AF183" s="200"/>
      <c r="AG183" s="200"/>
    </row>
    <row r="184" spans="1:33" ht="15.75" customHeight="1">
      <c r="A184" s="274"/>
      <c r="B184" s="274"/>
      <c r="C184" s="381"/>
      <c r="D184" s="274"/>
      <c r="E184" s="200"/>
      <c r="F184" s="200"/>
      <c r="G184" s="203"/>
      <c r="H184" s="203"/>
      <c r="I184" s="203"/>
      <c r="J184" s="203"/>
      <c r="K184" s="203"/>
      <c r="L184" s="203"/>
      <c r="M184" s="203"/>
      <c r="N184" s="203"/>
      <c r="O184" s="203"/>
      <c r="P184" s="203"/>
      <c r="Q184" s="203"/>
      <c r="R184" s="200"/>
      <c r="S184" s="200"/>
      <c r="T184" s="200"/>
      <c r="U184" s="200"/>
      <c r="V184" s="200"/>
      <c r="W184" s="200"/>
      <c r="X184" s="200"/>
      <c r="Y184" s="200"/>
      <c r="Z184" s="200"/>
      <c r="AA184" s="200"/>
      <c r="AB184" s="200"/>
      <c r="AC184" s="200"/>
      <c r="AD184" s="200"/>
      <c r="AE184" s="200"/>
      <c r="AF184" s="200"/>
      <c r="AG184" s="200"/>
    </row>
    <row r="185" spans="1:33" ht="15.75" customHeight="1">
      <c r="A185" s="274"/>
      <c r="B185" s="274"/>
      <c r="C185" s="381"/>
      <c r="D185" s="274"/>
      <c r="E185" s="200"/>
      <c r="F185" s="200"/>
      <c r="G185" s="203"/>
      <c r="H185" s="203"/>
      <c r="I185" s="203"/>
      <c r="J185" s="203"/>
      <c r="K185" s="203"/>
      <c r="L185" s="203"/>
      <c r="M185" s="203"/>
      <c r="N185" s="203"/>
      <c r="O185" s="203"/>
      <c r="P185" s="203"/>
      <c r="Q185" s="203"/>
      <c r="R185" s="200"/>
      <c r="S185" s="200"/>
      <c r="T185" s="200"/>
      <c r="U185" s="200"/>
      <c r="V185" s="200"/>
      <c r="W185" s="200"/>
      <c r="X185" s="200"/>
      <c r="Y185" s="200"/>
      <c r="Z185" s="200"/>
      <c r="AA185" s="200"/>
      <c r="AB185" s="200"/>
      <c r="AC185" s="200"/>
      <c r="AD185" s="200"/>
      <c r="AE185" s="200"/>
      <c r="AF185" s="200"/>
      <c r="AG185" s="200"/>
    </row>
    <row r="186" spans="1:33" ht="15.75" customHeight="1">
      <c r="A186" s="274"/>
      <c r="B186" s="274"/>
      <c r="C186" s="381"/>
      <c r="D186" s="274"/>
      <c r="E186" s="200"/>
      <c r="F186" s="200"/>
      <c r="G186" s="203"/>
      <c r="H186" s="203"/>
      <c r="I186" s="203"/>
      <c r="J186" s="203"/>
      <c r="K186" s="203"/>
      <c r="L186" s="203"/>
      <c r="M186" s="203"/>
      <c r="N186" s="203"/>
      <c r="O186" s="203"/>
      <c r="P186" s="203"/>
      <c r="Q186" s="203"/>
      <c r="R186" s="200"/>
      <c r="S186" s="200"/>
      <c r="T186" s="200"/>
      <c r="U186" s="200"/>
      <c r="V186" s="200"/>
      <c r="W186" s="200"/>
      <c r="X186" s="200"/>
      <c r="Y186" s="200"/>
      <c r="Z186" s="200"/>
      <c r="AA186" s="200"/>
      <c r="AB186" s="200"/>
      <c r="AC186" s="200"/>
      <c r="AD186" s="200"/>
      <c r="AE186" s="200"/>
      <c r="AF186" s="200"/>
      <c r="AG186" s="200"/>
    </row>
    <row r="187" spans="1:33" ht="15.75" customHeight="1">
      <c r="A187" s="274"/>
      <c r="B187" s="274"/>
      <c r="C187" s="381"/>
      <c r="D187" s="274"/>
      <c r="E187" s="200"/>
      <c r="F187" s="200"/>
      <c r="G187" s="203"/>
      <c r="H187" s="203"/>
      <c r="I187" s="203"/>
      <c r="J187" s="203"/>
      <c r="K187" s="203"/>
      <c r="L187" s="203"/>
      <c r="M187" s="203"/>
      <c r="N187" s="203"/>
      <c r="O187" s="203"/>
      <c r="P187" s="203"/>
      <c r="Q187" s="203"/>
      <c r="R187" s="200"/>
      <c r="S187" s="200"/>
      <c r="T187" s="200"/>
      <c r="U187" s="200"/>
      <c r="V187" s="200"/>
      <c r="W187" s="200"/>
      <c r="X187" s="200"/>
      <c r="Y187" s="200"/>
      <c r="Z187" s="200"/>
      <c r="AA187" s="200"/>
      <c r="AB187" s="200"/>
      <c r="AC187" s="200"/>
      <c r="AD187" s="200"/>
      <c r="AE187" s="200"/>
      <c r="AF187" s="200"/>
      <c r="AG187" s="200"/>
    </row>
    <row r="188" spans="1:33" ht="15.75" customHeight="1">
      <c r="A188" s="274"/>
      <c r="B188" s="274"/>
      <c r="C188" s="381"/>
      <c r="D188" s="274"/>
      <c r="E188" s="200"/>
      <c r="F188" s="200"/>
      <c r="G188" s="203"/>
      <c r="H188" s="203"/>
      <c r="I188" s="203"/>
      <c r="J188" s="203"/>
      <c r="K188" s="203"/>
      <c r="L188" s="203"/>
      <c r="M188" s="203"/>
      <c r="N188" s="203"/>
      <c r="O188" s="203"/>
      <c r="P188" s="203"/>
      <c r="Q188" s="203"/>
      <c r="R188" s="200"/>
      <c r="S188" s="200"/>
      <c r="T188" s="200"/>
      <c r="U188" s="200"/>
      <c r="V188" s="200"/>
      <c r="W188" s="200"/>
      <c r="X188" s="200"/>
      <c r="Y188" s="200"/>
      <c r="Z188" s="200"/>
      <c r="AA188" s="200"/>
      <c r="AB188" s="200"/>
      <c r="AC188" s="200"/>
      <c r="AD188" s="200"/>
      <c r="AE188" s="200"/>
      <c r="AF188" s="200"/>
      <c r="AG188" s="200"/>
    </row>
    <row r="189" spans="1:33" ht="15.75" customHeight="1">
      <c r="A189" s="274"/>
      <c r="B189" s="274"/>
      <c r="C189" s="381"/>
      <c r="D189" s="274"/>
      <c r="E189" s="200"/>
      <c r="F189" s="200"/>
      <c r="G189" s="203"/>
      <c r="H189" s="203"/>
      <c r="I189" s="203"/>
      <c r="J189" s="203"/>
      <c r="K189" s="203"/>
      <c r="L189" s="203"/>
      <c r="M189" s="203"/>
      <c r="N189" s="203"/>
      <c r="O189" s="203"/>
      <c r="P189" s="203"/>
      <c r="Q189" s="203"/>
      <c r="R189" s="200"/>
      <c r="S189" s="200"/>
      <c r="T189" s="200"/>
      <c r="U189" s="200"/>
      <c r="V189" s="200"/>
      <c r="W189" s="200"/>
      <c r="X189" s="200"/>
      <c r="Y189" s="200"/>
      <c r="Z189" s="200"/>
      <c r="AA189" s="200"/>
      <c r="AB189" s="200"/>
      <c r="AC189" s="200"/>
      <c r="AD189" s="200"/>
      <c r="AE189" s="200"/>
      <c r="AF189" s="200"/>
      <c r="AG189" s="200"/>
    </row>
    <row r="190" spans="1:33" ht="15.75" customHeight="1">
      <c r="A190" s="274"/>
      <c r="B190" s="274"/>
      <c r="C190" s="381"/>
      <c r="D190" s="274"/>
      <c r="E190" s="200"/>
      <c r="F190" s="200"/>
      <c r="G190" s="203"/>
      <c r="H190" s="203"/>
      <c r="I190" s="203"/>
      <c r="J190" s="203"/>
      <c r="K190" s="203"/>
      <c r="L190" s="203"/>
      <c r="M190" s="203"/>
      <c r="N190" s="203"/>
      <c r="O190" s="203"/>
      <c r="P190" s="203"/>
      <c r="Q190" s="203"/>
      <c r="R190" s="200"/>
      <c r="S190" s="200"/>
      <c r="T190" s="200"/>
      <c r="U190" s="200"/>
      <c r="V190" s="200"/>
      <c r="W190" s="200"/>
      <c r="X190" s="200"/>
      <c r="Y190" s="200"/>
      <c r="Z190" s="200"/>
      <c r="AA190" s="200"/>
      <c r="AB190" s="200"/>
      <c r="AC190" s="200"/>
      <c r="AD190" s="200"/>
      <c r="AE190" s="200"/>
      <c r="AF190" s="200"/>
      <c r="AG190" s="200"/>
    </row>
    <row r="191" spans="1:33" ht="15.75" customHeight="1">
      <c r="A191" s="274"/>
      <c r="B191" s="274"/>
      <c r="C191" s="381"/>
      <c r="D191" s="274"/>
      <c r="E191" s="200"/>
      <c r="F191" s="200"/>
      <c r="G191" s="203"/>
      <c r="H191" s="203"/>
      <c r="I191" s="203"/>
      <c r="J191" s="203"/>
      <c r="K191" s="203"/>
      <c r="L191" s="203"/>
      <c r="M191" s="203"/>
      <c r="N191" s="203"/>
      <c r="O191" s="203"/>
      <c r="P191" s="203"/>
      <c r="Q191" s="203"/>
      <c r="R191" s="200"/>
      <c r="S191" s="200"/>
      <c r="T191" s="200"/>
      <c r="U191" s="200"/>
      <c r="V191" s="200"/>
      <c r="W191" s="200"/>
      <c r="X191" s="200"/>
      <c r="Y191" s="200"/>
      <c r="Z191" s="200"/>
      <c r="AA191" s="200"/>
      <c r="AB191" s="200"/>
      <c r="AC191" s="200"/>
      <c r="AD191" s="200"/>
      <c r="AE191" s="200"/>
      <c r="AF191" s="200"/>
      <c r="AG191" s="200"/>
    </row>
    <row r="192" spans="1:33" ht="15.75" customHeight="1">
      <c r="A192" s="274"/>
      <c r="B192" s="274"/>
      <c r="C192" s="381"/>
      <c r="D192" s="274"/>
      <c r="E192" s="200"/>
      <c r="F192" s="200"/>
      <c r="G192" s="203"/>
      <c r="H192" s="203"/>
      <c r="I192" s="203"/>
      <c r="J192" s="203"/>
      <c r="K192" s="203"/>
      <c r="L192" s="203"/>
      <c r="M192" s="203"/>
      <c r="N192" s="203"/>
      <c r="O192" s="203"/>
      <c r="P192" s="203"/>
      <c r="Q192" s="203"/>
      <c r="R192" s="200"/>
      <c r="S192" s="200"/>
      <c r="T192" s="200"/>
      <c r="U192" s="200"/>
      <c r="V192" s="200"/>
      <c r="W192" s="200"/>
      <c r="X192" s="200"/>
      <c r="Y192" s="200"/>
      <c r="Z192" s="200"/>
      <c r="AA192" s="200"/>
      <c r="AB192" s="200"/>
      <c r="AC192" s="200"/>
      <c r="AD192" s="200"/>
      <c r="AE192" s="200"/>
      <c r="AF192" s="200"/>
      <c r="AG192" s="200"/>
    </row>
    <row r="193" spans="1:33" ht="15.75" customHeight="1">
      <c r="A193" s="274"/>
      <c r="B193" s="274"/>
      <c r="C193" s="381"/>
      <c r="D193" s="274"/>
      <c r="E193" s="200"/>
      <c r="F193" s="200"/>
      <c r="G193" s="203"/>
      <c r="H193" s="203"/>
      <c r="I193" s="203"/>
      <c r="J193" s="203"/>
      <c r="K193" s="203"/>
      <c r="L193" s="203"/>
      <c r="M193" s="203"/>
      <c r="N193" s="203"/>
      <c r="O193" s="203"/>
      <c r="P193" s="203"/>
      <c r="Q193" s="203"/>
      <c r="R193" s="200"/>
      <c r="S193" s="200"/>
      <c r="T193" s="200"/>
      <c r="U193" s="200"/>
      <c r="V193" s="200"/>
      <c r="W193" s="200"/>
      <c r="X193" s="200"/>
      <c r="Y193" s="200"/>
      <c r="Z193" s="200"/>
      <c r="AA193" s="200"/>
      <c r="AB193" s="200"/>
      <c r="AC193" s="200"/>
      <c r="AD193" s="200"/>
      <c r="AE193" s="200"/>
      <c r="AF193" s="200"/>
      <c r="AG193" s="200"/>
    </row>
    <row r="194" spans="1:33" ht="15.75" customHeight="1">
      <c r="A194" s="274"/>
      <c r="B194" s="274"/>
      <c r="C194" s="381"/>
      <c r="D194" s="274"/>
      <c r="E194" s="200"/>
      <c r="F194" s="200"/>
      <c r="G194" s="203"/>
      <c r="H194" s="203"/>
      <c r="I194" s="203"/>
      <c r="J194" s="203"/>
      <c r="K194" s="203"/>
      <c r="L194" s="203"/>
      <c r="M194" s="203"/>
      <c r="N194" s="203"/>
      <c r="O194" s="203"/>
      <c r="P194" s="203"/>
      <c r="Q194" s="203"/>
      <c r="R194" s="200"/>
      <c r="S194" s="200"/>
      <c r="T194" s="200"/>
      <c r="U194" s="200"/>
      <c r="V194" s="200"/>
      <c r="W194" s="200"/>
      <c r="X194" s="200"/>
      <c r="Y194" s="200"/>
      <c r="Z194" s="200"/>
      <c r="AA194" s="200"/>
      <c r="AB194" s="200"/>
      <c r="AC194" s="200"/>
      <c r="AD194" s="200"/>
      <c r="AE194" s="200"/>
      <c r="AF194" s="200"/>
      <c r="AG194" s="200"/>
    </row>
    <row r="195" spans="1:33" ht="15.75" customHeight="1">
      <c r="A195" s="274"/>
      <c r="B195" s="274"/>
      <c r="C195" s="381"/>
      <c r="D195" s="274"/>
      <c r="E195" s="200"/>
      <c r="F195" s="200"/>
      <c r="G195" s="203"/>
      <c r="H195" s="203"/>
      <c r="I195" s="203"/>
      <c r="J195" s="203"/>
      <c r="K195" s="203"/>
      <c r="L195" s="203"/>
      <c r="M195" s="203"/>
      <c r="N195" s="203"/>
      <c r="O195" s="203"/>
      <c r="P195" s="203"/>
      <c r="Q195" s="203"/>
      <c r="R195" s="200"/>
      <c r="S195" s="200"/>
      <c r="T195" s="200"/>
      <c r="U195" s="200"/>
      <c r="V195" s="200"/>
      <c r="W195" s="200"/>
      <c r="X195" s="200"/>
      <c r="Y195" s="200"/>
      <c r="Z195" s="200"/>
      <c r="AA195" s="200"/>
      <c r="AB195" s="200"/>
      <c r="AC195" s="200"/>
      <c r="AD195" s="200"/>
      <c r="AE195" s="200"/>
      <c r="AF195" s="200"/>
      <c r="AG195" s="200"/>
    </row>
    <row r="196" spans="1:33" ht="15.75" customHeight="1">
      <c r="A196" s="274"/>
      <c r="B196" s="274"/>
      <c r="C196" s="381"/>
      <c r="D196" s="274"/>
      <c r="E196" s="200"/>
      <c r="F196" s="200"/>
      <c r="G196" s="203"/>
      <c r="H196" s="203"/>
      <c r="I196" s="203"/>
      <c r="J196" s="203"/>
      <c r="K196" s="203"/>
      <c r="L196" s="203"/>
      <c r="M196" s="203"/>
      <c r="N196" s="203"/>
      <c r="O196" s="203"/>
      <c r="P196" s="203"/>
      <c r="Q196" s="203"/>
      <c r="R196" s="200"/>
      <c r="S196" s="200"/>
      <c r="T196" s="200"/>
      <c r="U196" s="200"/>
      <c r="V196" s="200"/>
      <c r="W196" s="200"/>
      <c r="X196" s="200"/>
      <c r="Y196" s="200"/>
      <c r="Z196" s="200"/>
      <c r="AA196" s="200"/>
      <c r="AB196" s="200"/>
      <c r="AC196" s="200"/>
      <c r="AD196" s="200"/>
      <c r="AE196" s="200"/>
      <c r="AF196" s="200"/>
      <c r="AG196" s="200"/>
    </row>
    <row r="197" spans="1:33" ht="15.75" customHeight="1">
      <c r="A197" s="274"/>
      <c r="B197" s="274"/>
      <c r="C197" s="381"/>
      <c r="D197" s="274"/>
      <c r="E197" s="200"/>
      <c r="F197" s="200"/>
      <c r="G197" s="203"/>
      <c r="H197" s="203"/>
      <c r="I197" s="203"/>
      <c r="J197" s="203"/>
      <c r="K197" s="203"/>
      <c r="L197" s="203"/>
      <c r="M197" s="203"/>
      <c r="N197" s="203"/>
      <c r="O197" s="203"/>
      <c r="P197" s="203"/>
      <c r="Q197" s="203"/>
      <c r="R197" s="200"/>
      <c r="S197" s="200"/>
      <c r="T197" s="200"/>
      <c r="U197" s="200"/>
      <c r="V197" s="200"/>
      <c r="W197" s="200"/>
      <c r="X197" s="200"/>
      <c r="Y197" s="200"/>
      <c r="Z197" s="200"/>
      <c r="AA197" s="200"/>
      <c r="AB197" s="200"/>
      <c r="AC197" s="200"/>
      <c r="AD197" s="200"/>
      <c r="AE197" s="200"/>
      <c r="AF197" s="200"/>
      <c r="AG197" s="200"/>
    </row>
    <row r="198" spans="1:33" ht="15.75" customHeight="1">
      <c r="A198" s="274"/>
      <c r="B198" s="274"/>
      <c r="C198" s="381"/>
      <c r="D198" s="274"/>
      <c r="E198" s="200"/>
      <c r="F198" s="200"/>
      <c r="G198" s="203"/>
      <c r="H198" s="203"/>
      <c r="I198" s="203"/>
      <c r="J198" s="203"/>
      <c r="K198" s="203"/>
      <c r="L198" s="203"/>
      <c r="M198" s="203"/>
      <c r="N198" s="203"/>
      <c r="O198" s="203"/>
      <c r="P198" s="203"/>
      <c r="Q198" s="203"/>
      <c r="R198" s="200"/>
      <c r="S198" s="200"/>
      <c r="T198" s="200"/>
      <c r="U198" s="200"/>
      <c r="V198" s="200"/>
      <c r="W198" s="200"/>
      <c r="X198" s="200"/>
      <c r="Y198" s="200"/>
      <c r="Z198" s="200"/>
      <c r="AA198" s="200"/>
      <c r="AB198" s="200"/>
      <c r="AC198" s="200"/>
      <c r="AD198" s="200"/>
      <c r="AE198" s="200"/>
      <c r="AF198" s="200"/>
      <c r="AG198" s="200"/>
    </row>
    <row r="199" spans="1:33" ht="15.75" customHeight="1">
      <c r="A199" s="274"/>
      <c r="B199" s="274"/>
      <c r="C199" s="381"/>
      <c r="D199" s="274"/>
      <c r="E199" s="200"/>
      <c r="F199" s="200"/>
      <c r="G199" s="203"/>
      <c r="H199" s="203"/>
      <c r="I199" s="203"/>
      <c r="J199" s="203"/>
      <c r="K199" s="203"/>
      <c r="L199" s="203"/>
      <c r="M199" s="203"/>
      <c r="N199" s="203"/>
      <c r="O199" s="203"/>
      <c r="P199" s="203"/>
      <c r="Q199" s="203"/>
      <c r="R199" s="200"/>
      <c r="S199" s="200"/>
      <c r="T199" s="200"/>
      <c r="U199" s="200"/>
      <c r="V199" s="200"/>
      <c r="W199" s="200"/>
      <c r="X199" s="200"/>
      <c r="Y199" s="200"/>
      <c r="Z199" s="200"/>
      <c r="AA199" s="200"/>
      <c r="AB199" s="200"/>
      <c r="AC199" s="200"/>
      <c r="AD199" s="200"/>
      <c r="AE199" s="200"/>
      <c r="AF199" s="200"/>
      <c r="AG199" s="200"/>
    </row>
    <row r="200" spans="1:33" ht="15.75" customHeight="1">
      <c r="A200" s="274"/>
      <c r="B200" s="274"/>
      <c r="C200" s="381"/>
      <c r="D200" s="274"/>
      <c r="E200" s="200"/>
      <c r="F200" s="200"/>
      <c r="G200" s="203"/>
      <c r="H200" s="203"/>
      <c r="I200" s="203"/>
      <c r="J200" s="203"/>
      <c r="K200" s="203"/>
      <c r="L200" s="203"/>
      <c r="M200" s="203"/>
      <c r="N200" s="203"/>
      <c r="O200" s="203"/>
      <c r="P200" s="203"/>
      <c r="Q200" s="203"/>
      <c r="R200" s="200"/>
      <c r="S200" s="200"/>
      <c r="T200" s="200"/>
      <c r="U200" s="200"/>
      <c r="V200" s="200"/>
      <c r="W200" s="200"/>
      <c r="X200" s="200"/>
      <c r="Y200" s="200"/>
      <c r="Z200" s="200"/>
      <c r="AA200" s="200"/>
      <c r="AB200" s="200"/>
      <c r="AC200" s="200"/>
      <c r="AD200" s="200"/>
      <c r="AE200" s="200"/>
      <c r="AF200" s="200"/>
      <c r="AG200" s="200"/>
    </row>
    <row r="201" spans="1:33" ht="15.75" customHeight="1">
      <c r="A201" s="274"/>
      <c r="B201" s="274"/>
      <c r="C201" s="381"/>
      <c r="D201" s="274"/>
      <c r="E201" s="200"/>
      <c r="F201" s="200"/>
      <c r="G201" s="203"/>
      <c r="H201" s="203"/>
      <c r="I201" s="203"/>
      <c r="J201" s="203"/>
      <c r="K201" s="203"/>
      <c r="L201" s="203"/>
      <c r="M201" s="203"/>
      <c r="N201" s="203"/>
      <c r="O201" s="203"/>
      <c r="P201" s="203"/>
      <c r="Q201" s="203"/>
      <c r="R201" s="200"/>
      <c r="S201" s="200"/>
      <c r="T201" s="200"/>
      <c r="U201" s="200"/>
      <c r="V201" s="200"/>
      <c r="W201" s="200"/>
      <c r="X201" s="200"/>
      <c r="Y201" s="200"/>
      <c r="Z201" s="200"/>
      <c r="AA201" s="200"/>
      <c r="AB201" s="200"/>
      <c r="AC201" s="200"/>
      <c r="AD201" s="200"/>
      <c r="AE201" s="200"/>
      <c r="AF201" s="200"/>
      <c r="AG201" s="200"/>
    </row>
    <row r="202" spans="1:33" ht="15.75" customHeight="1">
      <c r="A202" s="274"/>
      <c r="B202" s="274"/>
      <c r="C202" s="381"/>
      <c r="D202" s="274"/>
      <c r="E202" s="200"/>
      <c r="F202" s="200"/>
      <c r="G202" s="203"/>
      <c r="H202" s="203"/>
      <c r="I202" s="203"/>
      <c r="J202" s="203"/>
      <c r="K202" s="203"/>
      <c r="L202" s="203"/>
      <c r="M202" s="203"/>
      <c r="N202" s="203"/>
      <c r="O202" s="203"/>
      <c r="P202" s="203"/>
      <c r="Q202" s="203"/>
      <c r="R202" s="200"/>
      <c r="S202" s="200"/>
      <c r="T202" s="200"/>
      <c r="U202" s="200"/>
      <c r="V202" s="200"/>
      <c r="W202" s="200"/>
      <c r="X202" s="200"/>
      <c r="Y202" s="200"/>
      <c r="Z202" s="200"/>
      <c r="AA202" s="200"/>
      <c r="AB202" s="200"/>
      <c r="AC202" s="200"/>
      <c r="AD202" s="200"/>
      <c r="AE202" s="200"/>
      <c r="AF202" s="200"/>
      <c r="AG202" s="200"/>
    </row>
    <row r="203" spans="1:33" ht="15.75" customHeight="1">
      <c r="A203" s="274"/>
      <c r="B203" s="274"/>
      <c r="C203" s="381"/>
      <c r="D203" s="274"/>
      <c r="E203" s="200"/>
      <c r="F203" s="200"/>
      <c r="G203" s="203"/>
      <c r="H203" s="203"/>
      <c r="I203" s="203"/>
      <c r="J203" s="203"/>
      <c r="K203" s="203"/>
      <c r="L203" s="203"/>
      <c r="M203" s="203"/>
      <c r="N203" s="203"/>
      <c r="O203" s="203"/>
      <c r="P203" s="203"/>
      <c r="Q203" s="203"/>
      <c r="R203" s="200"/>
      <c r="S203" s="200"/>
      <c r="T203" s="200"/>
      <c r="U203" s="200"/>
      <c r="V203" s="200"/>
      <c r="W203" s="200"/>
      <c r="X203" s="200"/>
      <c r="Y203" s="200"/>
      <c r="Z203" s="200"/>
      <c r="AA203" s="200"/>
      <c r="AB203" s="200"/>
      <c r="AC203" s="200"/>
      <c r="AD203" s="200"/>
      <c r="AE203" s="200"/>
      <c r="AF203" s="200"/>
      <c r="AG203" s="200"/>
    </row>
    <row r="204" spans="1:33" ht="15.75" customHeight="1">
      <c r="A204" s="274"/>
      <c r="B204" s="274"/>
      <c r="C204" s="381"/>
      <c r="D204" s="274"/>
      <c r="E204" s="200"/>
      <c r="F204" s="200"/>
      <c r="G204" s="203"/>
      <c r="H204" s="203"/>
      <c r="I204" s="203"/>
      <c r="J204" s="203"/>
      <c r="K204" s="203"/>
      <c r="L204" s="203"/>
      <c r="M204" s="203"/>
      <c r="N204" s="203"/>
      <c r="O204" s="203"/>
      <c r="P204" s="203"/>
      <c r="Q204" s="203"/>
      <c r="R204" s="200"/>
      <c r="S204" s="200"/>
      <c r="T204" s="200"/>
      <c r="U204" s="200"/>
      <c r="V204" s="200"/>
      <c r="W204" s="200"/>
      <c r="X204" s="200"/>
      <c r="Y204" s="200"/>
      <c r="Z204" s="200"/>
      <c r="AA204" s="200"/>
      <c r="AB204" s="200"/>
      <c r="AC204" s="200"/>
      <c r="AD204" s="200"/>
      <c r="AE204" s="200"/>
      <c r="AF204" s="200"/>
      <c r="AG204" s="200"/>
    </row>
    <row r="205" spans="1:33" ht="15.75" customHeight="1">
      <c r="A205" s="274"/>
      <c r="B205" s="274"/>
      <c r="C205" s="381"/>
      <c r="D205" s="274"/>
      <c r="E205" s="200"/>
      <c r="F205" s="200"/>
      <c r="G205" s="203"/>
      <c r="H205" s="203"/>
      <c r="I205" s="203"/>
      <c r="J205" s="203"/>
      <c r="K205" s="203"/>
      <c r="L205" s="203"/>
      <c r="M205" s="203"/>
      <c r="N205" s="203"/>
      <c r="O205" s="203"/>
      <c r="P205" s="203"/>
      <c r="Q205" s="203"/>
      <c r="R205" s="200"/>
      <c r="S205" s="200"/>
      <c r="T205" s="200"/>
      <c r="U205" s="200"/>
      <c r="V205" s="200"/>
      <c r="W205" s="200"/>
      <c r="X205" s="200"/>
      <c r="Y205" s="200"/>
      <c r="Z205" s="200"/>
      <c r="AA205" s="200"/>
      <c r="AB205" s="200"/>
      <c r="AC205" s="200"/>
      <c r="AD205" s="200"/>
      <c r="AE205" s="200"/>
      <c r="AF205" s="200"/>
      <c r="AG205" s="200"/>
    </row>
    <row r="206" spans="1:33" ht="15.75" customHeight="1">
      <c r="A206" s="274"/>
      <c r="B206" s="274"/>
      <c r="C206" s="381"/>
      <c r="D206" s="274"/>
      <c r="E206" s="200"/>
      <c r="F206" s="200"/>
      <c r="G206" s="203"/>
      <c r="H206" s="203"/>
      <c r="I206" s="203"/>
      <c r="J206" s="203"/>
      <c r="K206" s="203"/>
      <c r="L206" s="203"/>
      <c r="M206" s="203"/>
      <c r="N206" s="203"/>
      <c r="O206" s="203"/>
      <c r="P206" s="203"/>
      <c r="Q206" s="203"/>
      <c r="R206" s="200"/>
      <c r="S206" s="200"/>
      <c r="T206" s="200"/>
      <c r="U206" s="200"/>
      <c r="V206" s="200"/>
      <c r="W206" s="200"/>
      <c r="X206" s="200"/>
      <c r="Y206" s="200"/>
      <c r="Z206" s="200"/>
      <c r="AA206" s="200"/>
      <c r="AB206" s="200"/>
      <c r="AC206" s="200"/>
      <c r="AD206" s="200"/>
      <c r="AE206" s="200"/>
      <c r="AF206" s="200"/>
      <c r="AG206" s="200"/>
    </row>
    <row r="207" spans="1:33" ht="15.75" customHeight="1">
      <c r="A207" s="274"/>
      <c r="B207" s="274"/>
      <c r="C207" s="381"/>
      <c r="D207" s="274"/>
      <c r="E207" s="200"/>
      <c r="F207" s="200"/>
      <c r="G207" s="203"/>
      <c r="H207" s="203"/>
      <c r="I207" s="203"/>
      <c r="J207" s="203"/>
      <c r="K207" s="203"/>
      <c r="L207" s="203"/>
      <c r="M207" s="203"/>
      <c r="N207" s="203"/>
      <c r="O207" s="203"/>
      <c r="P207" s="203"/>
      <c r="Q207" s="203"/>
      <c r="R207" s="200"/>
      <c r="S207" s="200"/>
      <c r="T207" s="200"/>
      <c r="U207" s="200"/>
      <c r="V207" s="200"/>
      <c r="W207" s="200"/>
      <c r="X207" s="200"/>
      <c r="Y207" s="200"/>
      <c r="Z207" s="200"/>
      <c r="AA207" s="200"/>
      <c r="AB207" s="200"/>
      <c r="AC207" s="200"/>
      <c r="AD207" s="200"/>
      <c r="AE207" s="200"/>
      <c r="AF207" s="200"/>
      <c r="AG207" s="200"/>
    </row>
    <row r="208" spans="1:33" ht="15.75" customHeight="1">
      <c r="A208" s="274"/>
      <c r="B208" s="274"/>
      <c r="C208" s="381"/>
      <c r="D208" s="274"/>
      <c r="E208" s="200"/>
      <c r="F208" s="200"/>
      <c r="G208" s="203"/>
      <c r="H208" s="203"/>
      <c r="I208" s="203"/>
      <c r="J208" s="203"/>
      <c r="K208" s="203"/>
      <c r="L208" s="203"/>
      <c r="M208" s="203"/>
      <c r="N208" s="203"/>
      <c r="O208" s="203"/>
      <c r="P208" s="203"/>
      <c r="Q208" s="203"/>
      <c r="R208" s="200"/>
      <c r="S208" s="200"/>
      <c r="T208" s="200"/>
      <c r="U208" s="200"/>
      <c r="V208" s="200"/>
      <c r="W208" s="200"/>
      <c r="X208" s="200"/>
      <c r="Y208" s="200"/>
      <c r="Z208" s="200"/>
      <c r="AA208" s="200"/>
      <c r="AB208" s="200"/>
      <c r="AC208" s="200"/>
      <c r="AD208" s="200"/>
      <c r="AE208" s="200"/>
      <c r="AF208" s="200"/>
      <c r="AG208" s="200"/>
    </row>
    <row r="209" spans="1:33" ht="15.75" customHeight="1">
      <c r="A209" s="274"/>
      <c r="B209" s="274"/>
      <c r="C209" s="381"/>
      <c r="D209" s="274"/>
      <c r="E209" s="200"/>
      <c r="F209" s="200"/>
      <c r="G209" s="203"/>
      <c r="H209" s="203"/>
      <c r="I209" s="203"/>
      <c r="J209" s="203"/>
      <c r="K209" s="203"/>
      <c r="L209" s="203"/>
      <c r="M209" s="203"/>
      <c r="N209" s="203"/>
      <c r="O209" s="203"/>
      <c r="P209" s="203"/>
      <c r="Q209" s="203"/>
      <c r="R209" s="200"/>
      <c r="S209" s="200"/>
      <c r="T209" s="200"/>
      <c r="U209" s="200"/>
      <c r="V209" s="200"/>
      <c r="W209" s="200"/>
      <c r="X209" s="200"/>
      <c r="Y209" s="200"/>
      <c r="Z209" s="200"/>
      <c r="AA209" s="200"/>
      <c r="AB209" s="200"/>
      <c r="AC209" s="200"/>
      <c r="AD209" s="200"/>
      <c r="AE209" s="200"/>
      <c r="AF209" s="200"/>
      <c r="AG209" s="200"/>
    </row>
    <row r="210" spans="1:33" ht="15.75" customHeight="1">
      <c r="A210" s="274"/>
      <c r="B210" s="274"/>
      <c r="C210" s="381"/>
      <c r="D210" s="274"/>
      <c r="E210" s="200"/>
      <c r="F210" s="200"/>
      <c r="G210" s="203"/>
      <c r="H210" s="203"/>
      <c r="I210" s="203"/>
      <c r="J210" s="203"/>
      <c r="K210" s="203"/>
      <c r="L210" s="203"/>
      <c r="M210" s="203"/>
      <c r="N210" s="203"/>
      <c r="O210" s="203"/>
      <c r="P210" s="203"/>
      <c r="Q210" s="203"/>
      <c r="R210" s="200"/>
      <c r="S210" s="200"/>
      <c r="T210" s="200"/>
      <c r="U210" s="200"/>
      <c r="V210" s="200"/>
      <c r="W210" s="200"/>
      <c r="X210" s="200"/>
      <c r="Y210" s="200"/>
      <c r="Z210" s="200"/>
      <c r="AA210" s="200"/>
      <c r="AB210" s="200"/>
      <c r="AC210" s="200"/>
      <c r="AD210" s="200"/>
      <c r="AE210" s="200"/>
      <c r="AF210" s="200"/>
      <c r="AG210" s="200"/>
    </row>
    <row r="211" spans="1:33" ht="15.75" customHeight="1">
      <c r="A211" s="274"/>
      <c r="B211" s="274"/>
      <c r="C211" s="381"/>
      <c r="D211" s="274"/>
      <c r="E211" s="200"/>
      <c r="F211" s="200"/>
      <c r="G211" s="203"/>
      <c r="H211" s="203"/>
      <c r="I211" s="203"/>
      <c r="J211" s="203"/>
      <c r="K211" s="203"/>
      <c r="L211" s="203"/>
      <c r="M211" s="203"/>
      <c r="N211" s="203"/>
      <c r="O211" s="203"/>
      <c r="P211" s="203"/>
      <c r="Q211" s="203"/>
      <c r="R211" s="200"/>
      <c r="S211" s="200"/>
      <c r="T211" s="200"/>
      <c r="U211" s="200"/>
      <c r="V211" s="200"/>
      <c r="W211" s="200"/>
      <c r="X211" s="200"/>
      <c r="Y211" s="200"/>
      <c r="Z211" s="200"/>
      <c r="AA211" s="200"/>
      <c r="AB211" s="200"/>
      <c r="AC211" s="200"/>
      <c r="AD211" s="200"/>
      <c r="AE211" s="200"/>
      <c r="AF211" s="200"/>
      <c r="AG211" s="200"/>
    </row>
    <row r="212" spans="1:33" ht="15.75" customHeight="1">
      <c r="A212" s="274"/>
      <c r="B212" s="274"/>
      <c r="C212" s="381"/>
      <c r="D212" s="274"/>
      <c r="E212" s="200"/>
      <c r="F212" s="200"/>
      <c r="G212" s="203"/>
      <c r="H212" s="203"/>
      <c r="I212" s="203"/>
      <c r="J212" s="203"/>
      <c r="K212" s="203"/>
      <c r="L212" s="203"/>
      <c r="M212" s="203"/>
      <c r="N212" s="203"/>
      <c r="O212" s="203"/>
      <c r="P212" s="203"/>
      <c r="Q212" s="203"/>
      <c r="R212" s="200"/>
      <c r="S212" s="200"/>
      <c r="T212" s="200"/>
      <c r="U212" s="200"/>
      <c r="V212" s="200"/>
      <c r="W212" s="200"/>
      <c r="X212" s="200"/>
      <c r="Y212" s="200"/>
      <c r="Z212" s="200"/>
      <c r="AA212" s="200"/>
      <c r="AB212" s="200"/>
      <c r="AC212" s="200"/>
      <c r="AD212" s="200"/>
      <c r="AE212" s="200"/>
      <c r="AF212" s="200"/>
      <c r="AG212" s="200"/>
    </row>
    <row r="213" spans="1:33" ht="15.75" customHeight="1">
      <c r="A213" s="274"/>
      <c r="B213" s="274"/>
      <c r="C213" s="381"/>
      <c r="D213" s="274"/>
      <c r="E213" s="200"/>
      <c r="F213" s="200"/>
      <c r="G213" s="203"/>
      <c r="H213" s="203"/>
      <c r="I213" s="203"/>
      <c r="J213" s="203"/>
      <c r="K213" s="203"/>
      <c r="L213" s="203"/>
      <c r="M213" s="203"/>
      <c r="N213" s="203"/>
      <c r="O213" s="203"/>
      <c r="P213" s="203"/>
      <c r="Q213" s="203"/>
      <c r="R213" s="200"/>
      <c r="S213" s="200"/>
      <c r="T213" s="200"/>
      <c r="U213" s="200"/>
      <c r="V213" s="200"/>
      <c r="W213" s="200"/>
      <c r="X213" s="200"/>
      <c r="Y213" s="200"/>
      <c r="Z213" s="200"/>
      <c r="AA213" s="200"/>
      <c r="AB213" s="200"/>
      <c r="AC213" s="200"/>
      <c r="AD213" s="200"/>
      <c r="AE213" s="200"/>
      <c r="AF213" s="200"/>
      <c r="AG213" s="200"/>
    </row>
    <row r="214" spans="1:33" ht="15.75" customHeight="1">
      <c r="A214" s="274"/>
      <c r="B214" s="274"/>
      <c r="C214" s="381"/>
      <c r="D214" s="274"/>
      <c r="E214" s="200"/>
      <c r="F214" s="200"/>
      <c r="G214" s="203"/>
      <c r="H214" s="203"/>
      <c r="I214" s="203"/>
      <c r="J214" s="203"/>
      <c r="K214" s="203"/>
      <c r="L214" s="203"/>
      <c r="M214" s="203"/>
      <c r="N214" s="203"/>
      <c r="O214" s="203"/>
      <c r="P214" s="203"/>
      <c r="Q214" s="203"/>
      <c r="R214" s="200"/>
      <c r="S214" s="200"/>
      <c r="T214" s="200"/>
      <c r="U214" s="200"/>
      <c r="V214" s="200"/>
      <c r="W214" s="200"/>
      <c r="X214" s="200"/>
      <c r="Y214" s="200"/>
      <c r="Z214" s="200"/>
      <c r="AA214" s="200"/>
      <c r="AB214" s="200"/>
      <c r="AC214" s="200"/>
      <c r="AD214" s="200"/>
      <c r="AE214" s="200"/>
      <c r="AF214" s="200"/>
      <c r="AG214" s="200"/>
    </row>
    <row r="215" spans="1:33" ht="15.75" customHeight="1">
      <c r="A215" s="274"/>
      <c r="B215" s="274"/>
      <c r="C215" s="381"/>
      <c r="D215" s="274"/>
      <c r="E215" s="200"/>
      <c r="F215" s="200"/>
      <c r="G215" s="203"/>
      <c r="H215" s="203"/>
      <c r="I215" s="203"/>
      <c r="J215" s="203"/>
      <c r="K215" s="203"/>
      <c r="L215" s="203"/>
      <c r="M215" s="203"/>
      <c r="N215" s="203"/>
      <c r="O215" s="203"/>
      <c r="P215" s="203"/>
      <c r="Q215" s="203"/>
      <c r="R215" s="200"/>
      <c r="S215" s="200"/>
      <c r="T215" s="200"/>
      <c r="U215" s="200"/>
      <c r="V215" s="200"/>
      <c r="W215" s="200"/>
      <c r="X215" s="200"/>
      <c r="Y215" s="200"/>
      <c r="Z215" s="200"/>
      <c r="AA215" s="200"/>
      <c r="AB215" s="200"/>
      <c r="AC215" s="200"/>
      <c r="AD215" s="200"/>
      <c r="AE215" s="200"/>
      <c r="AF215" s="200"/>
      <c r="AG215" s="200"/>
    </row>
    <row r="216" spans="1:33" ht="15.75" customHeight="1">
      <c r="A216" s="274"/>
      <c r="B216" s="274"/>
      <c r="C216" s="381"/>
      <c r="D216" s="274"/>
      <c r="E216" s="200"/>
      <c r="F216" s="200"/>
      <c r="G216" s="203"/>
      <c r="H216" s="203"/>
      <c r="I216" s="203"/>
      <c r="J216" s="203"/>
      <c r="K216" s="203"/>
      <c r="L216" s="203"/>
      <c r="M216" s="203"/>
      <c r="N216" s="203"/>
      <c r="O216" s="203"/>
      <c r="P216" s="203"/>
      <c r="Q216" s="203"/>
      <c r="R216" s="200"/>
      <c r="S216" s="200"/>
      <c r="T216" s="200"/>
      <c r="U216" s="200"/>
      <c r="V216" s="200"/>
      <c r="W216" s="200"/>
      <c r="X216" s="200"/>
      <c r="Y216" s="200"/>
      <c r="Z216" s="200"/>
      <c r="AA216" s="200"/>
      <c r="AB216" s="200"/>
      <c r="AC216" s="200"/>
      <c r="AD216" s="200"/>
      <c r="AE216" s="200"/>
      <c r="AF216" s="200"/>
      <c r="AG216" s="200"/>
    </row>
    <row r="217" spans="1:33" ht="15.75" customHeight="1">
      <c r="A217" s="274"/>
      <c r="B217" s="274"/>
      <c r="C217" s="381"/>
      <c r="D217" s="274"/>
      <c r="E217" s="200"/>
      <c r="F217" s="200"/>
      <c r="G217" s="203"/>
      <c r="H217" s="203"/>
      <c r="I217" s="203"/>
      <c r="J217" s="203"/>
      <c r="K217" s="203"/>
      <c r="L217" s="203"/>
      <c r="M217" s="203"/>
      <c r="N217" s="203"/>
      <c r="O217" s="203"/>
      <c r="P217" s="203"/>
      <c r="Q217" s="203"/>
      <c r="R217" s="200"/>
      <c r="S217" s="200"/>
      <c r="T217" s="200"/>
      <c r="U217" s="200"/>
      <c r="V217" s="200"/>
      <c r="W217" s="200"/>
      <c r="X217" s="200"/>
      <c r="Y217" s="200"/>
      <c r="Z217" s="200"/>
      <c r="AA217" s="200"/>
      <c r="AB217" s="200"/>
      <c r="AC217" s="200"/>
      <c r="AD217" s="200"/>
      <c r="AE217" s="200"/>
      <c r="AF217" s="200"/>
      <c r="AG217" s="200"/>
    </row>
    <row r="218" spans="1:33" ht="15.75" customHeight="1">
      <c r="A218" s="274"/>
      <c r="B218" s="274"/>
      <c r="C218" s="381"/>
      <c r="D218" s="274"/>
      <c r="E218" s="200"/>
      <c r="F218" s="200"/>
      <c r="G218" s="203"/>
      <c r="H218" s="203"/>
      <c r="I218" s="203"/>
      <c r="J218" s="203"/>
      <c r="K218" s="203"/>
      <c r="L218" s="203"/>
      <c r="M218" s="203"/>
      <c r="N218" s="203"/>
      <c r="O218" s="203"/>
      <c r="P218" s="203"/>
      <c r="Q218" s="203"/>
      <c r="R218" s="200"/>
      <c r="S218" s="200"/>
      <c r="T218" s="200"/>
      <c r="U218" s="200"/>
      <c r="V218" s="200"/>
      <c r="W218" s="200"/>
      <c r="X218" s="200"/>
      <c r="Y218" s="200"/>
      <c r="Z218" s="200"/>
      <c r="AA218" s="200"/>
      <c r="AB218" s="200"/>
      <c r="AC218" s="200"/>
      <c r="AD218" s="200"/>
      <c r="AE218" s="200"/>
      <c r="AF218" s="200"/>
      <c r="AG218" s="200"/>
    </row>
    <row r="219" spans="1:33" ht="15.75" customHeight="1">
      <c r="A219" s="274"/>
      <c r="B219" s="274"/>
      <c r="C219" s="381"/>
      <c r="D219" s="274"/>
      <c r="E219" s="200"/>
      <c r="F219" s="200"/>
      <c r="G219" s="203"/>
      <c r="H219" s="203"/>
      <c r="I219" s="203"/>
      <c r="J219" s="203"/>
      <c r="K219" s="203"/>
      <c r="L219" s="203"/>
      <c r="M219" s="203"/>
      <c r="N219" s="203"/>
      <c r="O219" s="203"/>
      <c r="P219" s="203"/>
      <c r="Q219" s="203"/>
      <c r="R219" s="200"/>
      <c r="S219" s="200"/>
      <c r="T219" s="200"/>
      <c r="U219" s="200"/>
      <c r="V219" s="200"/>
      <c r="W219" s="200"/>
      <c r="X219" s="200"/>
      <c r="Y219" s="200"/>
      <c r="Z219" s="200"/>
      <c r="AA219" s="200"/>
      <c r="AB219" s="200"/>
      <c r="AC219" s="200"/>
      <c r="AD219" s="200"/>
      <c r="AE219" s="200"/>
      <c r="AF219" s="200"/>
      <c r="AG219" s="200"/>
    </row>
    <row r="220" spans="1:33" ht="15.75" customHeight="1">
      <c r="A220" s="274"/>
      <c r="B220" s="274"/>
      <c r="C220" s="381"/>
      <c r="D220" s="274"/>
      <c r="E220" s="200"/>
      <c r="F220" s="200"/>
      <c r="G220" s="203"/>
      <c r="H220" s="203"/>
      <c r="I220" s="203"/>
      <c r="J220" s="203"/>
      <c r="K220" s="203"/>
      <c r="L220" s="203"/>
      <c r="M220" s="203"/>
      <c r="N220" s="203"/>
      <c r="O220" s="203"/>
      <c r="P220" s="203"/>
      <c r="Q220" s="203"/>
      <c r="R220" s="200"/>
      <c r="S220" s="200"/>
      <c r="T220" s="200"/>
      <c r="U220" s="200"/>
      <c r="V220" s="200"/>
      <c r="W220" s="200"/>
      <c r="X220" s="200"/>
      <c r="Y220" s="200"/>
      <c r="Z220" s="200"/>
      <c r="AA220" s="200"/>
      <c r="AB220" s="200"/>
      <c r="AC220" s="200"/>
      <c r="AD220" s="200"/>
      <c r="AE220" s="200"/>
      <c r="AF220" s="200"/>
      <c r="AG220" s="200"/>
    </row>
    <row r="221" spans="1:33" ht="15.75" customHeight="1">
      <c r="A221" s="274"/>
      <c r="B221" s="274"/>
      <c r="C221" s="381"/>
      <c r="D221" s="274"/>
      <c r="E221" s="200"/>
      <c r="F221" s="200"/>
      <c r="G221" s="203"/>
      <c r="H221" s="203"/>
      <c r="I221" s="203"/>
      <c r="J221" s="203"/>
      <c r="K221" s="203"/>
      <c r="L221" s="203"/>
      <c r="M221" s="203"/>
      <c r="N221" s="203"/>
      <c r="O221" s="203"/>
      <c r="P221" s="203"/>
      <c r="Q221" s="203"/>
      <c r="R221" s="200"/>
      <c r="S221" s="200"/>
      <c r="T221" s="200"/>
      <c r="U221" s="200"/>
      <c r="V221" s="200"/>
      <c r="W221" s="200"/>
      <c r="X221" s="200"/>
      <c r="Y221" s="200"/>
      <c r="Z221" s="200"/>
      <c r="AA221" s="200"/>
      <c r="AB221" s="200"/>
      <c r="AC221" s="200"/>
      <c r="AD221" s="200"/>
      <c r="AE221" s="200"/>
      <c r="AF221" s="200"/>
      <c r="AG221" s="200"/>
    </row>
    <row r="222" spans="1:33" ht="15.75" customHeight="1">
      <c r="A222" s="274"/>
      <c r="B222" s="274"/>
      <c r="C222" s="381"/>
      <c r="D222" s="274"/>
      <c r="E222" s="200"/>
      <c r="F222" s="200"/>
      <c r="G222" s="203"/>
      <c r="H222" s="203"/>
      <c r="I222" s="203"/>
      <c r="J222" s="203"/>
      <c r="K222" s="203"/>
      <c r="L222" s="203"/>
      <c r="M222" s="203"/>
      <c r="N222" s="203"/>
      <c r="O222" s="203"/>
      <c r="P222" s="203"/>
      <c r="Q222" s="203"/>
      <c r="R222" s="200"/>
      <c r="S222" s="200"/>
      <c r="T222" s="200"/>
      <c r="U222" s="200"/>
      <c r="V222" s="200"/>
      <c r="W222" s="200"/>
      <c r="X222" s="200"/>
      <c r="Y222" s="200"/>
      <c r="Z222" s="200"/>
      <c r="AA222" s="200"/>
      <c r="AB222" s="200"/>
      <c r="AC222" s="200"/>
      <c r="AD222" s="200"/>
      <c r="AE222" s="200"/>
      <c r="AF222" s="200"/>
      <c r="AG222" s="200"/>
    </row>
    <row r="223" spans="1:33" ht="15.75" customHeight="1">
      <c r="A223" s="274"/>
      <c r="B223" s="274"/>
      <c r="C223" s="381"/>
      <c r="D223" s="274"/>
      <c r="E223" s="200"/>
      <c r="F223" s="200"/>
      <c r="G223" s="203"/>
      <c r="H223" s="203"/>
      <c r="I223" s="203"/>
      <c r="J223" s="203"/>
      <c r="K223" s="203"/>
      <c r="L223" s="203"/>
      <c r="M223" s="203"/>
      <c r="N223" s="203"/>
      <c r="O223" s="203"/>
      <c r="P223" s="203"/>
      <c r="Q223" s="203"/>
      <c r="R223" s="200"/>
      <c r="S223" s="200"/>
      <c r="T223" s="200"/>
      <c r="U223" s="200"/>
      <c r="V223" s="200"/>
      <c r="W223" s="200"/>
      <c r="X223" s="200"/>
      <c r="Y223" s="200"/>
      <c r="Z223" s="200"/>
      <c r="AA223" s="200"/>
      <c r="AB223" s="200"/>
      <c r="AC223" s="200"/>
      <c r="AD223" s="200"/>
      <c r="AE223" s="200"/>
      <c r="AF223" s="200"/>
      <c r="AG223" s="200"/>
    </row>
    <row r="224" spans="1:33" ht="15.75" customHeight="1">
      <c r="A224" s="274"/>
      <c r="B224" s="274"/>
      <c r="C224" s="381"/>
      <c r="D224" s="274"/>
      <c r="E224" s="200"/>
      <c r="F224" s="200"/>
      <c r="G224" s="203"/>
      <c r="H224" s="203"/>
      <c r="I224" s="203"/>
      <c r="J224" s="203"/>
      <c r="K224" s="203"/>
      <c r="L224" s="203"/>
      <c r="M224" s="203"/>
      <c r="N224" s="203"/>
      <c r="O224" s="203"/>
      <c r="P224" s="203"/>
      <c r="Q224" s="203"/>
      <c r="R224" s="200"/>
      <c r="S224" s="200"/>
      <c r="T224" s="200"/>
      <c r="U224" s="200"/>
      <c r="V224" s="200"/>
      <c r="W224" s="200"/>
      <c r="X224" s="200"/>
      <c r="Y224" s="200"/>
      <c r="Z224" s="200"/>
      <c r="AA224" s="200"/>
      <c r="AB224" s="200"/>
      <c r="AC224" s="200"/>
      <c r="AD224" s="200"/>
      <c r="AE224" s="200"/>
      <c r="AF224" s="200"/>
      <c r="AG224" s="200"/>
    </row>
    <row r="225" spans="1:33" ht="15.75" customHeight="1">
      <c r="A225" s="274"/>
      <c r="B225" s="274"/>
      <c r="C225" s="381"/>
      <c r="D225" s="274"/>
      <c r="E225" s="200"/>
      <c r="F225" s="200"/>
      <c r="G225" s="203"/>
      <c r="H225" s="203"/>
      <c r="I225" s="203"/>
      <c r="J225" s="203"/>
      <c r="K225" s="203"/>
      <c r="L225" s="203"/>
      <c r="M225" s="203"/>
      <c r="N225" s="203"/>
      <c r="O225" s="203"/>
      <c r="P225" s="203"/>
      <c r="Q225" s="203"/>
      <c r="R225" s="200"/>
      <c r="S225" s="200"/>
      <c r="T225" s="200"/>
      <c r="U225" s="200"/>
      <c r="V225" s="200"/>
      <c r="W225" s="200"/>
      <c r="X225" s="200"/>
      <c r="Y225" s="200"/>
      <c r="Z225" s="200"/>
      <c r="AA225" s="200"/>
      <c r="AB225" s="200"/>
      <c r="AC225" s="200"/>
      <c r="AD225" s="200"/>
      <c r="AE225" s="200"/>
      <c r="AF225" s="200"/>
      <c r="AG225" s="200"/>
    </row>
    <row r="226" spans="1:33" ht="15.75" customHeight="1">
      <c r="A226" s="274"/>
      <c r="B226" s="274"/>
      <c r="C226" s="381"/>
      <c r="D226" s="274"/>
      <c r="E226" s="200"/>
      <c r="F226" s="200"/>
      <c r="G226" s="203"/>
      <c r="H226" s="203"/>
      <c r="I226" s="203"/>
      <c r="J226" s="203"/>
      <c r="K226" s="203"/>
      <c r="L226" s="203"/>
      <c r="M226" s="203"/>
      <c r="N226" s="203"/>
      <c r="O226" s="203"/>
      <c r="P226" s="203"/>
      <c r="Q226" s="203"/>
      <c r="R226" s="200"/>
      <c r="S226" s="200"/>
      <c r="T226" s="200"/>
      <c r="U226" s="200"/>
      <c r="V226" s="200"/>
      <c r="W226" s="200"/>
      <c r="X226" s="200"/>
      <c r="Y226" s="200"/>
      <c r="Z226" s="200"/>
      <c r="AA226" s="200"/>
      <c r="AB226" s="200"/>
      <c r="AC226" s="200"/>
      <c r="AD226" s="200"/>
      <c r="AE226" s="200"/>
      <c r="AF226" s="200"/>
      <c r="AG226" s="200"/>
    </row>
    <row r="227" spans="1:33" ht="15.75" customHeight="1">
      <c r="A227" s="274"/>
      <c r="B227" s="274"/>
      <c r="C227" s="381"/>
      <c r="D227" s="274"/>
      <c r="E227" s="200"/>
      <c r="F227" s="200"/>
      <c r="G227" s="203"/>
      <c r="H227" s="203"/>
      <c r="I227" s="203"/>
      <c r="J227" s="203"/>
      <c r="K227" s="203"/>
      <c r="L227" s="203"/>
      <c r="M227" s="203"/>
      <c r="N227" s="203"/>
      <c r="O227" s="203"/>
      <c r="P227" s="203"/>
      <c r="Q227" s="203"/>
      <c r="R227" s="200"/>
      <c r="S227" s="200"/>
      <c r="T227" s="200"/>
      <c r="U227" s="200"/>
      <c r="V227" s="200"/>
      <c r="W227" s="200"/>
      <c r="X227" s="200"/>
      <c r="Y227" s="200"/>
      <c r="Z227" s="200"/>
      <c r="AA227" s="200"/>
      <c r="AB227" s="200"/>
      <c r="AC227" s="200"/>
      <c r="AD227" s="200"/>
      <c r="AE227" s="200"/>
      <c r="AF227" s="200"/>
      <c r="AG227" s="200"/>
    </row>
    <row r="228" spans="1:33" ht="15.75" customHeight="1">
      <c r="A228" s="274"/>
      <c r="B228" s="274"/>
      <c r="C228" s="381"/>
      <c r="D228" s="274"/>
      <c r="E228" s="200"/>
      <c r="F228" s="200"/>
      <c r="G228" s="203"/>
      <c r="H228" s="203"/>
      <c r="I228" s="203"/>
      <c r="J228" s="203"/>
      <c r="K228" s="203"/>
      <c r="L228" s="203"/>
      <c r="M228" s="203"/>
      <c r="N228" s="203"/>
      <c r="O228" s="203"/>
      <c r="P228" s="203"/>
      <c r="Q228" s="203"/>
      <c r="R228" s="200"/>
      <c r="S228" s="200"/>
      <c r="T228" s="200"/>
      <c r="U228" s="200"/>
      <c r="V228" s="200"/>
      <c r="W228" s="200"/>
      <c r="X228" s="200"/>
      <c r="Y228" s="200"/>
      <c r="Z228" s="200"/>
      <c r="AA228" s="200"/>
      <c r="AB228" s="200"/>
      <c r="AC228" s="200"/>
      <c r="AD228" s="200"/>
      <c r="AE228" s="200"/>
      <c r="AF228" s="200"/>
      <c r="AG228" s="200"/>
    </row>
    <row r="229" spans="1:33" ht="15.75" customHeight="1">
      <c r="A229" s="274"/>
      <c r="B229" s="274"/>
      <c r="C229" s="381"/>
      <c r="D229" s="274"/>
      <c r="E229" s="200"/>
      <c r="F229" s="200"/>
      <c r="G229" s="203"/>
      <c r="H229" s="203"/>
      <c r="I229" s="203"/>
      <c r="J229" s="203"/>
      <c r="K229" s="203"/>
      <c r="L229" s="203"/>
      <c r="M229" s="203"/>
      <c r="N229" s="203"/>
      <c r="O229" s="203"/>
      <c r="P229" s="203"/>
      <c r="Q229" s="203"/>
      <c r="R229" s="200"/>
      <c r="S229" s="200"/>
      <c r="T229" s="200"/>
      <c r="U229" s="200"/>
      <c r="V229" s="200"/>
      <c r="W229" s="200"/>
      <c r="X229" s="200"/>
      <c r="Y229" s="200"/>
      <c r="Z229" s="200"/>
      <c r="AA229" s="200"/>
      <c r="AB229" s="200"/>
      <c r="AC229" s="200"/>
      <c r="AD229" s="200"/>
      <c r="AE229" s="200"/>
      <c r="AF229" s="200"/>
      <c r="AG229" s="200"/>
    </row>
    <row r="230" spans="1:33" ht="15.75" customHeight="1">
      <c r="A230" s="274"/>
      <c r="B230" s="274"/>
      <c r="C230" s="381"/>
      <c r="D230" s="274"/>
      <c r="E230" s="200"/>
      <c r="F230" s="200"/>
      <c r="G230" s="203"/>
      <c r="H230" s="203"/>
      <c r="I230" s="203"/>
      <c r="J230" s="203"/>
      <c r="K230" s="203"/>
      <c r="L230" s="203"/>
      <c r="M230" s="203"/>
      <c r="N230" s="203"/>
      <c r="O230" s="203"/>
      <c r="P230" s="203"/>
      <c r="Q230" s="203"/>
      <c r="R230" s="200"/>
      <c r="S230" s="200"/>
      <c r="T230" s="200"/>
      <c r="U230" s="200"/>
      <c r="V230" s="200"/>
      <c r="W230" s="200"/>
      <c r="X230" s="200"/>
      <c r="Y230" s="200"/>
      <c r="Z230" s="200"/>
      <c r="AA230" s="200"/>
      <c r="AB230" s="200"/>
      <c r="AC230" s="200"/>
      <c r="AD230" s="200"/>
      <c r="AE230" s="200"/>
      <c r="AF230" s="200"/>
      <c r="AG230" s="200"/>
    </row>
    <row r="231" spans="1:33" ht="15.75" customHeight="1">
      <c r="A231" s="274"/>
      <c r="B231" s="274"/>
      <c r="C231" s="381"/>
      <c r="D231" s="274"/>
      <c r="E231" s="200"/>
      <c r="F231" s="200"/>
      <c r="G231" s="203"/>
      <c r="H231" s="203"/>
      <c r="I231" s="203"/>
      <c r="J231" s="203"/>
      <c r="K231" s="203"/>
      <c r="L231" s="203"/>
      <c r="M231" s="203"/>
      <c r="N231" s="203"/>
      <c r="O231" s="203"/>
      <c r="P231" s="203"/>
      <c r="Q231" s="203"/>
      <c r="R231" s="200"/>
      <c r="S231" s="200"/>
      <c r="T231" s="200"/>
      <c r="U231" s="200"/>
      <c r="V231" s="200"/>
      <c r="W231" s="200"/>
      <c r="X231" s="200"/>
      <c r="Y231" s="200"/>
      <c r="Z231" s="200"/>
      <c r="AA231" s="200"/>
      <c r="AB231" s="200"/>
      <c r="AC231" s="200"/>
      <c r="AD231" s="200"/>
      <c r="AE231" s="200"/>
      <c r="AF231" s="200"/>
      <c r="AG231" s="200"/>
    </row>
    <row r="232" spans="1:33" ht="15.75" customHeight="1">
      <c r="A232" s="274"/>
      <c r="B232" s="274"/>
      <c r="C232" s="381"/>
      <c r="D232" s="274"/>
      <c r="E232" s="200"/>
      <c r="F232" s="200"/>
      <c r="G232" s="203"/>
      <c r="H232" s="203"/>
      <c r="I232" s="203"/>
      <c r="J232" s="203"/>
      <c r="K232" s="203"/>
      <c r="L232" s="203"/>
      <c r="M232" s="203"/>
      <c r="N232" s="203"/>
      <c r="O232" s="203"/>
      <c r="P232" s="203"/>
      <c r="Q232" s="203"/>
      <c r="R232" s="200"/>
      <c r="S232" s="200"/>
      <c r="T232" s="200"/>
      <c r="U232" s="200"/>
      <c r="V232" s="200"/>
      <c r="W232" s="200"/>
      <c r="X232" s="200"/>
      <c r="Y232" s="200"/>
      <c r="Z232" s="200"/>
      <c r="AA232" s="200"/>
      <c r="AB232" s="200"/>
      <c r="AC232" s="200"/>
      <c r="AD232" s="200"/>
      <c r="AE232" s="200"/>
      <c r="AF232" s="200"/>
      <c r="AG232" s="200"/>
    </row>
    <row r="233" spans="1:33" ht="15.75" customHeight="1">
      <c r="A233" s="274"/>
      <c r="B233" s="274"/>
      <c r="C233" s="381"/>
      <c r="D233" s="274"/>
      <c r="E233" s="200"/>
      <c r="F233" s="200"/>
      <c r="G233" s="203"/>
      <c r="H233" s="203"/>
      <c r="I233" s="203"/>
      <c r="J233" s="203"/>
      <c r="K233" s="203"/>
      <c r="L233" s="203"/>
      <c r="M233" s="203"/>
      <c r="N233" s="203"/>
      <c r="O233" s="203"/>
      <c r="P233" s="203"/>
      <c r="Q233" s="203"/>
      <c r="R233" s="200"/>
      <c r="S233" s="200"/>
      <c r="T233" s="200"/>
      <c r="U233" s="200"/>
      <c r="V233" s="200"/>
      <c r="W233" s="200"/>
      <c r="X233" s="200"/>
      <c r="Y233" s="200"/>
      <c r="Z233" s="200"/>
      <c r="AA233" s="200"/>
      <c r="AB233" s="200"/>
      <c r="AC233" s="200"/>
      <c r="AD233" s="200"/>
      <c r="AE233" s="200"/>
      <c r="AF233" s="200"/>
      <c r="AG233" s="200"/>
    </row>
    <row r="234" spans="1:33" ht="15.75" customHeight="1">
      <c r="A234" s="274"/>
      <c r="B234" s="274"/>
      <c r="C234" s="381"/>
      <c r="D234" s="274"/>
      <c r="E234" s="200"/>
      <c r="F234" s="200"/>
      <c r="G234" s="203"/>
      <c r="H234" s="203"/>
      <c r="I234" s="203"/>
      <c r="J234" s="203"/>
      <c r="K234" s="203"/>
      <c r="L234" s="203"/>
      <c r="M234" s="203"/>
      <c r="N234" s="203"/>
      <c r="O234" s="203"/>
      <c r="P234" s="203"/>
      <c r="Q234" s="203"/>
      <c r="R234" s="200"/>
      <c r="S234" s="200"/>
      <c r="T234" s="200"/>
      <c r="U234" s="200"/>
      <c r="V234" s="200"/>
      <c r="W234" s="200"/>
      <c r="X234" s="200"/>
      <c r="Y234" s="200"/>
      <c r="Z234" s="200"/>
      <c r="AA234" s="200"/>
      <c r="AB234" s="200"/>
      <c r="AC234" s="200"/>
      <c r="AD234" s="200"/>
      <c r="AE234" s="200"/>
      <c r="AF234" s="200"/>
      <c r="AG234" s="200"/>
    </row>
    <row r="235" spans="1:33" ht="15.75" customHeight="1">
      <c r="A235" s="274"/>
      <c r="B235" s="274"/>
      <c r="C235" s="381"/>
      <c r="D235" s="274"/>
      <c r="E235" s="200"/>
      <c r="F235" s="200"/>
      <c r="G235" s="203"/>
      <c r="H235" s="203"/>
      <c r="I235" s="203"/>
      <c r="J235" s="203"/>
      <c r="K235" s="203"/>
      <c r="L235" s="203"/>
      <c r="M235" s="203"/>
      <c r="N235" s="203"/>
      <c r="O235" s="203"/>
      <c r="P235" s="203"/>
      <c r="Q235" s="203"/>
      <c r="R235" s="200"/>
      <c r="S235" s="200"/>
      <c r="T235" s="200"/>
      <c r="U235" s="200"/>
      <c r="V235" s="200"/>
      <c r="W235" s="200"/>
      <c r="X235" s="200"/>
      <c r="Y235" s="200"/>
      <c r="Z235" s="200"/>
      <c r="AA235" s="200"/>
      <c r="AB235" s="200"/>
      <c r="AC235" s="200"/>
      <c r="AD235" s="200"/>
      <c r="AE235" s="200"/>
      <c r="AF235" s="200"/>
      <c r="AG235" s="200"/>
    </row>
    <row r="236" spans="1:33" ht="15.75" customHeight="1">
      <c r="A236" s="274"/>
      <c r="B236" s="274"/>
      <c r="C236" s="381"/>
      <c r="D236" s="274"/>
      <c r="E236" s="200"/>
      <c r="F236" s="200"/>
      <c r="G236" s="203"/>
      <c r="H236" s="203"/>
      <c r="I236" s="203"/>
      <c r="J236" s="203"/>
      <c r="K236" s="203"/>
      <c r="L236" s="203"/>
      <c r="M236" s="203"/>
      <c r="N236" s="203"/>
      <c r="O236" s="203"/>
      <c r="P236" s="203"/>
      <c r="Q236" s="203"/>
      <c r="R236" s="200"/>
      <c r="S236" s="200"/>
      <c r="T236" s="200"/>
      <c r="U236" s="200"/>
      <c r="V236" s="200"/>
      <c r="W236" s="200"/>
      <c r="X236" s="200"/>
      <c r="Y236" s="200"/>
      <c r="Z236" s="200"/>
      <c r="AA236" s="200"/>
      <c r="AB236" s="200"/>
      <c r="AC236" s="200"/>
      <c r="AD236" s="200"/>
      <c r="AE236" s="200"/>
      <c r="AF236" s="200"/>
      <c r="AG236" s="200"/>
    </row>
    <row r="237" spans="1:33" ht="15.75" customHeight="1">
      <c r="A237" s="274"/>
      <c r="B237" s="274"/>
      <c r="C237" s="381"/>
      <c r="D237" s="274"/>
      <c r="E237" s="200"/>
      <c r="F237" s="200"/>
      <c r="G237" s="203"/>
      <c r="H237" s="203"/>
      <c r="I237" s="203"/>
      <c r="J237" s="203"/>
      <c r="K237" s="203"/>
      <c r="L237" s="203"/>
      <c r="M237" s="203"/>
      <c r="N237" s="203"/>
      <c r="O237" s="203"/>
      <c r="P237" s="203"/>
      <c r="Q237" s="203"/>
      <c r="R237" s="200"/>
      <c r="S237" s="200"/>
      <c r="T237" s="200"/>
      <c r="U237" s="200"/>
      <c r="V237" s="200"/>
      <c r="W237" s="200"/>
      <c r="X237" s="200"/>
      <c r="Y237" s="200"/>
      <c r="Z237" s="200"/>
      <c r="AA237" s="200"/>
      <c r="AB237" s="200"/>
      <c r="AC237" s="200"/>
      <c r="AD237" s="200"/>
      <c r="AE237" s="200"/>
      <c r="AF237" s="200"/>
      <c r="AG237" s="200"/>
    </row>
    <row r="238" spans="1:33" ht="15.75" customHeight="1">
      <c r="A238" s="274"/>
      <c r="B238" s="274"/>
      <c r="C238" s="381"/>
      <c r="D238" s="274"/>
      <c r="E238" s="200"/>
      <c r="F238" s="200"/>
      <c r="G238" s="203"/>
      <c r="H238" s="203"/>
      <c r="I238" s="203"/>
      <c r="J238" s="203"/>
      <c r="K238" s="203"/>
      <c r="L238" s="203"/>
      <c r="M238" s="203"/>
      <c r="N238" s="203"/>
      <c r="O238" s="203"/>
      <c r="P238" s="203"/>
      <c r="Q238" s="203"/>
      <c r="R238" s="200"/>
      <c r="S238" s="200"/>
      <c r="T238" s="200"/>
      <c r="U238" s="200"/>
      <c r="V238" s="200"/>
      <c r="W238" s="200"/>
      <c r="X238" s="200"/>
      <c r="Y238" s="200"/>
      <c r="Z238" s="200"/>
      <c r="AA238" s="200"/>
      <c r="AB238" s="200"/>
      <c r="AC238" s="200"/>
      <c r="AD238" s="200"/>
      <c r="AE238" s="200"/>
      <c r="AF238" s="200"/>
      <c r="AG238" s="200"/>
    </row>
    <row r="239" spans="1:33" ht="15.75" customHeight="1">
      <c r="A239" s="274"/>
      <c r="B239" s="274"/>
      <c r="C239" s="381"/>
      <c r="D239" s="274"/>
      <c r="E239" s="200"/>
      <c r="F239" s="200"/>
      <c r="G239" s="203"/>
      <c r="H239" s="203"/>
      <c r="I239" s="203"/>
      <c r="J239" s="203"/>
      <c r="K239" s="203"/>
      <c r="L239" s="203"/>
      <c r="M239" s="203"/>
      <c r="N239" s="203"/>
      <c r="O239" s="203"/>
      <c r="P239" s="203"/>
      <c r="Q239" s="203"/>
      <c r="R239" s="200"/>
      <c r="S239" s="200"/>
      <c r="T239" s="200"/>
      <c r="U239" s="200"/>
      <c r="V239" s="200"/>
      <c r="W239" s="200"/>
      <c r="X239" s="200"/>
      <c r="Y239" s="200"/>
      <c r="Z239" s="200"/>
      <c r="AA239" s="200"/>
      <c r="AB239" s="200"/>
      <c r="AC239" s="200"/>
      <c r="AD239" s="200"/>
      <c r="AE239" s="200"/>
      <c r="AF239" s="200"/>
      <c r="AG239" s="200"/>
    </row>
    <row r="240" spans="1:33" ht="15.75" customHeight="1">
      <c r="A240" s="274"/>
      <c r="B240" s="274"/>
      <c r="C240" s="381"/>
      <c r="D240" s="274"/>
      <c r="E240" s="200"/>
      <c r="F240" s="200"/>
      <c r="G240" s="203"/>
      <c r="H240" s="203"/>
      <c r="I240" s="203"/>
      <c r="J240" s="203"/>
      <c r="K240" s="203"/>
      <c r="L240" s="203"/>
      <c r="M240" s="203"/>
      <c r="N240" s="203"/>
      <c r="O240" s="203"/>
      <c r="P240" s="203"/>
      <c r="Q240" s="203"/>
      <c r="R240" s="200"/>
      <c r="S240" s="200"/>
      <c r="T240" s="200"/>
      <c r="U240" s="200"/>
      <c r="V240" s="200"/>
      <c r="W240" s="200"/>
      <c r="X240" s="200"/>
      <c r="Y240" s="200"/>
      <c r="Z240" s="200"/>
      <c r="AA240" s="200"/>
      <c r="AB240" s="200"/>
      <c r="AC240" s="200"/>
      <c r="AD240" s="200"/>
      <c r="AE240" s="200"/>
      <c r="AF240" s="200"/>
      <c r="AG240" s="200"/>
    </row>
    <row r="241" spans="1:33" ht="15.75" customHeight="1">
      <c r="A241" s="274"/>
      <c r="B241" s="274"/>
      <c r="C241" s="381"/>
      <c r="D241" s="274"/>
      <c r="E241" s="200"/>
      <c r="F241" s="200"/>
      <c r="G241" s="203"/>
      <c r="H241" s="203"/>
      <c r="I241" s="203"/>
      <c r="J241" s="203"/>
      <c r="K241" s="203"/>
      <c r="L241" s="203"/>
      <c r="M241" s="203"/>
      <c r="N241" s="203"/>
      <c r="O241" s="203"/>
      <c r="P241" s="203"/>
      <c r="Q241" s="203"/>
      <c r="R241" s="200"/>
      <c r="S241" s="200"/>
      <c r="T241" s="200"/>
      <c r="U241" s="200"/>
      <c r="V241" s="200"/>
      <c r="W241" s="200"/>
      <c r="X241" s="200"/>
      <c r="Y241" s="200"/>
      <c r="Z241" s="200"/>
      <c r="AA241" s="200"/>
      <c r="AB241" s="200"/>
      <c r="AC241" s="200"/>
      <c r="AD241" s="200"/>
      <c r="AE241" s="200"/>
      <c r="AF241" s="200"/>
      <c r="AG241" s="200"/>
    </row>
    <row r="242" spans="1:33" ht="15.75" customHeight="1">
      <c r="A242" s="274"/>
      <c r="B242" s="274"/>
      <c r="C242" s="381"/>
      <c r="D242" s="274"/>
      <c r="E242" s="200"/>
      <c r="F242" s="200"/>
      <c r="G242" s="203"/>
      <c r="H242" s="203"/>
      <c r="I242" s="203"/>
      <c r="J242" s="203"/>
      <c r="K242" s="203"/>
      <c r="L242" s="203"/>
      <c r="M242" s="203"/>
      <c r="N242" s="203"/>
      <c r="O242" s="203"/>
      <c r="P242" s="203"/>
      <c r="Q242" s="203"/>
      <c r="R242" s="200"/>
      <c r="S242" s="200"/>
      <c r="T242" s="200"/>
      <c r="U242" s="200"/>
      <c r="V242" s="200"/>
      <c r="W242" s="200"/>
      <c r="X242" s="200"/>
      <c r="Y242" s="200"/>
      <c r="Z242" s="200"/>
      <c r="AA242" s="200"/>
      <c r="AB242" s="200"/>
      <c r="AC242" s="200"/>
      <c r="AD242" s="200"/>
      <c r="AE242" s="200"/>
      <c r="AF242" s="200"/>
      <c r="AG242" s="200"/>
    </row>
    <row r="243" spans="1:33" ht="15.75" customHeight="1">
      <c r="A243" s="274"/>
      <c r="B243" s="274"/>
      <c r="C243" s="381"/>
      <c r="D243" s="274"/>
      <c r="E243" s="200"/>
      <c r="F243" s="200"/>
      <c r="G243" s="203"/>
      <c r="H243" s="203"/>
      <c r="I243" s="203"/>
      <c r="J243" s="203"/>
      <c r="K243" s="203"/>
      <c r="L243" s="203"/>
      <c r="M243" s="203"/>
      <c r="N243" s="203"/>
      <c r="O243" s="203"/>
      <c r="P243" s="203"/>
      <c r="Q243" s="203"/>
      <c r="R243" s="200"/>
      <c r="S243" s="200"/>
      <c r="T243" s="200"/>
      <c r="U243" s="200"/>
      <c r="V243" s="200"/>
      <c r="W243" s="200"/>
      <c r="X243" s="200"/>
      <c r="Y243" s="200"/>
      <c r="Z243" s="200"/>
      <c r="AA243" s="200"/>
      <c r="AB243" s="200"/>
      <c r="AC243" s="200"/>
      <c r="AD243" s="200"/>
      <c r="AE243" s="200"/>
      <c r="AF243" s="200"/>
      <c r="AG243" s="200"/>
    </row>
    <row r="244" spans="1:33" ht="15.75" customHeight="1">
      <c r="A244" s="274"/>
      <c r="B244" s="274"/>
      <c r="C244" s="381"/>
      <c r="D244" s="274"/>
      <c r="E244" s="200"/>
      <c r="F244" s="200"/>
      <c r="G244" s="203"/>
      <c r="H244" s="203"/>
      <c r="I244" s="203"/>
      <c r="J244" s="203"/>
      <c r="K244" s="203"/>
      <c r="L244" s="203"/>
      <c r="M244" s="203"/>
      <c r="N244" s="203"/>
      <c r="O244" s="203"/>
      <c r="P244" s="203"/>
      <c r="Q244" s="203"/>
      <c r="R244" s="200"/>
      <c r="S244" s="200"/>
      <c r="T244" s="200"/>
      <c r="U244" s="200"/>
      <c r="V244" s="200"/>
      <c r="W244" s="200"/>
      <c r="X244" s="200"/>
      <c r="Y244" s="200"/>
      <c r="Z244" s="200"/>
      <c r="AA244" s="200"/>
      <c r="AB244" s="200"/>
      <c r="AC244" s="200"/>
      <c r="AD244" s="200"/>
      <c r="AE244" s="200"/>
      <c r="AF244" s="200"/>
      <c r="AG244" s="200"/>
    </row>
    <row r="245" spans="1:33" ht="15.75" customHeight="1">
      <c r="A245" s="274"/>
      <c r="B245" s="274"/>
      <c r="C245" s="381"/>
      <c r="D245" s="274"/>
      <c r="E245" s="200"/>
      <c r="F245" s="200"/>
      <c r="G245" s="203"/>
      <c r="H245" s="203"/>
      <c r="I245" s="203"/>
      <c r="J245" s="203"/>
      <c r="K245" s="203"/>
      <c r="L245" s="203"/>
      <c r="M245" s="203"/>
      <c r="N245" s="203"/>
      <c r="O245" s="203"/>
      <c r="P245" s="203"/>
      <c r="Q245" s="203"/>
      <c r="R245" s="200"/>
      <c r="S245" s="200"/>
      <c r="T245" s="200"/>
      <c r="U245" s="200"/>
      <c r="V245" s="200"/>
      <c r="W245" s="200"/>
      <c r="X245" s="200"/>
      <c r="Y245" s="200"/>
      <c r="Z245" s="200"/>
      <c r="AA245" s="200"/>
      <c r="AB245" s="200"/>
      <c r="AC245" s="200"/>
      <c r="AD245" s="200"/>
      <c r="AE245" s="200"/>
      <c r="AF245" s="200"/>
      <c r="AG245" s="200"/>
    </row>
    <row r="246" spans="1:33" ht="15.75" customHeight="1">
      <c r="A246" s="274"/>
      <c r="B246" s="274"/>
      <c r="C246" s="381"/>
      <c r="D246" s="274"/>
      <c r="E246" s="200"/>
      <c r="F246" s="200"/>
      <c r="G246" s="203"/>
      <c r="H246" s="203"/>
      <c r="I246" s="203"/>
      <c r="J246" s="203"/>
      <c r="K246" s="203"/>
      <c r="L246" s="203"/>
      <c r="M246" s="203"/>
      <c r="N246" s="203"/>
      <c r="O246" s="203"/>
      <c r="P246" s="203"/>
      <c r="Q246" s="203"/>
      <c r="R246" s="200"/>
      <c r="S246" s="200"/>
      <c r="T246" s="200"/>
      <c r="U246" s="200"/>
      <c r="V246" s="200"/>
      <c r="W246" s="200"/>
      <c r="X246" s="200"/>
      <c r="Y246" s="200"/>
      <c r="Z246" s="200"/>
      <c r="AA246" s="200"/>
      <c r="AB246" s="200"/>
      <c r="AC246" s="200"/>
      <c r="AD246" s="200"/>
      <c r="AE246" s="200"/>
      <c r="AF246" s="200"/>
      <c r="AG246" s="200"/>
    </row>
    <row r="247" spans="1:33" ht="15.75" customHeight="1">
      <c r="A247" s="274"/>
      <c r="B247" s="274"/>
      <c r="C247" s="381"/>
      <c r="D247" s="274"/>
      <c r="E247" s="200"/>
      <c r="F247" s="200"/>
      <c r="G247" s="203"/>
      <c r="H247" s="203"/>
      <c r="I247" s="203"/>
      <c r="J247" s="203"/>
      <c r="K247" s="203"/>
      <c r="L247" s="203"/>
      <c r="M247" s="203"/>
      <c r="N247" s="203"/>
      <c r="O247" s="203"/>
      <c r="P247" s="203"/>
      <c r="Q247" s="203"/>
      <c r="R247" s="200"/>
      <c r="S247" s="200"/>
      <c r="T247" s="200"/>
      <c r="U247" s="200"/>
      <c r="V247" s="200"/>
      <c r="W247" s="200"/>
      <c r="X247" s="200"/>
      <c r="Y247" s="200"/>
      <c r="Z247" s="200"/>
      <c r="AA247" s="200"/>
      <c r="AB247" s="200"/>
      <c r="AC247" s="200"/>
      <c r="AD247" s="200"/>
      <c r="AE247" s="200"/>
      <c r="AF247" s="200"/>
      <c r="AG247" s="200"/>
    </row>
    <row r="248" spans="1:33" ht="15.75" customHeight="1">
      <c r="A248" s="274"/>
      <c r="B248" s="274"/>
      <c r="C248" s="381"/>
      <c r="D248" s="274"/>
      <c r="E248" s="200"/>
      <c r="F248" s="200"/>
      <c r="G248" s="203"/>
      <c r="H248" s="203"/>
      <c r="I248" s="203"/>
      <c r="J248" s="203"/>
      <c r="K248" s="203"/>
      <c r="L248" s="203"/>
      <c r="M248" s="203"/>
      <c r="N248" s="203"/>
      <c r="O248" s="203"/>
      <c r="P248" s="203"/>
      <c r="Q248" s="203"/>
      <c r="R248" s="200"/>
      <c r="S248" s="200"/>
      <c r="T248" s="200"/>
      <c r="U248" s="200"/>
      <c r="V248" s="200"/>
      <c r="W248" s="200"/>
      <c r="X248" s="200"/>
      <c r="Y248" s="200"/>
      <c r="Z248" s="200"/>
      <c r="AA248" s="200"/>
      <c r="AB248" s="200"/>
      <c r="AC248" s="200"/>
      <c r="AD248" s="200"/>
      <c r="AE248" s="200"/>
      <c r="AF248" s="200"/>
      <c r="AG248" s="200"/>
    </row>
    <row r="249" spans="1:33" ht="15.75" customHeight="1">
      <c r="A249" s="274"/>
      <c r="B249" s="274"/>
      <c r="C249" s="381"/>
      <c r="D249" s="274"/>
      <c r="E249" s="200"/>
      <c r="F249" s="200"/>
      <c r="G249" s="203"/>
      <c r="H249" s="203"/>
      <c r="I249" s="203"/>
      <c r="J249" s="203"/>
      <c r="K249" s="203"/>
      <c r="L249" s="203"/>
      <c r="M249" s="203"/>
      <c r="N249" s="203"/>
      <c r="O249" s="203"/>
      <c r="P249" s="203"/>
      <c r="Q249" s="203"/>
      <c r="R249" s="200"/>
      <c r="S249" s="200"/>
      <c r="T249" s="200"/>
      <c r="U249" s="200"/>
      <c r="V249" s="200"/>
      <c r="W249" s="200"/>
      <c r="X249" s="200"/>
      <c r="Y249" s="200"/>
      <c r="Z249" s="200"/>
      <c r="AA249" s="200"/>
      <c r="AB249" s="200"/>
      <c r="AC249" s="200"/>
      <c r="AD249" s="200"/>
      <c r="AE249" s="200"/>
      <c r="AF249" s="200"/>
      <c r="AG249" s="200"/>
    </row>
    <row r="250" spans="1:33" ht="15.75" customHeight="1">
      <c r="A250" s="274"/>
      <c r="B250" s="274"/>
      <c r="C250" s="381"/>
      <c r="D250" s="274"/>
      <c r="E250" s="200"/>
      <c r="F250" s="200"/>
      <c r="G250" s="203"/>
      <c r="H250" s="203"/>
      <c r="I250" s="203"/>
      <c r="J250" s="203"/>
      <c r="K250" s="203"/>
      <c r="L250" s="203"/>
      <c r="M250" s="203"/>
      <c r="N250" s="203"/>
      <c r="O250" s="203"/>
      <c r="P250" s="203"/>
      <c r="Q250" s="203"/>
      <c r="R250" s="200"/>
      <c r="S250" s="200"/>
      <c r="T250" s="200"/>
      <c r="U250" s="200"/>
      <c r="V250" s="200"/>
      <c r="W250" s="200"/>
      <c r="X250" s="200"/>
      <c r="Y250" s="200"/>
      <c r="Z250" s="200"/>
      <c r="AA250" s="200"/>
      <c r="AB250" s="200"/>
      <c r="AC250" s="200"/>
      <c r="AD250" s="200"/>
      <c r="AE250" s="200"/>
      <c r="AF250" s="200"/>
      <c r="AG250" s="200"/>
    </row>
    <row r="251" spans="1:33" ht="15.75" customHeight="1">
      <c r="A251" s="274"/>
      <c r="B251" s="274"/>
      <c r="C251" s="381"/>
      <c r="D251" s="274"/>
      <c r="E251" s="200"/>
      <c r="F251" s="200"/>
      <c r="G251" s="203"/>
      <c r="H251" s="203"/>
      <c r="I251" s="203"/>
      <c r="J251" s="203"/>
      <c r="K251" s="203"/>
      <c r="L251" s="203"/>
      <c r="M251" s="203"/>
      <c r="N251" s="203"/>
      <c r="O251" s="203"/>
      <c r="P251" s="203"/>
      <c r="Q251" s="203"/>
      <c r="R251" s="200"/>
      <c r="S251" s="200"/>
      <c r="T251" s="200"/>
      <c r="U251" s="200"/>
      <c r="V251" s="200"/>
      <c r="W251" s="200"/>
      <c r="X251" s="200"/>
      <c r="Y251" s="200"/>
      <c r="Z251" s="200"/>
      <c r="AA251" s="200"/>
      <c r="AB251" s="200"/>
      <c r="AC251" s="200"/>
      <c r="AD251" s="200"/>
      <c r="AE251" s="200"/>
      <c r="AF251" s="200"/>
      <c r="AG251" s="200"/>
    </row>
    <row r="252" spans="1:33" ht="15.75" customHeight="1">
      <c r="A252" s="274"/>
      <c r="B252" s="274"/>
      <c r="C252" s="381"/>
      <c r="D252" s="274"/>
      <c r="E252" s="200"/>
      <c r="F252" s="200"/>
      <c r="G252" s="203"/>
      <c r="H252" s="203"/>
      <c r="I252" s="203"/>
      <c r="J252" s="203"/>
      <c r="K252" s="203"/>
      <c r="L252" s="203"/>
      <c r="M252" s="203"/>
      <c r="N252" s="203"/>
      <c r="O252" s="203"/>
      <c r="P252" s="203"/>
      <c r="Q252" s="203"/>
      <c r="R252" s="200"/>
      <c r="S252" s="200"/>
      <c r="T252" s="200"/>
      <c r="U252" s="200"/>
      <c r="V252" s="200"/>
      <c r="W252" s="200"/>
      <c r="X252" s="200"/>
      <c r="Y252" s="200"/>
      <c r="Z252" s="200"/>
      <c r="AA252" s="200"/>
      <c r="AB252" s="200"/>
      <c r="AC252" s="200"/>
      <c r="AD252" s="200"/>
      <c r="AE252" s="200"/>
      <c r="AF252" s="200"/>
      <c r="AG252" s="200"/>
    </row>
    <row r="253" spans="1:33" ht="15.75" customHeight="1">
      <c r="A253" s="274"/>
      <c r="B253" s="274"/>
      <c r="C253" s="381"/>
      <c r="D253" s="274"/>
      <c r="E253" s="200"/>
      <c r="F253" s="200"/>
      <c r="G253" s="203"/>
      <c r="H253" s="203"/>
      <c r="I253" s="203"/>
      <c r="J253" s="203"/>
      <c r="K253" s="203"/>
      <c r="L253" s="203"/>
      <c r="M253" s="203"/>
      <c r="N253" s="203"/>
      <c r="O253" s="203"/>
      <c r="P253" s="203"/>
      <c r="Q253" s="203"/>
      <c r="R253" s="200"/>
      <c r="S253" s="200"/>
      <c r="T253" s="200"/>
      <c r="U253" s="200"/>
      <c r="V253" s="200"/>
      <c r="W253" s="200"/>
      <c r="X253" s="200"/>
      <c r="Y253" s="200"/>
      <c r="Z253" s="200"/>
      <c r="AA253" s="200"/>
      <c r="AB253" s="200"/>
      <c r="AC253" s="200"/>
      <c r="AD253" s="200"/>
      <c r="AE253" s="200"/>
      <c r="AF253" s="200"/>
      <c r="AG253" s="200"/>
    </row>
    <row r="254" spans="1:33" ht="15.75" customHeight="1">
      <c r="A254" s="274"/>
      <c r="B254" s="274"/>
      <c r="C254" s="381"/>
      <c r="D254" s="274"/>
      <c r="E254" s="200"/>
      <c r="F254" s="200"/>
      <c r="G254" s="203"/>
      <c r="H254" s="203"/>
      <c r="I254" s="203"/>
      <c r="J254" s="203"/>
      <c r="K254" s="203"/>
      <c r="L254" s="203"/>
      <c r="M254" s="203"/>
      <c r="N254" s="203"/>
      <c r="O254" s="203"/>
      <c r="P254" s="203"/>
      <c r="Q254" s="203"/>
      <c r="R254" s="200"/>
      <c r="S254" s="200"/>
      <c r="T254" s="200"/>
      <c r="U254" s="200"/>
      <c r="V254" s="200"/>
      <c r="W254" s="200"/>
      <c r="X254" s="200"/>
      <c r="Y254" s="200"/>
      <c r="Z254" s="200"/>
      <c r="AA254" s="200"/>
      <c r="AB254" s="200"/>
      <c r="AC254" s="200"/>
      <c r="AD254" s="200"/>
      <c r="AE254" s="200"/>
      <c r="AF254" s="200"/>
      <c r="AG254" s="200"/>
    </row>
    <row r="255" spans="1:33" ht="15.75" customHeight="1">
      <c r="A255" s="274"/>
      <c r="B255" s="274"/>
      <c r="C255" s="381"/>
      <c r="D255" s="274"/>
      <c r="E255" s="200"/>
      <c r="F255" s="200"/>
      <c r="G255" s="203"/>
      <c r="H255" s="203"/>
      <c r="I255" s="203"/>
      <c r="J255" s="203"/>
      <c r="K255" s="203"/>
      <c r="L255" s="203"/>
      <c r="M255" s="203"/>
      <c r="N255" s="203"/>
      <c r="O255" s="203"/>
      <c r="P255" s="203"/>
      <c r="Q255" s="203"/>
      <c r="R255" s="200"/>
      <c r="S255" s="200"/>
      <c r="T255" s="200"/>
      <c r="U255" s="200"/>
      <c r="V255" s="200"/>
      <c r="W255" s="200"/>
      <c r="X255" s="200"/>
      <c r="Y255" s="200"/>
      <c r="Z255" s="200"/>
      <c r="AA255" s="200"/>
      <c r="AB255" s="200"/>
      <c r="AC255" s="200"/>
      <c r="AD255" s="200"/>
      <c r="AE255" s="200"/>
      <c r="AF255" s="200"/>
      <c r="AG255" s="200"/>
    </row>
    <row r="256" spans="1:33" ht="15.75" customHeight="1">
      <c r="A256" s="274"/>
      <c r="B256" s="274"/>
      <c r="C256" s="381"/>
      <c r="D256" s="274"/>
      <c r="E256" s="200"/>
      <c r="F256" s="200"/>
      <c r="G256" s="203"/>
      <c r="H256" s="203"/>
      <c r="I256" s="203"/>
      <c r="J256" s="203"/>
      <c r="K256" s="203"/>
      <c r="L256" s="203"/>
      <c r="M256" s="203"/>
      <c r="N256" s="203"/>
      <c r="O256" s="203"/>
      <c r="P256" s="203"/>
      <c r="Q256" s="203"/>
      <c r="R256" s="200"/>
      <c r="S256" s="200"/>
      <c r="T256" s="200"/>
      <c r="U256" s="200"/>
      <c r="V256" s="200"/>
      <c r="W256" s="200"/>
      <c r="X256" s="200"/>
      <c r="Y256" s="200"/>
      <c r="Z256" s="200"/>
      <c r="AA256" s="200"/>
      <c r="AB256" s="200"/>
      <c r="AC256" s="200"/>
      <c r="AD256" s="200"/>
      <c r="AE256" s="200"/>
      <c r="AF256" s="200"/>
      <c r="AG256" s="200"/>
    </row>
    <row r="257" spans="1:33" ht="15.75" customHeight="1">
      <c r="A257" s="274"/>
      <c r="B257" s="274"/>
      <c r="C257" s="381"/>
      <c r="D257" s="274"/>
      <c r="E257" s="200"/>
      <c r="F257" s="200"/>
      <c r="G257" s="203"/>
      <c r="H257" s="203"/>
      <c r="I257" s="203"/>
      <c r="J257" s="203"/>
      <c r="K257" s="203"/>
      <c r="L257" s="203"/>
      <c r="M257" s="203"/>
      <c r="N257" s="203"/>
      <c r="O257" s="203"/>
      <c r="P257" s="203"/>
      <c r="Q257" s="203"/>
      <c r="R257" s="200"/>
      <c r="S257" s="200"/>
      <c r="T257" s="200"/>
      <c r="U257" s="200"/>
      <c r="V257" s="200"/>
      <c r="W257" s="200"/>
      <c r="X257" s="200"/>
      <c r="Y257" s="200"/>
      <c r="Z257" s="200"/>
      <c r="AA257" s="200"/>
      <c r="AB257" s="200"/>
      <c r="AC257" s="200"/>
      <c r="AD257" s="200"/>
      <c r="AE257" s="200"/>
      <c r="AF257" s="200"/>
      <c r="AG257" s="200"/>
    </row>
    <row r="258" spans="1:33" ht="15.75" customHeight="1">
      <c r="A258" s="274"/>
      <c r="B258" s="274"/>
      <c r="C258" s="381"/>
      <c r="D258" s="274"/>
      <c r="E258" s="200"/>
      <c r="F258" s="200"/>
      <c r="G258" s="203"/>
      <c r="H258" s="203"/>
      <c r="I258" s="203"/>
      <c r="J258" s="203"/>
      <c r="K258" s="203"/>
      <c r="L258" s="203"/>
      <c r="M258" s="203"/>
      <c r="N258" s="203"/>
      <c r="O258" s="203"/>
      <c r="P258" s="203"/>
      <c r="Q258" s="203"/>
      <c r="R258" s="200"/>
      <c r="S258" s="200"/>
      <c r="T258" s="200"/>
      <c r="U258" s="200"/>
      <c r="V258" s="200"/>
      <c r="W258" s="200"/>
      <c r="X258" s="200"/>
      <c r="Y258" s="200"/>
      <c r="Z258" s="200"/>
      <c r="AA258" s="200"/>
      <c r="AB258" s="200"/>
      <c r="AC258" s="200"/>
      <c r="AD258" s="200"/>
      <c r="AE258" s="200"/>
      <c r="AF258" s="200"/>
      <c r="AG258" s="200"/>
    </row>
    <row r="259" spans="1:33" ht="15.75" customHeight="1">
      <c r="A259" s="274"/>
      <c r="B259" s="274"/>
      <c r="C259" s="381"/>
      <c r="D259" s="274"/>
      <c r="E259" s="200"/>
      <c r="F259" s="200"/>
      <c r="G259" s="203"/>
      <c r="H259" s="203"/>
      <c r="I259" s="203"/>
      <c r="J259" s="203"/>
      <c r="K259" s="203"/>
      <c r="L259" s="203"/>
      <c r="M259" s="203"/>
      <c r="N259" s="203"/>
      <c r="O259" s="203"/>
      <c r="P259" s="203"/>
      <c r="Q259" s="203"/>
      <c r="R259" s="200"/>
      <c r="S259" s="200"/>
      <c r="T259" s="200"/>
      <c r="U259" s="200"/>
      <c r="V259" s="200"/>
      <c r="W259" s="200"/>
      <c r="X259" s="200"/>
      <c r="Y259" s="200"/>
      <c r="Z259" s="200"/>
      <c r="AA259" s="200"/>
      <c r="AB259" s="200"/>
      <c r="AC259" s="200"/>
      <c r="AD259" s="200"/>
      <c r="AE259" s="200"/>
      <c r="AF259" s="200"/>
      <c r="AG259" s="200"/>
    </row>
    <row r="260" spans="1:33" ht="15.75" customHeight="1">
      <c r="A260" s="274"/>
      <c r="B260" s="274"/>
      <c r="C260" s="381"/>
      <c r="D260" s="274"/>
      <c r="E260" s="200"/>
      <c r="F260" s="200"/>
      <c r="G260" s="203"/>
      <c r="H260" s="203"/>
      <c r="I260" s="203"/>
      <c r="J260" s="203"/>
      <c r="K260" s="203"/>
      <c r="L260" s="203"/>
      <c r="M260" s="203"/>
      <c r="N260" s="203"/>
      <c r="O260" s="203"/>
      <c r="P260" s="203"/>
      <c r="Q260" s="203"/>
      <c r="R260" s="200"/>
      <c r="S260" s="200"/>
      <c r="T260" s="200"/>
      <c r="U260" s="200"/>
      <c r="V260" s="200"/>
      <c r="W260" s="200"/>
      <c r="X260" s="200"/>
      <c r="Y260" s="200"/>
      <c r="Z260" s="200"/>
      <c r="AA260" s="200"/>
      <c r="AB260" s="200"/>
      <c r="AC260" s="200"/>
      <c r="AD260" s="200"/>
      <c r="AE260" s="200"/>
      <c r="AF260" s="200"/>
      <c r="AG260" s="200"/>
    </row>
    <row r="261" spans="1:33" ht="15.75" customHeight="1">
      <c r="A261" s="274"/>
      <c r="B261" s="274"/>
      <c r="C261" s="381"/>
      <c r="D261" s="274"/>
      <c r="E261" s="200"/>
      <c r="F261" s="200"/>
      <c r="G261" s="203"/>
      <c r="H261" s="203"/>
      <c r="I261" s="203"/>
      <c r="J261" s="203"/>
      <c r="K261" s="203"/>
      <c r="L261" s="203"/>
      <c r="M261" s="203"/>
      <c r="N261" s="203"/>
      <c r="O261" s="203"/>
      <c r="P261" s="203"/>
      <c r="Q261" s="203"/>
      <c r="R261" s="200"/>
      <c r="S261" s="200"/>
      <c r="T261" s="200"/>
      <c r="U261" s="200"/>
      <c r="V261" s="200"/>
      <c r="W261" s="200"/>
      <c r="X261" s="200"/>
      <c r="Y261" s="200"/>
      <c r="Z261" s="200"/>
      <c r="AA261" s="200"/>
      <c r="AB261" s="200"/>
      <c r="AC261" s="200"/>
      <c r="AD261" s="200"/>
      <c r="AE261" s="200"/>
      <c r="AF261" s="200"/>
      <c r="AG261" s="200"/>
    </row>
    <row r="262" spans="1:33" ht="15.75" customHeight="1">
      <c r="A262" s="274"/>
      <c r="B262" s="274"/>
      <c r="C262" s="381"/>
      <c r="D262" s="274"/>
      <c r="E262" s="200"/>
      <c r="F262" s="200"/>
      <c r="G262" s="203"/>
      <c r="H262" s="203"/>
      <c r="I262" s="203"/>
      <c r="J262" s="203"/>
      <c r="K262" s="203"/>
      <c r="L262" s="203"/>
      <c r="M262" s="203"/>
      <c r="N262" s="203"/>
      <c r="O262" s="203"/>
      <c r="P262" s="203"/>
      <c r="Q262" s="203"/>
      <c r="R262" s="200"/>
      <c r="S262" s="200"/>
      <c r="T262" s="200"/>
      <c r="U262" s="200"/>
      <c r="V262" s="200"/>
      <c r="W262" s="200"/>
      <c r="X262" s="200"/>
      <c r="Y262" s="200"/>
      <c r="Z262" s="200"/>
      <c r="AA262" s="200"/>
      <c r="AB262" s="200"/>
      <c r="AC262" s="200"/>
      <c r="AD262" s="200"/>
      <c r="AE262" s="200"/>
      <c r="AF262" s="200"/>
      <c r="AG262" s="200"/>
    </row>
    <row r="263" spans="1:33" ht="15.75" customHeight="1">
      <c r="A263" s="274"/>
      <c r="B263" s="274"/>
      <c r="C263" s="381"/>
      <c r="D263" s="274"/>
      <c r="E263" s="200"/>
      <c r="F263" s="200"/>
      <c r="G263" s="203"/>
      <c r="H263" s="203"/>
      <c r="I263" s="203"/>
      <c r="J263" s="203"/>
      <c r="K263" s="203"/>
      <c r="L263" s="203"/>
      <c r="M263" s="203"/>
      <c r="N263" s="203"/>
      <c r="O263" s="203"/>
      <c r="P263" s="203"/>
      <c r="Q263" s="203"/>
      <c r="R263" s="200"/>
      <c r="S263" s="200"/>
      <c r="T263" s="200"/>
      <c r="U263" s="200"/>
      <c r="V263" s="200"/>
      <c r="W263" s="200"/>
      <c r="X263" s="200"/>
      <c r="Y263" s="200"/>
      <c r="Z263" s="200"/>
      <c r="AA263" s="200"/>
      <c r="AB263" s="200"/>
      <c r="AC263" s="200"/>
      <c r="AD263" s="200"/>
      <c r="AE263" s="200"/>
      <c r="AF263" s="200"/>
      <c r="AG263" s="200"/>
    </row>
    <row r="264" spans="1:33" ht="15.75" customHeight="1">
      <c r="A264" s="274"/>
      <c r="B264" s="274"/>
      <c r="C264" s="381"/>
      <c r="D264" s="274"/>
      <c r="E264" s="200"/>
      <c r="F264" s="200"/>
      <c r="G264" s="203"/>
      <c r="H264" s="203"/>
      <c r="I264" s="203"/>
      <c r="J264" s="203"/>
      <c r="K264" s="203"/>
      <c r="L264" s="203"/>
      <c r="M264" s="203"/>
      <c r="N264" s="203"/>
      <c r="O264" s="203"/>
      <c r="P264" s="203"/>
      <c r="Q264" s="203"/>
      <c r="R264" s="200"/>
      <c r="S264" s="200"/>
      <c r="T264" s="200"/>
      <c r="U264" s="200"/>
      <c r="V264" s="200"/>
      <c r="W264" s="200"/>
      <c r="X264" s="200"/>
      <c r="Y264" s="200"/>
      <c r="Z264" s="200"/>
      <c r="AA264" s="200"/>
      <c r="AB264" s="200"/>
      <c r="AC264" s="200"/>
      <c r="AD264" s="200"/>
      <c r="AE264" s="200"/>
      <c r="AF264" s="200"/>
      <c r="AG264" s="200"/>
    </row>
    <row r="265" spans="1:33" ht="15.75" customHeight="1">
      <c r="A265" s="274"/>
      <c r="B265" s="274"/>
      <c r="C265" s="381"/>
      <c r="D265" s="274"/>
      <c r="E265" s="200"/>
      <c r="F265" s="200"/>
      <c r="G265" s="203"/>
      <c r="H265" s="203"/>
      <c r="I265" s="203"/>
      <c r="J265" s="203"/>
      <c r="K265" s="203"/>
      <c r="L265" s="203"/>
      <c r="M265" s="203"/>
      <c r="N265" s="203"/>
      <c r="O265" s="203"/>
      <c r="P265" s="203"/>
      <c r="Q265" s="203"/>
      <c r="R265" s="200"/>
      <c r="S265" s="200"/>
      <c r="T265" s="200"/>
      <c r="U265" s="200"/>
      <c r="V265" s="200"/>
      <c r="W265" s="200"/>
      <c r="X265" s="200"/>
      <c r="Y265" s="200"/>
      <c r="Z265" s="200"/>
      <c r="AA265" s="200"/>
      <c r="AB265" s="200"/>
      <c r="AC265" s="200"/>
      <c r="AD265" s="200"/>
      <c r="AE265" s="200"/>
      <c r="AF265" s="200"/>
      <c r="AG265" s="200"/>
    </row>
    <row r="266" spans="1:33" ht="15.75" customHeight="1">
      <c r="A266" s="274"/>
      <c r="B266" s="274"/>
      <c r="C266" s="381"/>
      <c r="D266" s="274"/>
      <c r="E266" s="200"/>
      <c r="F266" s="200"/>
      <c r="G266" s="203"/>
      <c r="H266" s="203"/>
      <c r="I266" s="203"/>
      <c r="J266" s="203"/>
      <c r="K266" s="203"/>
      <c r="L266" s="203"/>
      <c r="M266" s="203"/>
      <c r="N266" s="203"/>
      <c r="O266" s="203"/>
      <c r="P266" s="203"/>
      <c r="Q266" s="203"/>
      <c r="R266" s="200"/>
      <c r="S266" s="200"/>
      <c r="T266" s="200"/>
      <c r="U266" s="200"/>
      <c r="V266" s="200"/>
      <c r="W266" s="200"/>
      <c r="X266" s="200"/>
      <c r="Y266" s="200"/>
      <c r="Z266" s="200"/>
      <c r="AA266" s="200"/>
      <c r="AB266" s="200"/>
      <c r="AC266" s="200"/>
      <c r="AD266" s="200"/>
      <c r="AE266" s="200"/>
      <c r="AF266" s="200"/>
      <c r="AG266" s="200"/>
    </row>
    <row r="267" spans="1:33" ht="15.75" customHeight="1">
      <c r="A267" s="274"/>
      <c r="B267" s="274"/>
      <c r="C267" s="381"/>
      <c r="D267" s="274"/>
      <c r="E267" s="200"/>
      <c r="F267" s="200"/>
      <c r="G267" s="203"/>
      <c r="H267" s="203"/>
      <c r="I267" s="203"/>
      <c r="J267" s="203"/>
      <c r="K267" s="203"/>
      <c r="L267" s="203"/>
      <c r="M267" s="203"/>
      <c r="N267" s="203"/>
      <c r="O267" s="203"/>
      <c r="P267" s="203"/>
      <c r="Q267" s="203"/>
      <c r="R267" s="200"/>
      <c r="S267" s="200"/>
      <c r="T267" s="200"/>
      <c r="U267" s="200"/>
      <c r="V267" s="200"/>
      <c r="W267" s="200"/>
      <c r="X267" s="200"/>
      <c r="Y267" s="200"/>
      <c r="Z267" s="200"/>
      <c r="AA267" s="200"/>
      <c r="AB267" s="200"/>
      <c r="AC267" s="200"/>
      <c r="AD267" s="200"/>
      <c r="AE267" s="200"/>
      <c r="AF267" s="200"/>
      <c r="AG267" s="200"/>
    </row>
    <row r="268" spans="1:33" ht="15.75" customHeight="1">
      <c r="A268" s="274"/>
      <c r="B268" s="274"/>
      <c r="C268" s="381"/>
      <c r="D268" s="274"/>
      <c r="E268" s="200"/>
      <c r="F268" s="200"/>
      <c r="G268" s="203"/>
      <c r="H268" s="203"/>
      <c r="I268" s="203"/>
      <c r="J268" s="203"/>
      <c r="K268" s="203"/>
      <c r="L268" s="203"/>
      <c r="M268" s="203"/>
      <c r="N268" s="203"/>
      <c r="O268" s="203"/>
      <c r="P268" s="203"/>
      <c r="Q268" s="203"/>
      <c r="R268" s="200"/>
      <c r="S268" s="200"/>
      <c r="T268" s="200"/>
      <c r="U268" s="200"/>
      <c r="V268" s="200"/>
      <c r="W268" s="200"/>
      <c r="X268" s="200"/>
      <c r="Y268" s="200"/>
      <c r="Z268" s="200"/>
      <c r="AA268" s="200"/>
      <c r="AB268" s="200"/>
      <c r="AC268" s="200"/>
      <c r="AD268" s="200"/>
      <c r="AE268" s="200"/>
      <c r="AF268" s="200"/>
      <c r="AG268" s="200"/>
    </row>
    <row r="269" spans="1:33" ht="15.75" customHeight="1">
      <c r="A269" s="274"/>
      <c r="B269" s="274"/>
      <c r="C269" s="381"/>
      <c r="D269" s="274"/>
      <c r="E269" s="200"/>
      <c r="F269" s="200"/>
      <c r="G269" s="203"/>
      <c r="H269" s="203"/>
      <c r="I269" s="203"/>
      <c r="J269" s="203"/>
      <c r="K269" s="203"/>
      <c r="L269" s="203"/>
      <c r="M269" s="203"/>
      <c r="N269" s="203"/>
      <c r="O269" s="203"/>
      <c r="P269" s="203"/>
      <c r="Q269" s="203"/>
      <c r="R269" s="200"/>
      <c r="S269" s="200"/>
      <c r="T269" s="200"/>
      <c r="U269" s="200"/>
      <c r="V269" s="200"/>
      <c r="W269" s="200"/>
      <c r="X269" s="200"/>
      <c r="Y269" s="200"/>
      <c r="Z269" s="200"/>
      <c r="AA269" s="200"/>
      <c r="AB269" s="200"/>
      <c r="AC269" s="200"/>
      <c r="AD269" s="200"/>
      <c r="AE269" s="200"/>
      <c r="AF269" s="200"/>
      <c r="AG269" s="200"/>
    </row>
    <row r="270" spans="1:33" ht="15.75" customHeight="1">
      <c r="A270" s="274"/>
      <c r="B270" s="274"/>
      <c r="C270" s="381"/>
      <c r="D270" s="274"/>
      <c r="E270" s="200"/>
      <c r="F270" s="200"/>
      <c r="G270" s="203"/>
      <c r="H270" s="203"/>
      <c r="I270" s="203"/>
      <c r="J270" s="203"/>
      <c r="K270" s="203"/>
      <c r="L270" s="203"/>
      <c r="M270" s="203"/>
      <c r="N270" s="203"/>
      <c r="O270" s="203"/>
      <c r="P270" s="203"/>
      <c r="Q270" s="203"/>
      <c r="R270" s="200"/>
      <c r="S270" s="200"/>
      <c r="T270" s="200"/>
      <c r="U270" s="200"/>
      <c r="V270" s="200"/>
      <c r="W270" s="200"/>
      <c r="X270" s="200"/>
      <c r="Y270" s="200"/>
      <c r="Z270" s="200"/>
      <c r="AA270" s="200"/>
      <c r="AB270" s="200"/>
      <c r="AC270" s="200"/>
      <c r="AD270" s="200"/>
      <c r="AE270" s="200"/>
      <c r="AF270" s="200"/>
      <c r="AG270" s="200"/>
    </row>
    <row r="271" spans="1:33" ht="15.75" customHeight="1">
      <c r="A271" s="274"/>
      <c r="B271" s="274"/>
      <c r="C271" s="381"/>
      <c r="D271" s="274"/>
      <c r="E271" s="200"/>
      <c r="F271" s="200"/>
      <c r="G271" s="203"/>
      <c r="H271" s="203"/>
      <c r="I271" s="203"/>
      <c r="J271" s="203"/>
      <c r="K271" s="203"/>
      <c r="L271" s="203"/>
      <c r="M271" s="203"/>
      <c r="N271" s="203"/>
      <c r="O271" s="203"/>
      <c r="P271" s="203"/>
      <c r="Q271" s="203"/>
      <c r="R271" s="200"/>
      <c r="S271" s="200"/>
      <c r="T271" s="200"/>
      <c r="U271" s="200"/>
      <c r="V271" s="200"/>
      <c r="W271" s="200"/>
      <c r="X271" s="200"/>
      <c r="Y271" s="200"/>
      <c r="Z271" s="200"/>
      <c r="AA271" s="200"/>
      <c r="AB271" s="200"/>
      <c r="AC271" s="200"/>
      <c r="AD271" s="200"/>
      <c r="AE271" s="200"/>
      <c r="AF271" s="200"/>
      <c r="AG271" s="200"/>
    </row>
    <row r="272" spans="1:33" ht="18.75" customHeight="1">
      <c r="A272" s="114"/>
      <c r="B272" s="114"/>
      <c r="C272" s="148"/>
      <c r="D272" s="11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1:33" ht="18.75" customHeight="1">
      <c r="A273" s="114"/>
      <c r="B273" s="114"/>
      <c r="C273" s="148"/>
      <c r="D273" s="11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1:33" ht="18.75" customHeight="1">
      <c r="A274" s="114"/>
      <c r="B274" s="114"/>
      <c r="C274" s="148"/>
      <c r="D274" s="11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1:33" ht="18.75" customHeight="1">
      <c r="A275" s="114"/>
      <c r="B275" s="114"/>
      <c r="C275" s="148"/>
      <c r="D275" s="11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1:33" ht="18.75" customHeight="1">
      <c r="A276" s="114"/>
      <c r="B276" s="114"/>
      <c r="C276" s="148"/>
      <c r="D276" s="11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1:33" ht="18.75" customHeight="1">
      <c r="A277" s="114"/>
      <c r="B277" s="114"/>
      <c r="C277" s="148"/>
      <c r="D277" s="11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1:33" ht="18.75" customHeight="1">
      <c r="A278" s="114"/>
      <c r="B278" s="114"/>
      <c r="C278" s="148"/>
      <c r="D278" s="11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1:33" ht="18.75" customHeight="1">
      <c r="A279" s="114"/>
      <c r="B279" s="114"/>
      <c r="C279" s="148"/>
      <c r="D279" s="11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1:33" ht="18.75" customHeight="1">
      <c r="A280" s="114"/>
      <c r="B280" s="114"/>
      <c r="C280" s="148"/>
      <c r="D280" s="11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1:33" ht="18.75" customHeight="1">
      <c r="A281" s="114"/>
      <c r="B281" s="114"/>
      <c r="C281" s="148"/>
      <c r="D281" s="11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8.75" customHeight="1">
      <c r="A282" s="114"/>
      <c r="B282" s="114"/>
      <c r="C282" s="148"/>
      <c r="D282" s="11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75" customHeight="1">
      <c r="A283" s="114"/>
      <c r="B283" s="114"/>
      <c r="C283" s="148"/>
      <c r="D283" s="11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75" customHeight="1">
      <c r="A284" s="114"/>
      <c r="B284" s="114"/>
      <c r="C284" s="148"/>
      <c r="D284" s="11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114"/>
      <c r="B285" s="114"/>
      <c r="C285" s="148"/>
      <c r="D285" s="11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114"/>
      <c r="B286" s="114"/>
      <c r="C286" s="148"/>
      <c r="D286" s="11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114"/>
      <c r="B287" s="114"/>
      <c r="C287" s="148"/>
      <c r="D287" s="11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114"/>
      <c r="B288" s="114"/>
      <c r="C288" s="148"/>
      <c r="D288" s="11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114"/>
      <c r="B289" s="114"/>
      <c r="C289" s="148"/>
      <c r="D289" s="11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114"/>
      <c r="B290" s="114"/>
      <c r="C290" s="148"/>
      <c r="D290" s="11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114"/>
      <c r="B291" s="114"/>
      <c r="C291" s="148"/>
      <c r="D291" s="11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114"/>
      <c r="B292" s="114"/>
      <c r="C292" s="148"/>
      <c r="D292" s="11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114"/>
      <c r="B293" s="114"/>
      <c r="C293" s="148"/>
      <c r="D293" s="11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114"/>
      <c r="B294" s="114"/>
      <c r="C294" s="148"/>
      <c r="D294" s="11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114"/>
      <c r="B295" s="114"/>
      <c r="C295" s="148"/>
      <c r="D295" s="11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114"/>
      <c r="B296" s="114"/>
      <c r="C296" s="148"/>
      <c r="D296" s="11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114"/>
      <c r="B297" s="114"/>
      <c r="C297" s="148"/>
      <c r="D297" s="11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114"/>
      <c r="B298" s="114"/>
      <c r="C298" s="148"/>
      <c r="D298" s="11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114"/>
      <c r="B299" s="114"/>
      <c r="C299" s="148"/>
      <c r="D299" s="11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114"/>
      <c r="B300" s="114"/>
      <c r="C300" s="148"/>
      <c r="D300" s="11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114"/>
      <c r="B301" s="114"/>
      <c r="C301" s="148"/>
      <c r="D301" s="11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114"/>
      <c r="B302" s="114"/>
      <c r="C302" s="148"/>
      <c r="D302" s="11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114"/>
      <c r="B303" s="114"/>
      <c r="C303" s="148"/>
      <c r="D303" s="11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114"/>
      <c r="B304" s="114"/>
      <c r="C304" s="148"/>
      <c r="D304" s="11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114"/>
      <c r="B305" s="114"/>
      <c r="C305" s="148"/>
      <c r="D305" s="11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114"/>
      <c r="B306" s="114"/>
      <c r="C306" s="148"/>
      <c r="D306" s="11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114"/>
      <c r="B307" s="114"/>
      <c r="C307" s="148"/>
      <c r="D307" s="11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114"/>
      <c r="B308" s="114"/>
      <c r="C308" s="148"/>
      <c r="D308" s="11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114"/>
      <c r="B309" s="114"/>
      <c r="C309" s="148"/>
      <c r="D309" s="11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114"/>
      <c r="B310" s="114"/>
      <c r="C310" s="148"/>
      <c r="D310" s="11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114"/>
      <c r="B311" s="114"/>
      <c r="C311" s="148"/>
      <c r="D311" s="11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114"/>
      <c r="B312" s="114"/>
      <c r="C312" s="148"/>
      <c r="D312" s="11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114"/>
      <c r="B313" s="114"/>
      <c r="C313" s="148"/>
      <c r="D313" s="11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114"/>
      <c r="B314" s="114"/>
      <c r="C314" s="148"/>
      <c r="D314" s="11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114"/>
      <c r="B315" s="114"/>
      <c r="C315" s="148"/>
      <c r="D315" s="11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114"/>
      <c r="B316" s="114"/>
      <c r="C316" s="148"/>
      <c r="D316" s="11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114"/>
      <c r="B317" s="114"/>
      <c r="C317" s="148"/>
      <c r="D317" s="11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114"/>
      <c r="B318" s="114"/>
      <c r="C318" s="148"/>
      <c r="D318" s="11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114"/>
      <c r="B319" s="114"/>
      <c r="C319" s="148"/>
      <c r="D319" s="11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114"/>
      <c r="B320" s="114"/>
      <c r="C320" s="148"/>
      <c r="D320" s="11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114"/>
      <c r="B321" s="114"/>
      <c r="C321" s="148"/>
      <c r="D321" s="11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114"/>
      <c r="B322" s="114"/>
      <c r="C322" s="148"/>
      <c r="D322" s="11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114"/>
      <c r="B323" s="114"/>
      <c r="C323" s="148"/>
      <c r="D323" s="11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114"/>
      <c r="B324" s="114"/>
      <c r="C324" s="148"/>
      <c r="D324" s="11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114"/>
      <c r="B325" s="114"/>
      <c r="C325" s="148"/>
      <c r="D325" s="11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114"/>
      <c r="B326" s="114"/>
      <c r="C326" s="148"/>
      <c r="D326" s="11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114"/>
      <c r="B327" s="114"/>
      <c r="C327" s="148"/>
      <c r="D327" s="11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114"/>
      <c r="B328" s="114"/>
      <c r="C328" s="148"/>
      <c r="D328" s="11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114"/>
      <c r="B329" s="114"/>
      <c r="C329" s="148"/>
      <c r="D329" s="11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114"/>
      <c r="B330" s="114"/>
      <c r="C330" s="148"/>
      <c r="D330" s="11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114"/>
      <c r="B331" s="114"/>
      <c r="C331" s="148"/>
      <c r="D331" s="11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114"/>
      <c r="B332" s="114"/>
      <c r="C332" s="148"/>
      <c r="D332" s="11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114"/>
      <c r="B333" s="114"/>
      <c r="C333" s="148"/>
      <c r="D333" s="11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114"/>
      <c r="B334" s="114"/>
      <c r="C334" s="148"/>
      <c r="D334" s="11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114"/>
      <c r="B335" s="114"/>
      <c r="C335" s="148"/>
      <c r="D335" s="11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114"/>
      <c r="B336" s="114"/>
      <c r="C336" s="148"/>
      <c r="D336" s="11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114"/>
      <c r="B337" s="114"/>
      <c r="C337" s="148"/>
      <c r="D337" s="114"/>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114"/>
      <c r="B338" s="114"/>
      <c r="C338" s="148"/>
      <c r="D338" s="114"/>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114"/>
      <c r="B339" s="114"/>
      <c r="C339" s="148"/>
      <c r="D339" s="114"/>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114"/>
      <c r="B340" s="114"/>
      <c r="C340" s="148"/>
      <c r="D340" s="114"/>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114"/>
      <c r="B341" s="114"/>
      <c r="C341" s="148"/>
      <c r="D341" s="114"/>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114"/>
      <c r="B342" s="114"/>
      <c r="C342" s="148"/>
      <c r="D342" s="114"/>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114"/>
      <c r="B343" s="114"/>
      <c r="C343" s="148"/>
      <c r="D343" s="114"/>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114"/>
      <c r="B344" s="114"/>
      <c r="C344" s="148"/>
      <c r="D344" s="114"/>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114"/>
      <c r="B345" s="114"/>
      <c r="C345" s="148"/>
      <c r="D345" s="114"/>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114"/>
      <c r="B346" s="114"/>
      <c r="C346" s="148"/>
      <c r="D346" s="114"/>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114"/>
      <c r="B347" s="114"/>
      <c r="C347" s="148"/>
      <c r="D347" s="114"/>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114"/>
      <c r="B348" s="114"/>
      <c r="C348" s="148"/>
      <c r="D348" s="114"/>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114"/>
      <c r="B349" s="114"/>
      <c r="C349" s="148"/>
      <c r="D349" s="114"/>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114"/>
      <c r="B350" s="114"/>
      <c r="C350" s="148"/>
      <c r="D350" s="114"/>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114"/>
      <c r="B351" s="114"/>
      <c r="C351" s="148"/>
      <c r="D351" s="114"/>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114"/>
      <c r="B352" s="114"/>
      <c r="C352" s="148"/>
      <c r="D352" s="114"/>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114"/>
      <c r="B353" s="114"/>
      <c r="C353" s="148"/>
      <c r="D353" s="114"/>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114"/>
      <c r="B354" s="114"/>
      <c r="C354" s="148"/>
      <c r="D354" s="114"/>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114"/>
      <c r="B355" s="114"/>
      <c r="C355" s="148"/>
      <c r="D355" s="114"/>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114"/>
      <c r="B356" s="114"/>
      <c r="C356" s="148"/>
      <c r="D356" s="114"/>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114"/>
      <c r="B357" s="114"/>
      <c r="C357" s="148"/>
      <c r="D357" s="114"/>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114"/>
      <c r="B358" s="114"/>
      <c r="C358" s="148"/>
      <c r="D358" s="114"/>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114"/>
      <c r="B359" s="114"/>
      <c r="C359" s="148"/>
      <c r="D359" s="114"/>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114"/>
      <c r="B360" s="114"/>
      <c r="C360" s="148"/>
      <c r="D360" s="114"/>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114"/>
      <c r="B361" s="114"/>
      <c r="C361" s="148"/>
      <c r="D361" s="114"/>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114"/>
      <c r="B362" s="114"/>
      <c r="C362" s="148"/>
      <c r="D362" s="114"/>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114"/>
      <c r="B363" s="114"/>
      <c r="C363" s="148"/>
      <c r="D363" s="114"/>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114"/>
      <c r="B364" s="114"/>
      <c r="C364" s="148"/>
      <c r="D364" s="114"/>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114"/>
      <c r="B365" s="114"/>
      <c r="C365" s="148"/>
      <c r="D365" s="114"/>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114"/>
      <c r="B366" s="114"/>
      <c r="C366" s="148"/>
      <c r="D366" s="114"/>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114"/>
      <c r="B367" s="114"/>
      <c r="C367" s="148"/>
      <c r="D367" s="114"/>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114"/>
      <c r="B368" s="114"/>
      <c r="C368" s="148"/>
      <c r="D368" s="114"/>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114"/>
      <c r="B369" s="114"/>
      <c r="C369" s="148"/>
      <c r="D369" s="114"/>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114"/>
      <c r="B370" s="114"/>
      <c r="C370" s="148"/>
      <c r="D370" s="114"/>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114"/>
      <c r="B371" s="114"/>
      <c r="C371" s="148"/>
      <c r="D371" s="114"/>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114"/>
      <c r="B372" s="114"/>
      <c r="C372" s="148"/>
      <c r="D372" s="114"/>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114"/>
      <c r="B373" s="114"/>
      <c r="C373" s="148"/>
      <c r="D373" s="114"/>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114"/>
      <c r="B374" s="114"/>
      <c r="C374" s="148"/>
      <c r="D374" s="114"/>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114"/>
      <c r="B375" s="114"/>
      <c r="C375" s="148"/>
      <c r="D375" s="114"/>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114"/>
      <c r="B376" s="114"/>
      <c r="C376" s="148"/>
      <c r="D376" s="114"/>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114"/>
      <c r="B377" s="114"/>
      <c r="C377" s="148"/>
      <c r="D377" s="114"/>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114"/>
      <c r="B378" s="114"/>
      <c r="C378" s="148"/>
      <c r="D378" s="114"/>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114"/>
      <c r="B379" s="114"/>
      <c r="C379" s="148"/>
      <c r="D379" s="114"/>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114"/>
      <c r="B380" s="114"/>
      <c r="C380" s="148"/>
      <c r="D380" s="114"/>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114"/>
      <c r="B381" s="114"/>
      <c r="C381" s="148"/>
      <c r="D381" s="114"/>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114"/>
      <c r="B382" s="114"/>
      <c r="C382" s="148"/>
      <c r="D382" s="114"/>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114"/>
      <c r="B383" s="114"/>
      <c r="C383" s="148"/>
      <c r="D383" s="114"/>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114"/>
      <c r="B384" s="114"/>
      <c r="C384" s="148"/>
      <c r="D384" s="114"/>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114"/>
      <c r="B385" s="114"/>
      <c r="C385" s="148"/>
      <c r="D385" s="114"/>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114"/>
      <c r="B386" s="114"/>
      <c r="C386" s="148"/>
      <c r="D386" s="114"/>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114"/>
      <c r="B387" s="114"/>
      <c r="C387" s="148"/>
      <c r="D387" s="114"/>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114"/>
      <c r="B388" s="114"/>
      <c r="C388" s="148"/>
      <c r="D388" s="114"/>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114"/>
      <c r="B389" s="114"/>
      <c r="C389" s="148"/>
      <c r="D389" s="114"/>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114"/>
      <c r="B390" s="114"/>
      <c r="C390" s="148"/>
      <c r="D390" s="114"/>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114"/>
      <c r="B391" s="114"/>
      <c r="C391" s="148"/>
      <c r="D391" s="114"/>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114"/>
      <c r="B392" s="114"/>
      <c r="C392" s="148"/>
      <c r="D392" s="114"/>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114"/>
      <c r="B393" s="114"/>
      <c r="C393" s="148"/>
      <c r="D393" s="114"/>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114"/>
      <c r="B394" s="114"/>
      <c r="C394" s="148"/>
      <c r="D394" s="114"/>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114"/>
      <c r="B395" s="114"/>
      <c r="C395" s="148"/>
      <c r="D395" s="114"/>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114"/>
      <c r="B396" s="114"/>
      <c r="C396" s="148"/>
      <c r="D396" s="114"/>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114"/>
      <c r="B397" s="114"/>
      <c r="C397" s="148"/>
      <c r="D397" s="114"/>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114"/>
      <c r="B398" s="114"/>
      <c r="C398" s="148"/>
      <c r="D398" s="114"/>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114"/>
      <c r="B399" s="114"/>
      <c r="C399" s="148"/>
      <c r="D399" s="114"/>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114"/>
      <c r="B400" s="114"/>
      <c r="C400" s="148"/>
      <c r="D400" s="114"/>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114"/>
      <c r="B401" s="114"/>
      <c r="C401" s="148"/>
      <c r="D401" s="114"/>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114"/>
      <c r="B402" s="114"/>
      <c r="C402" s="148"/>
      <c r="D402" s="114"/>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114"/>
      <c r="B403" s="114"/>
      <c r="C403" s="148"/>
      <c r="D403" s="114"/>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114"/>
      <c r="B404" s="114"/>
      <c r="C404" s="148"/>
      <c r="D404" s="114"/>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114"/>
      <c r="B405" s="114"/>
      <c r="C405" s="148"/>
      <c r="D405" s="114"/>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114"/>
      <c r="B406" s="114"/>
      <c r="C406" s="148"/>
      <c r="D406" s="114"/>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114"/>
      <c r="B407" s="114"/>
      <c r="C407" s="148"/>
      <c r="D407" s="114"/>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114"/>
      <c r="B408" s="114"/>
      <c r="C408" s="148"/>
      <c r="D408" s="114"/>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114"/>
      <c r="B409" s="114"/>
      <c r="C409" s="148"/>
      <c r="D409" s="114"/>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114"/>
      <c r="B410" s="114"/>
      <c r="C410" s="148"/>
      <c r="D410" s="114"/>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114"/>
      <c r="B411" s="114"/>
      <c r="C411" s="148"/>
      <c r="D411" s="114"/>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114"/>
      <c r="B412" s="114"/>
      <c r="C412" s="148"/>
      <c r="D412" s="114"/>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114"/>
      <c r="B413" s="114"/>
      <c r="C413" s="148"/>
      <c r="D413" s="114"/>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114"/>
      <c r="B414" s="114"/>
      <c r="C414" s="148"/>
      <c r="D414" s="114"/>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114"/>
      <c r="B415" s="114"/>
      <c r="C415" s="148"/>
      <c r="D415" s="114"/>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114"/>
      <c r="B416" s="114"/>
      <c r="C416" s="148"/>
      <c r="D416" s="114"/>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114"/>
      <c r="B417" s="114"/>
      <c r="C417" s="148"/>
      <c r="D417" s="114"/>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114"/>
      <c r="B418" s="114"/>
      <c r="C418" s="148"/>
      <c r="D418" s="114"/>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114"/>
      <c r="B419" s="114"/>
      <c r="C419" s="148"/>
      <c r="D419" s="114"/>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114"/>
      <c r="B420" s="114"/>
      <c r="C420" s="148"/>
      <c r="D420" s="114"/>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114"/>
      <c r="B421" s="114"/>
      <c r="C421" s="148"/>
      <c r="D421" s="114"/>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114"/>
      <c r="B422" s="114"/>
      <c r="C422" s="148"/>
      <c r="D422" s="114"/>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114"/>
      <c r="B423" s="114"/>
      <c r="C423" s="148"/>
      <c r="D423" s="114"/>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114"/>
      <c r="B424" s="114"/>
      <c r="C424" s="148"/>
      <c r="D424" s="114"/>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114"/>
      <c r="B425" s="114"/>
      <c r="C425" s="148"/>
      <c r="D425" s="114"/>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114"/>
      <c r="B426" s="114"/>
      <c r="C426" s="148"/>
      <c r="D426" s="114"/>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114"/>
      <c r="B427" s="114"/>
      <c r="C427" s="148"/>
      <c r="D427" s="114"/>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114"/>
      <c r="B428" s="114"/>
      <c r="C428" s="148"/>
      <c r="D428" s="114"/>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114"/>
      <c r="B429" s="114"/>
      <c r="C429" s="148"/>
      <c r="D429" s="114"/>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114"/>
      <c r="B430" s="114"/>
      <c r="C430" s="148"/>
      <c r="D430" s="114"/>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114"/>
      <c r="B431" s="114"/>
      <c r="C431" s="148"/>
      <c r="D431" s="114"/>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114"/>
      <c r="B432" s="114"/>
      <c r="C432" s="148"/>
      <c r="D432" s="114"/>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114"/>
      <c r="B433" s="114"/>
      <c r="C433" s="148"/>
      <c r="D433" s="114"/>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114"/>
      <c r="B434" s="114"/>
      <c r="C434" s="148"/>
      <c r="D434" s="114"/>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114"/>
      <c r="B435" s="114"/>
      <c r="C435" s="148"/>
      <c r="D435" s="114"/>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114"/>
      <c r="B436" s="114"/>
      <c r="C436" s="148"/>
      <c r="D436" s="114"/>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114"/>
      <c r="B437" s="114"/>
      <c r="C437" s="148"/>
      <c r="D437" s="114"/>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114"/>
      <c r="B438" s="114"/>
      <c r="C438" s="148"/>
      <c r="D438" s="114"/>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114"/>
      <c r="B439" s="114"/>
      <c r="C439" s="148"/>
      <c r="D439" s="114"/>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114"/>
      <c r="B440" s="114"/>
      <c r="C440" s="148"/>
      <c r="D440" s="114"/>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114"/>
      <c r="B441" s="114"/>
      <c r="C441" s="148"/>
      <c r="D441" s="114"/>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114"/>
      <c r="B442" s="114"/>
      <c r="C442" s="148"/>
      <c r="D442" s="114"/>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114"/>
      <c r="B443" s="114"/>
      <c r="C443" s="148"/>
      <c r="D443" s="114"/>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114"/>
      <c r="B444" s="114"/>
      <c r="C444" s="148"/>
      <c r="D444" s="114"/>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114"/>
      <c r="B445" s="114"/>
      <c r="C445" s="148"/>
      <c r="D445" s="114"/>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114"/>
      <c r="B446" s="114"/>
      <c r="C446" s="148"/>
      <c r="D446" s="114"/>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114"/>
      <c r="B447" s="114"/>
      <c r="C447" s="148"/>
      <c r="D447" s="114"/>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114"/>
      <c r="B448" s="114"/>
      <c r="C448" s="148"/>
      <c r="D448" s="114"/>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114"/>
      <c r="B449" s="114"/>
      <c r="C449" s="148"/>
      <c r="D449" s="114"/>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114"/>
      <c r="B450" s="114"/>
      <c r="C450" s="148"/>
      <c r="D450" s="114"/>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114"/>
      <c r="B451" s="114"/>
      <c r="C451" s="148"/>
      <c r="D451" s="114"/>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114"/>
      <c r="B452" s="114"/>
      <c r="C452" s="148"/>
      <c r="D452" s="114"/>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114"/>
      <c r="B453" s="114"/>
      <c r="C453" s="148"/>
      <c r="D453" s="114"/>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114"/>
      <c r="B454" s="114"/>
      <c r="C454" s="148"/>
      <c r="D454" s="114"/>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114"/>
      <c r="B455" s="114"/>
      <c r="C455" s="148"/>
      <c r="D455" s="114"/>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114"/>
      <c r="B456" s="114"/>
      <c r="C456" s="148"/>
      <c r="D456" s="114"/>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114"/>
      <c r="B457" s="114"/>
      <c r="C457" s="148"/>
      <c r="D457" s="114"/>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114"/>
      <c r="B458" s="114"/>
      <c r="C458" s="148"/>
      <c r="D458" s="114"/>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114"/>
      <c r="B459" s="114"/>
      <c r="C459" s="148"/>
      <c r="D459" s="114"/>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114"/>
      <c r="B460" s="114"/>
      <c r="C460" s="148"/>
      <c r="D460" s="114"/>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114"/>
      <c r="B461" s="114"/>
      <c r="C461" s="148"/>
      <c r="D461" s="114"/>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114"/>
      <c r="B462" s="114"/>
      <c r="C462" s="148"/>
      <c r="D462" s="114"/>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114"/>
      <c r="B463" s="114"/>
      <c r="C463" s="148"/>
      <c r="D463" s="114"/>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114"/>
      <c r="B464" s="114"/>
      <c r="C464" s="148"/>
      <c r="D464" s="114"/>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114"/>
      <c r="B465" s="114"/>
      <c r="C465" s="148"/>
      <c r="D465" s="114"/>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114"/>
      <c r="B466" s="114"/>
      <c r="C466" s="148"/>
      <c r="D466" s="114"/>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114"/>
      <c r="B467" s="114"/>
      <c r="C467" s="148"/>
      <c r="D467" s="114"/>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114"/>
      <c r="B468" s="114"/>
      <c r="C468" s="148"/>
      <c r="D468" s="114"/>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114"/>
      <c r="B469" s="114"/>
      <c r="C469" s="148"/>
      <c r="D469" s="114"/>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114"/>
      <c r="B470" s="114"/>
      <c r="C470" s="148"/>
      <c r="D470" s="114"/>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114"/>
      <c r="B471" s="114"/>
      <c r="C471" s="148"/>
      <c r="D471" s="114"/>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114"/>
      <c r="B472" s="114"/>
      <c r="C472" s="148"/>
      <c r="D472" s="114"/>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114"/>
      <c r="B473" s="114"/>
      <c r="C473" s="148"/>
      <c r="D473" s="114"/>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114"/>
      <c r="B474" s="114"/>
      <c r="C474" s="148"/>
      <c r="D474" s="114"/>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114"/>
      <c r="B475" s="114"/>
      <c r="C475" s="148"/>
      <c r="D475" s="114"/>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114"/>
      <c r="B476" s="114"/>
      <c r="C476" s="148"/>
      <c r="D476" s="114"/>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114"/>
      <c r="B477" s="114"/>
      <c r="C477" s="148"/>
      <c r="D477" s="114"/>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114"/>
      <c r="B478" s="114"/>
      <c r="C478" s="148"/>
      <c r="D478" s="114"/>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114"/>
      <c r="B479" s="114"/>
      <c r="C479" s="148"/>
      <c r="D479" s="114"/>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114"/>
      <c r="B480" s="114"/>
      <c r="C480" s="148"/>
      <c r="D480" s="114"/>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114"/>
      <c r="B481" s="114"/>
      <c r="C481" s="148"/>
      <c r="D481" s="114"/>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114"/>
      <c r="B482" s="114"/>
      <c r="C482" s="148"/>
      <c r="D482" s="114"/>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114"/>
      <c r="B483" s="114"/>
      <c r="C483" s="148"/>
      <c r="D483" s="114"/>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114"/>
      <c r="B484" s="114"/>
      <c r="C484" s="148"/>
      <c r="D484" s="114"/>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114"/>
      <c r="B485" s="114"/>
      <c r="C485" s="148"/>
      <c r="D485" s="114"/>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114"/>
      <c r="B486" s="114"/>
      <c r="C486" s="148"/>
      <c r="D486" s="114"/>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114"/>
      <c r="B487" s="114"/>
      <c r="C487" s="148"/>
      <c r="D487" s="114"/>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114"/>
      <c r="B488" s="114"/>
      <c r="C488" s="148"/>
      <c r="D488" s="114"/>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114"/>
      <c r="B489" s="114"/>
      <c r="C489" s="148"/>
      <c r="D489" s="114"/>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114"/>
      <c r="B490" s="114"/>
      <c r="C490" s="148"/>
      <c r="D490" s="114"/>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114"/>
      <c r="B491" s="114"/>
      <c r="C491" s="148"/>
      <c r="D491" s="114"/>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114"/>
      <c r="B492" s="114"/>
      <c r="C492" s="148"/>
      <c r="D492" s="114"/>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114"/>
      <c r="B493" s="114"/>
      <c r="C493" s="148"/>
      <c r="D493" s="114"/>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114"/>
      <c r="B494" s="114"/>
      <c r="C494" s="148"/>
      <c r="D494" s="114"/>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114"/>
      <c r="B495" s="114"/>
      <c r="C495" s="148"/>
      <c r="D495" s="114"/>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114"/>
      <c r="B496" s="114"/>
      <c r="C496" s="148"/>
      <c r="D496" s="114"/>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114"/>
      <c r="B497" s="114"/>
      <c r="C497" s="148"/>
      <c r="D497" s="114"/>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114"/>
      <c r="B498" s="114"/>
      <c r="C498" s="148"/>
      <c r="D498" s="114"/>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114"/>
      <c r="B499" s="114"/>
      <c r="C499" s="148"/>
      <c r="D499" s="114"/>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114"/>
      <c r="B500" s="114"/>
      <c r="C500" s="148"/>
      <c r="D500" s="114"/>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114"/>
      <c r="B501" s="114"/>
      <c r="C501" s="148"/>
      <c r="D501" s="114"/>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114"/>
      <c r="B502" s="114"/>
      <c r="C502" s="148"/>
      <c r="D502" s="114"/>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114"/>
      <c r="B503" s="114"/>
      <c r="C503" s="148"/>
      <c r="D503" s="114"/>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114"/>
      <c r="B504" s="114"/>
      <c r="C504" s="148"/>
      <c r="D504" s="114"/>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114"/>
      <c r="B505" s="114"/>
      <c r="C505" s="148"/>
      <c r="D505" s="114"/>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114"/>
      <c r="B506" s="114"/>
      <c r="C506" s="148"/>
      <c r="D506" s="114"/>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114"/>
      <c r="B507" s="114"/>
      <c r="C507" s="148"/>
      <c r="D507" s="114"/>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114"/>
      <c r="B508" s="114"/>
      <c r="C508" s="148"/>
      <c r="D508" s="114"/>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114"/>
      <c r="B509" s="114"/>
      <c r="C509" s="148"/>
      <c r="D509" s="114"/>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114"/>
      <c r="B510" s="114"/>
      <c r="C510" s="148"/>
      <c r="D510" s="114"/>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114"/>
      <c r="B511" s="114"/>
      <c r="C511" s="148"/>
      <c r="D511" s="114"/>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114"/>
      <c r="B512" s="114"/>
      <c r="C512" s="148"/>
      <c r="D512" s="114"/>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114"/>
      <c r="B513" s="114"/>
      <c r="C513" s="148"/>
      <c r="D513" s="114"/>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114"/>
      <c r="B514" s="114"/>
      <c r="C514" s="148"/>
      <c r="D514" s="114"/>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114"/>
      <c r="B515" s="114"/>
      <c r="C515" s="148"/>
      <c r="D515" s="114"/>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114"/>
      <c r="B516" s="114"/>
      <c r="C516" s="148"/>
      <c r="D516" s="114"/>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114"/>
      <c r="B517" s="114"/>
      <c r="C517" s="148"/>
      <c r="D517" s="114"/>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114"/>
      <c r="B518" s="114"/>
      <c r="C518" s="148"/>
      <c r="D518" s="114"/>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114"/>
      <c r="B519" s="114"/>
      <c r="C519" s="148"/>
      <c r="D519" s="114"/>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114"/>
      <c r="B520" s="114"/>
      <c r="C520" s="148"/>
      <c r="D520" s="114"/>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114"/>
      <c r="B521" s="114"/>
      <c r="C521" s="148"/>
      <c r="D521" s="114"/>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114"/>
      <c r="B522" s="114"/>
      <c r="C522" s="148"/>
      <c r="D522" s="114"/>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114"/>
      <c r="B523" s="114"/>
      <c r="C523" s="148"/>
      <c r="D523" s="114"/>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114"/>
      <c r="B524" s="114"/>
      <c r="C524" s="148"/>
      <c r="D524" s="114"/>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114"/>
      <c r="B525" s="114"/>
      <c r="C525" s="148"/>
      <c r="D525" s="114"/>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114"/>
      <c r="B526" s="114"/>
      <c r="C526" s="148"/>
      <c r="D526" s="114"/>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114"/>
      <c r="B527" s="114"/>
      <c r="C527" s="148"/>
      <c r="D527" s="114"/>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114"/>
      <c r="B528" s="114"/>
      <c r="C528" s="148"/>
      <c r="D528" s="114"/>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114"/>
      <c r="B529" s="114"/>
      <c r="C529" s="148"/>
      <c r="D529" s="114"/>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114"/>
      <c r="B530" s="114"/>
      <c r="C530" s="148"/>
      <c r="D530" s="114"/>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114"/>
      <c r="B531" s="114"/>
      <c r="C531" s="148"/>
      <c r="D531" s="114"/>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114"/>
      <c r="B532" s="114"/>
      <c r="C532" s="148"/>
      <c r="D532" s="114"/>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114"/>
      <c r="B533" s="114"/>
      <c r="C533" s="148"/>
      <c r="D533" s="114"/>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114"/>
      <c r="B534" s="114"/>
      <c r="C534" s="148"/>
      <c r="D534" s="114"/>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114"/>
      <c r="B535" s="114"/>
      <c r="C535" s="148"/>
      <c r="D535" s="114"/>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114"/>
      <c r="B536" s="114"/>
      <c r="C536" s="148"/>
      <c r="D536" s="114"/>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114"/>
      <c r="B537" s="114"/>
      <c r="C537" s="148"/>
      <c r="D537" s="114"/>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114"/>
      <c r="B538" s="114"/>
      <c r="C538" s="148"/>
      <c r="D538" s="114"/>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114"/>
      <c r="B539" s="114"/>
      <c r="C539" s="148"/>
      <c r="D539" s="114"/>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114"/>
      <c r="B540" s="114"/>
      <c r="C540" s="148"/>
      <c r="D540" s="114"/>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114"/>
      <c r="B541" s="114"/>
      <c r="C541" s="148"/>
      <c r="D541" s="114"/>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114"/>
      <c r="B542" s="114"/>
      <c r="C542" s="148"/>
      <c r="D542" s="114"/>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114"/>
      <c r="B543" s="114"/>
      <c r="C543" s="148"/>
      <c r="D543" s="114"/>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114"/>
      <c r="B544" s="114"/>
      <c r="C544" s="148"/>
      <c r="D544" s="114"/>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114"/>
      <c r="B545" s="114"/>
      <c r="C545" s="148"/>
      <c r="D545" s="114"/>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114"/>
      <c r="B546" s="114"/>
      <c r="C546" s="148"/>
      <c r="D546" s="114"/>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114"/>
      <c r="B547" s="114"/>
      <c r="C547" s="148"/>
      <c r="D547" s="114"/>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114"/>
      <c r="B548" s="114"/>
      <c r="C548" s="148"/>
      <c r="D548" s="114"/>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114"/>
      <c r="B549" s="114"/>
      <c r="C549" s="148"/>
      <c r="D549" s="114"/>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114"/>
      <c r="B550" s="114"/>
      <c r="C550" s="148"/>
      <c r="D550" s="114"/>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114"/>
      <c r="B551" s="114"/>
      <c r="C551" s="148"/>
      <c r="D551" s="114"/>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114"/>
      <c r="B552" s="114"/>
      <c r="C552" s="148"/>
      <c r="D552" s="114"/>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114"/>
      <c r="B553" s="114"/>
      <c r="C553" s="148"/>
      <c r="D553" s="114"/>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114"/>
      <c r="B554" s="114"/>
      <c r="C554" s="148"/>
      <c r="D554" s="114"/>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114"/>
      <c r="B555" s="114"/>
      <c r="C555" s="148"/>
      <c r="D555" s="114"/>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114"/>
      <c r="B556" s="114"/>
      <c r="C556" s="148"/>
      <c r="D556" s="114"/>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114"/>
      <c r="B557" s="114"/>
      <c r="C557" s="148"/>
      <c r="D557" s="114"/>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114"/>
      <c r="B558" s="114"/>
      <c r="C558" s="148"/>
      <c r="D558" s="114"/>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114"/>
      <c r="B559" s="114"/>
      <c r="C559" s="148"/>
      <c r="D559" s="114"/>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114"/>
      <c r="B560" s="114"/>
      <c r="C560" s="148"/>
      <c r="D560" s="114"/>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114"/>
      <c r="B561" s="114"/>
      <c r="C561" s="148"/>
      <c r="D561" s="114"/>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114"/>
      <c r="B562" s="114"/>
      <c r="C562" s="148"/>
      <c r="D562" s="114"/>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114"/>
      <c r="B563" s="114"/>
      <c r="C563" s="148"/>
      <c r="D563" s="114"/>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114"/>
      <c r="B564" s="114"/>
      <c r="C564" s="148"/>
      <c r="D564" s="114"/>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114"/>
      <c r="B565" s="114"/>
      <c r="C565" s="148"/>
      <c r="D565" s="114"/>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114"/>
      <c r="B566" s="114"/>
      <c r="C566" s="148"/>
      <c r="D566" s="114"/>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114"/>
      <c r="B567" s="114"/>
      <c r="C567" s="148"/>
      <c r="D567" s="114"/>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114"/>
      <c r="B568" s="114"/>
      <c r="C568" s="148"/>
      <c r="D568" s="114"/>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114"/>
      <c r="B569" s="114"/>
      <c r="C569" s="148"/>
      <c r="D569" s="114"/>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114"/>
      <c r="B570" s="114"/>
      <c r="C570" s="148"/>
      <c r="D570" s="114"/>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114"/>
      <c r="B571" s="114"/>
      <c r="C571" s="148"/>
      <c r="D571" s="114"/>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114"/>
      <c r="B572" s="114"/>
      <c r="C572" s="148"/>
      <c r="D572" s="114"/>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114"/>
      <c r="B573" s="114"/>
      <c r="C573" s="148"/>
      <c r="D573" s="114"/>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114"/>
      <c r="B574" s="114"/>
      <c r="C574" s="148"/>
      <c r="D574" s="114"/>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114"/>
      <c r="B575" s="114"/>
      <c r="C575" s="148"/>
      <c r="D575" s="114"/>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114"/>
      <c r="B576" s="114"/>
      <c r="C576" s="148"/>
      <c r="D576" s="114"/>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114"/>
      <c r="B577" s="114"/>
      <c r="C577" s="148"/>
      <c r="D577" s="114"/>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114"/>
      <c r="B578" s="114"/>
      <c r="C578" s="148"/>
      <c r="D578" s="114"/>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114"/>
      <c r="B579" s="114"/>
      <c r="C579" s="148"/>
      <c r="D579" s="114"/>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114"/>
      <c r="B580" s="114"/>
      <c r="C580" s="148"/>
      <c r="D580" s="114"/>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114"/>
      <c r="B581" s="114"/>
      <c r="C581" s="148"/>
      <c r="D581" s="114"/>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114"/>
      <c r="B582" s="114"/>
      <c r="C582" s="148"/>
      <c r="D582" s="114"/>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114"/>
      <c r="B583" s="114"/>
      <c r="C583" s="148"/>
      <c r="D583" s="114"/>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114"/>
      <c r="B584" s="114"/>
      <c r="C584" s="148"/>
      <c r="D584" s="114"/>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114"/>
      <c r="B585" s="114"/>
      <c r="C585" s="148"/>
      <c r="D585" s="114"/>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114"/>
      <c r="B586" s="114"/>
      <c r="C586" s="148"/>
      <c r="D586" s="114"/>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114"/>
      <c r="B587" s="114"/>
      <c r="C587" s="148"/>
      <c r="D587" s="114"/>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114"/>
      <c r="B588" s="114"/>
      <c r="C588" s="148"/>
      <c r="D588" s="114"/>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114"/>
      <c r="B589" s="114"/>
      <c r="C589" s="148"/>
      <c r="D589" s="114"/>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114"/>
      <c r="B590" s="114"/>
      <c r="C590" s="148"/>
      <c r="D590" s="114"/>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114"/>
      <c r="B591" s="114"/>
      <c r="C591" s="148"/>
      <c r="D591" s="114"/>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114"/>
      <c r="B592" s="114"/>
      <c r="C592" s="148"/>
      <c r="D592" s="114"/>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114"/>
      <c r="B593" s="114"/>
      <c r="C593" s="148"/>
      <c r="D593" s="114"/>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114"/>
      <c r="B594" s="114"/>
      <c r="C594" s="148"/>
      <c r="D594" s="114"/>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114"/>
      <c r="B595" s="114"/>
      <c r="C595" s="148"/>
      <c r="D595" s="114"/>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114"/>
      <c r="B596" s="114"/>
      <c r="C596" s="148"/>
      <c r="D596" s="114"/>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114"/>
      <c r="B597" s="114"/>
      <c r="C597" s="148"/>
      <c r="D597" s="114"/>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114"/>
      <c r="B598" s="114"/>
      <c r="C598" s="148"/>
      <c r="D598" s="114"/>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114"/>
      <c r="B599" s="114"/>
      <c r="C599" s="148"/>
      <c r="D599" s="114"/>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114"/>
      <c r="B600" s="114"/>
      <c r="C600" s="148"/>
      <c r="D600" s="114"/>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114"/>
      <c r="B601" s="114"/>
      <c r="C601" s="148"/>
      <c r="D601" s="114"/>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114"/>
      <c r="B602" s="114"/>
      <c r="C602" s="148"/>
      <c r="D602" s="114"/>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114"/>
      <c r="B603" s="114"/>
      <c r="C603" s="148"/>
      <c r="D603" s="114"/>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114"/>
      <c r="B604" s="114"/>
      <c r="C604" s="148"/>
      <c r="D604" s="114"/>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114"/>
      <c r="B605" s="114"/>
      <c r="C605" s="148"/>
      <c r="D605" s="114"/>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114"/>
      <c r="B606" s="114"/>
      <c r="C606" s="148"/>
      <c r="D606" s="114"/>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114"/>
      <c r="B607" s="114"/>
      <c r="C607" s="148"/>
      <c r="D607" s="114"/>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114"/>
      <c r="B608" s="114"/>
      <c r="C608" s="148"/>
      <c r="D608" s="114"/>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114"/>
      <c r="B609" s="114"/>
      <c r="C609" s="148"/>
      <c r="D609" s="114"/>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114"/>
      <c r="B610" s="114"/>
      <c r="C610" s="148"/>
      <c r="D610" s="114"/>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114"/>
      <c r="B611" s="114"/>
      <c r="C611" s="148"/>
      <c r="D611" s="114"/>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114"/>
      <c r="B612" s="114"/>
      <c r="C612" s="148"/>
      <c r="D612" s="114"/>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114"/>
      <c r="B613" s="114"/>
      <c r="C613" s="148"/>
      <c r="D613" s="114"/>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114"/>
      <c r="B614" s="114"/>
      <c r="C614" s="148"/>
      <c r="D614" s="114"/>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114"/>
      <c r="B615" s="114"/>
      <c r="C615" s="148"/>
      <c r="D615" s="114"/>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114"/>
      <c r="B616" s="114"/>
      <c r="C616" s="148"/>
      <c r="D616" s="114"/>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114"/>
      <c r="B617" s="114"/>
      <c r="C617" s="148"/>
      <c r="D617" s="114"/>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114"/>
      <c r="B618" s="114"/>
      <c r="C618" s="148"/>
      <c r="D618" s="114"/>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114"/>
      <c r="B619" s="114"/>
      <c r="C619" s="148"/>
      <c r="D619" s="114"/>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114"/>
      <c r="B620" s="114"/>
      <c r="C620" s="148"/>
      <c r="D620" s="114"/>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114"/>
      <c r="B621" s="114"/>
      <c r="C621" s="148"/>
      <c r="D621" s="114"/>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114"/>
      <c r="B622" s="114"/>
      <c r="C622" s="148"/>
      <c r="D622" s="114"/>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114"/>
      <c r="B623" s="114"/>
      <c r="C623" s="148"/>
      <c r="D623" s="114"/>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114"/>
      <c r="B624" s="114"/>
      <c r="C624" s="148"/>
      <c r="D624" s="114"/>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114"/>
      <c r="B625" s="114"/>
      <c r="C625" s="148"/>
      <c r="D625" s="114"/>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114"/>
      <c r="B626" s="114"/>
      <c r="C626" s="148"/>
      <c r="D626" s="114"/>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114"/>
      <c r="B627" s="114"/>
      <c r="C627" s="148"/>
      <c r="D627" s="114"/>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114"/>
      <c r="B628" s="114"/>
      <c r="C628" s="148"/>
      <c r="D628" s="114"/>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114"/>
      <c r="B629" s="114"/>
      <c r="C629" s="148"/>
      <c r="D629" s="114"/>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114"/>
      <c r="B630" s="114"/>
      <c r="C630" s="148"/>
      <c r="D630" s="114"/>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114"/>
      <c r="B631" s="114"/>
      <c r="C631" s="148"/>
      <c r="D631" s="114"/>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114"/>
      <c r="B632" s="114"/>
      <c r="C632" s="148"/>
      <c r="D632" s="114"/>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114"/>
      <c r="B633" s="114"/>
      <c r="C633" s="148"/>
      <c r="D633" s="114"/>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114"/>
      <c r="B634" s="114"/>
      <c r="C634" s="148"/>
      <c r="D634" s="114"/>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114"/>
      <c r="B635" s="114"/>
      <c r="C635" s="148"/>
      <c r="D635" s="114"/>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114"/>
      <c r="B636" s="114"/>
      <c r="C636" s="148"/>
      <c r="D636" s="114"/>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114"/>
      <c r="B637" s="114"/>
      <c r="C637" s="148"/>
      <c r="D637" s="114"/>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114"/>
      <c r="B638" s="114"/>
      <c r="C638" s="148"/>
      <c r="D638" s="114"/>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114"/>
      <c r="B639" s="114"/>
      <c r="C639" s="148"/>
      <c r="D639" s="114"/>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114"/>
      <c r="B640" s="114"/>
      <c r="C640" s="148"/>
      <c r="D640" s="114"/>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114"/>
      <c r="B641" s="114"/>
      <c r="C641" s="148"/>
      <c r="D641" s="114"/>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114"/>
      <c r="B642" s="114"/>
      <c r="C642" s="148"/>
      <c r="D642" s="114"/>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114"/>
      <c r="B643" s="114"/>
      <c r="C643" s="148"/>
      <c r="D643" s="114"/>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114"/>
      <c r="B644" s="114"/>
      <c r="C644" s="148"/>
      <c r="D644" s="114"/>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114"/>
      <c r="B645" s="114"/>
      <c r="C645" s="148"/>
      <c r="D645" s="114"/>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114"/>
      <c r="B646" s="114"/>
      <c r="C646" s="148"/>
      <c r="D646" s="114"/>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114"/>
      <c r="B647" s="114"/>
      <c r="C647" s="148"/>
      <c r="D647" s="114"/>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114"/>
      <c r="B648" s="114"/>
      <c r="C648" s="148"/>
      <c r="D648" s="114"/>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114"/>
      <c r="B649" s="114"/>
      <c r="C649" s="148"/>
      <c r="D649" s="114"/>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114"/>
      <c r="B650" s="114"/>
      <c r="C650" s="148"/>
      <c r="D650" s="114"/>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114"/>
      <c r="B651" s="114"/>
      <c r="C651" s="148"/>
      <c r="D651" s="114"/>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114"/>
      <c r="B652" s="114"/>
      <c r="C652" s="148"/>
      <c r="D652" s="114"/>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114"/>
      <c r="B653" s="114"/>
      <c r="C653" s="148"/>
      <c r="D653" s="114"/>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114"/>
      <c r="B654" s="114"/>
      <c r="C654" s="148"/>
      <c r="D654" s="114"/>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114"/>
      <c r="B655" s="114"/>
      <c r="C655" s="148"/>
      <c r="D655" s="114"/>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114"/>
      <c r="B656" s="114"/>
      <c r="C656" s="148"/>
      <c r="D656" s="114"/>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114"/>
      <c r="B657" s="114"/>
      <c r="C657" s="148"/>
      <c r="D657" s="114"/>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114"/>
      <c r="B658" s="114"/>
      <c r="C658" s="148"/>
      <c r="D658" s="114"/>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114"/>
      <c r="B659" s="114"/>
      <c r="C659" s="148"/>
      <c r="D659" s="114"/>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114"/>
      <c r="B660" s="114"/>
      <c r="C660" s="148"/>
      <c r="D660" s="114"/>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114"/>
      <c r="B661" s="114"/>
      <c r="C661" s="148"/>
      <c r="D661" s="114"/>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114"/>
      <c r="B662" s="114"/>
      <c r="C662" s="148"/>
      <c r="D662" s="114"/>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114"/>
      <c r="B663" s="114"/>
      <c r="C663" s="148"/>
      <c r="D663" s="114"/>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114"/>
      <c r="B664" s="114"/>
      <c r="C664" s="148"/>
      <c r="D664" s="114"/>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114"/>
      <c r="B665" s="114"/>
      <c r="C665" s="148"/>
      <c r="D665" s="114"/>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114"/>
      <c r="B666" s="114"/>
      <c r="C666" s="148"/>
      <c r="D666" s="114"/>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114"/>
      <c r="B667" s="114"/>
      <c r="C667" s="148"/>
      <c r="D667" s="114"/>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114"/>
      <c r="B668" s="114"/>
      <c r="C668" s="148"/>
      <c r="D668" s="114"/>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114"/>
      <c r="B669" s="114"/>
      <c r="C669" s="148"/>
      <c r="D669" s="114"/>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114"/>
      <c r="B670" s="114"/>
      <c r="C670" s="148"/>
      <c r="D670" s="114"/>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114"/>
      <c r="B671" s="114"/>
      <c r="C671" s="148"/>
      <c r="D671" s="114"/>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114"/>
      <c r="B672" s="114"/>
      <c r="C672" s="148"/>
      <c r="D672" s="114"/>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114"/>
      <c r="B673" s="114"/>
      <c r="C673" s="148"/>
      <c r="D673" s="114"/>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114"/>
      <c r="B674" s="114"/>
      <c r="C674" s="148"/>
      <c r="D674" s="114"/>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114"/>
      <c r="B675" s="114"/>
      <c r="C675" s="148"/>
      <c r="D675" s="114"/>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114"/>
      <c r="B676" s="114"/>
      <c r="C676" s="148"/>
      <c r="D676" s="114"/>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114"/>
      <c r="B677" s="114"/>
      <c r="C677" s="148"/>
      <c r="D677" s="114"/>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114"/>
      <c r="B678" s="114"/>
      <c r="C678" s="148"/>
      <c r="D678" s="114"/>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114"/>
      <c r="B679" s="114"/>
      <c r="C679" s="148"/>
      <c r="D679" s="114"/>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114"/>
      <c r="B680" s="114"/>
      <c r="C680" s="148"/>
      <c r="D680" s="114"/>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114"/>
      <c r="B681" s="114"/>
      <c r="C681" s="148"/>
      <c r="D681" s="114"/>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114"/>
      <c r="B682" s="114"/>
      <c r="C682" s="148"/>
      <c r="D682" s="114"/>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114"/>
      <c r="B683" s="114"/>
      <c r="C683" s="148"/>
      <c r="D683" s="114"/>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114"/>
      <c r="B684" s="114"/>
      <c r="C684" s="148"/>
      <c r="D684" s="114"/>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114"/>
      <c r="B685" s="114"/>
      <c r="C685" s="148"/>
      <c r="D685" s="114"/>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114"/>
      <c r="B686" s="114"/>
      <c r="C686" s="148"/>
      <c r="D686" s="114"/>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114"/>
      <c r="B687" s="114"/>
      <c r="C687" s="148"/>
      <c r="D687" s="114"/>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114"/>
      <c r="B688" s="114"/>
      <c r="C688" s="148"/>
      <c r="D688" s="114"/>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114"/>
      <c r="B689" s="114"/>
      <c r="C689" s="148"/>
      <c r="D689" s="114"/>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114"/>
      <c r="B690" s="114"/>
      <c r="C690" s="148"/>
      <c r="D690" s="114"/>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114"/>
      <c r="B691" s="114"/>
      <c r="C691" s="148"/>
      <c r="D691" s="114"/>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114"/>
      <c r="B692" s="114"/>
      <c r="C692" s="148"/>
      <c r="D692" s="114"/>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114"/>
      <c r="B693" s="114"/>
      <c r="C693" s="148"/>
      <c r="D693" s="114"/>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114"/>
      <c r="B694" s="114"/>
      <c r="C694" s="148"/>
      <c r="D694" s="114"/>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114"/>
      <c r="B695" s="114"/>
      <c r="C695" s="148"/>
      <c r="D695" s="114"/>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114"/>
      <c r="B696" s="114"/>
      <c r="C696" s="148"/>
      <c r="D696" s="114"/>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114"/>
      <c r="B697" s="114"/>
      <c r="C697" s="148"/>
      <c r="D697" s="114"/>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114"/>
      <c r="B698" s="114"/>
      <c r="C698" s="148"/>
      <c r="D698" s="114"/>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114"/>
      <c r="B699" s="114"/>
      <c r="C699" s="148"/>
      <c r="D699" s="114"/>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114"/>
      <c r="B700" s="114"/>
      <c r="C700" s="148"/>
      <c r="D700" s="114"/>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114"/>
      <c r="B701" s="114"/>
      <c r="C701" s="148"/>
      <c r="D701" s="114"/>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114"/>
      <c r="B702" s="114"/>
      <c r="C702" s="148"/>
      <c r="D702" s="114"/>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114"/>
      <c r="B703" s="114"/>
      <c r="C703" s="148"/>
      <c r="D703" s="114"/>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114"/>
      <c r="B704" s="114"/>
      <c r="C704" s="148"/>
      <c r="D704" s="114"/>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114"/>
      <c r="B705" s="114"/>
      <c r="C705" s="148"/>
      <c r="D705" s="114"/>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114"/>
      <c r="B706" s="114"/>
      <c r="C706" s="148"/>
      <c r="D706" s="114"/>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114"/>
      <c r="B707" s="114"/>
      <c r="C707" s="148"/>
      <c r="D707" s="114"/>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114"/>
      <c r="B708" s="114"/>
      <c r="C708" s="148"/>
      <c r="D708" s="114"/>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114"/>
      <c r="B709" s="114"/>
      <c r="C709" s="148"/>
      <c r="D709" s="114"/>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114"/>
      <c r="B710" s="114"/>
      <c r="C710" s="148"/>
      <c r="D710" s="114"/>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114"/>
      <c r="B711" s="114"/>
      <c r="C711" s="148"/>
      <c r="D711" s="114"/>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114"/>
      <c r="B712" s="114"/>
      <c r="C712" s="148"/>
      <c r="D712" s="114"/>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114"/>
      <c r="B713" s="114"/>
      <c r="C713" s="148"/>
      <c r="D713" s="114"/>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114"/>
      <c r="B714" s="114"/>
      <c r="C714" s="148"/>
      <c r="D714" s="114"/>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114"/>
      <c r="B715" s="114"/>
      <c r="C715" s="148"/>
      <c r="D715" s="114"/>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114"/>
      <c r="B716" s="114"/>
      <c r="C716" s="148"/>
      <c r="D716" s="114"/>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114"/>
      <c r="B717" s="114"/>
      <c r="C717" s="148"/>
      <c r="D717" s="114"/>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114"/>
      <c r="B718" s="114"/>
      <c r="C718" s="148"/>
      <c r="D718" s="114"/>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114"/>
      <c r="B719" s="114"/>
      <c r="C719" s="148"/>
      <c r="D719" s="114"/>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114"/>
      <c r="B720" s="114"/>
      <c r="C720" s="148"/>
      <c r="D720" s="114"/>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114"/>
      <c r="B721" s="114"/>
      <c r="C721" s="148"/>
      <c r="D721" s="114"/>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114"/>
      <c r="B722" s="114"/>
      <c r="C722" s="148"/>
      <c r="D722" s="114"/>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114"/>
      <c r="B723" s="114"/>
      <c r="C723" s="148"/>
      <c r="D723" s="114"/>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114"/>
      <c r="B724" s="114"/>
      <c r="C724" s="148"/>
      <c r="D724" s="114"/>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114"/>
      <c r="B725" s="114"/>
      <c r="C725" s="148"/>
      <c r="D725" s="114"/>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114"/>
      <c r="B726" s="114"/>
      <c r="C726" s="148"/>
      <c r="D726" s="114"/>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114"/>
      <c r="B727" s="114"/>
      <c r="C727" s="148"/>
      <c r="D727" s="114"/>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114"/>
      <c r="B728" s="114"/>
      <c r="C728" s="148"/>
      <c r="D728" s="114"/>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114"/>
      <c r="B729" s="114"/>
      <c r="C729" s="148"/>
      <c r="D729" s="114"/>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114"/>
      <c r="B730" s="114"/>
      <c r="C730" s="148"/>
      <c r="D730" s="114"/>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114"/>
      <c r="B731" s="114"/>
      <c r="C731" s="148"/>
      <c r="D731" s="114"/>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114"/>
      <c r="B732" s="114"/>
      <c r="C732" s="148"/>
      <c r="D732" s="114"/>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114"/>
      <c r="B733" s="114"/>
      <c r="C733" s="148"/>
      <c r="D733" s="114"/>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114"/>
      <c r="B734" s="114"/>
      <c r="C734" s="148"/>
      <c r="D734" s="114"/>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114"/>
      <c r="B735" s="114"/>
      <c r="C735" s="148"/>
      <c r="D735" s="114"/>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114"/>
      <c r="B736" s="114"/>
      <c r="C736" s="148"/>
      <c r="D736" s="114"/>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114"/>
      <c r="B737" s="114"/>
      <c r="C737" s="148"/>
      <c r="D737" s="114"/>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114"/>
      <c r="B738" s="114"/>
      <c r="C738" s="148"/>
      <c r="D738" s="114"/>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114"/>
      <c r="B739" s="114"/>
      <c r="C739" s="148"/>
      <c r="D739" s="114"/>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114"/>
      <c r="B740" s="114"/>
      <c r="C740" s="148"/>
      <c r="D740" s="114"/>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114"/>
      <c r="B741" s="114"/>
      <c r="C741" s="148"/>
      <c r="D741" s="114"/>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114"/>
      <c r="B742" s="114"/>
      <c r="C742" s="148"/>
      <c r="D742" s="114"/>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114"/>
      <c r="B743" s="114"/>
      <c r="C743" s="148"/>
      <c r="D743" s="114"/>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114"/>
      <c r="B744" s="114"/>
      <c r="C744" s="148"/>
      <c r="D744" s="114"/>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114"/>
      <c r="B745" s="114"/>
      <c r="C745" s="148"/>
      <c r="D745" s="114"/>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114"/>
      <c r="B746" s="114"/>
      <c r="C746" s="148"/>
      <c r="D746" s="114"/>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114"/>
      <c r="B747" s="114"/>
      <c r="C747" s="148"/>
      <c r="D747" s="114"/>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114"/>
      <c r="B748" s="114"/>
      <c r="C748" s="148"/>
      <c r="D748" s="114"/>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114"/>
      <c r="B749" s="114"/>
      <c r="C749" s="148"/>
      <c r="D749" s="114"/>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114"/>
      <c r="B750" s="114"/>
      <c r="C750" s="148"/>
      <c r="D750" s="114"/>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114"/>
      <c r="B751" s="114"/>
      <c r="C751" s="148"/>
      <c r="D751" s="114"/>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114"/>
      <c r="B752" s="114"/>
      <c r="C752" s="148"/>
      <c r="D752" s="114"/>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114"/>
      <c r="B753" s="114"/>
      <c r="C753" s="148"/>
      <c r="D753" s="114"/>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114"/>
      <c r="B754" s="114"/>
      <c r="C754" s="148"/>
      <c r="D754" s="114"/>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114"/>
      <c r="B755" s="114"/>
      <c r="C755" s="148"/>
      <c r="D755" s="114"/>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114"/>
      <c r="B756" s="114"/>
      <c r="C756" s="148"/>
      <c r="D756" s="114"/>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114"/>
      <c r="B757" s="114"/>
      <c r="C757" s="148"/>
      <c r="D757" s="114"/>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114"/>
      <c r="B758" s="114"/>
      <c r="C758" s="148"/>
      <c r="D758" s="114"/>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114"/>
      <c r="B759" s="114"/>
      <c r="C759" s="148"/>
      <c r="D759" s="114"/>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114"/>
      <c r="B760" s="114"/>
      <c r="C760" s="148"/>
      <c r="D760" s="114"/>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114"/>
      <c r="B761" s="114"/>
      <c r="C761" s="148"/>
      <c r="D761" s="114"/>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114"/>
      <c r="B762" s="114"/>
      <c r="C762" s="148"/>
      <c r="D762" s="114"/>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114"/>
      <c r="B763" s="114"/>
      <c r="C763" s="148"/>
      <c r="D763" s="114"/>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114"/>
      <c r="B764" s="114"/>
      <c r="C764" s="148"/>
      <c r="D764" s="114"/>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114"/>
      <c r="B765" s="114"/>
      <c r="C765" s="148"/>
      <c r="D765" s="114"/>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114"/>
      <c r="B766" s="114"/>
      <c r="C766" s="148"/>
      <c r="D766" s="114"/>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114"/>
      <c r="B767" s="114"/>
      <c r="C767" s="148"/>
      <c r="D767" s="114"/>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114"/>
      <c r="B768" s="114"/>
      <c r="C768" s="148"/>
      <c r="D768" s="114"/>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114"/>
      <c r="B769" s="114"/>
      <c r="C769" s="148"/>
      <c r="D769" s="114"/>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114"/>
      <c r="B770" s="114"/>
      <c r="C770" s="148"/>
      <c r="D770" s="114"/>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114"/>
      <c r="B771" s="114"/>
      <c r="C771" s="148"/>
      <c r="D771" s="114"/>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114"/>
      <c r="B772" s="114"/>
      <c r="C772" s="148"/>
      <c r="D772" s="114"/>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114"/>
      <c r="B773" s="114"/>
      <c r="C773" s="148"/>
      <c r="D773" s="114"/>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114"/>
      <c r="B774" s="114"/>
      <c r="C774" s="148"/>
      <c r="D774" s="114"/>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114"/>
      <c r="B775" s="114"/>
      <c r="C775" s="148"/>
      <c r="D775" s="114"/>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114"/>
      <c r="B776" s="114"/>
      <c r="C776" s="148"/>
      <c r="D776" s="114"/>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114"/>
      <c r="B777" s="114"/>
      <c r="C777" s="148"/>
      <c r="D777" s="114"/>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114"/>
      <c r="B778" s="114"/>
      <c r="C778" s="148"/>
      <c r="D778" s="114"/>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114"/>
      <c r="B779" s="114"/>
      <c r="C779" s="148"/>
      <c r="D779" s="114"/>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114"/>
      <c r="B780" s="114"/>
      <c r="C780" s="148"/>
      <c r="D780" s="114"/>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114"/>
      <c r="B781" s="114"/>
      <c r="C781" s="148"/>
      <c r="D781" s="114"/>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114"/>
      <c r="B782" s="114"/>
      <c r="C782" s="148"/>
      <c r="D782" s="114"/>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114"/>
      <c r="B783" s="114"/>
      <c r="C783" s="148"/>
      <c r="D783" s="114"/>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114"/>
      <c r="B784" s="114"/>
      <c r="C784" s="148"/>
      <c r="D784" s="114"/>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114"/>
      <c r="B785" s="114"/>
      <c r="C785" s="148"/>
      <c r="D785" s="114"/>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114"/>
      <c r="B786" s="114"/>
      <c r="C786" s="148"/>
      <c r="D786" s="114"/>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114"/>
      <c r="B787" s="114"/>
      <c r="C787" s="148"/>
      <c r="D787" s="114"/>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114"/>
      <c r="B788" s="114"/>
      <c r="C788" s="148"/>
      <c r="D788" s="114"/>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114"/>
      <c r="B789" s="114"/>
      <c r="C789" s="148"/>
      <c r="D789" s="114"/>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114"/>
      <c r="B790" s="114"/>
      <c r="C790" s="148"/>
      <c r="D790" s="114"/>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114"/>
      <c r="B791" s="114"/>
      <c r="C791" s="148"/>
      <c r="D791" s="114"/>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114"/>
      <c r="B792" s="114"/>
      <c r="C792" s="148"/>
      <c r="D792" s="114"/>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114"/>
      <c r="B793" s="114"/>
      <c r="C793" s="148"/>
      <c r="D793" s="114"/>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114"/>
      <c r="B794" s="114"/>
      <c r="C794" s="148"/>
      <c r="D794" s="114"/>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114"/>
      <c r="B795" s="114"/>
      <c r="C795" s="148"/>
      <c r="D795" s="114"/>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114"/>
      <c r="B796" s="114"/>
      <c r="C796" s="148"/>
      <c r="D796" s="114"/>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114"/>
      <c r="B797" s="114"/>
      <c r="C797" s="148"/>
      <c r="D797" s="114"/>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114"/>
      <c r="B798" s="114"/>
      <c r="C798" s="148"/>
      <c r="D798" s="114"/>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114"/>
      <c r="B799" s="114"/>
      <c r="C799" s="148"/>
      <c r="D799" s="114"/>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114"/>
      <c r="B800" s="114"/>
      <c r="C800" s="148"/>
      <c r="D800" s="114"/>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114"/>
      <c r="B801" s="114"/>
      <c r="C801" s="148"/>
      <c r="D801" s="114"/>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114"/>
      <c r="B802" s="114"/>
      <c r="C802" s="148"/>
      <c r="D802" s="114"/>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114"/>
      <c r="B803" s="114"/>
      <c r="C803" s="148"/>
      <c r="D803" s="114"/>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114"/>
      <c r="B804" s="114"/>
      <c r="C804" s="148"/>
      <c r="D804" s="114"/>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114"/>
      <c r="B805" s="114"/>
      <c r="C805" s="148"/>
      <c r="D805" s="114"/>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114"/>
      <c r="B806" s="114"/>
      <c r="C806" s="148"/>
      <c r="D806" s="114"/>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114"/>
      <c r="B807" s="114"/>
      <c r="C807" s="148"/>
      <c r="D807" s="114"/>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114"/>
      <c r="B808" s="114"/>
      <c r="C808" s="148"/>
      <c r="D808" s="114"/>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114"/>
      <c r="B809" s="114"/>
      <c r="C809" s="148"/>
      <c r="D809" s="114"/>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114"/>
      <c r="B810" s="114"/>
      <c r="C810" s="148"/>
      <c r="D810" s="114"/>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114"/>
      <c r="B811" s="114"/>
      <c r="C811" s="148"/>
      <c r="D811" s="114"/>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114"/>
      <c r="B812" s="114"/>
      <c r="C812" s="148"/>
      <c r="D812" s="114"/>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114"/>
      <c r="B813" s="114"/>
      <c r="C813" s="148"/>
      <c r="D813" s="114"/>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114"/>
      <c r="B814" s="114"/>
      <c r="C814" s="148"/>
      <c r="D814" s="114"/>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114"/>
      <c r="B815" s="114"/>
      <c r="C815" s="148"/>
      <c r="D815" s="114"/>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114"/>
      <c r="B816" s="114"/>
      <c r="C816" s="148"/>
      <c r="D816" s="114"/>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114"/>
      <c r="B817" s="114"/>
      <c r="C817" s="148"/>
      <c r="D817" s="114"/>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114"/>
      <c r="B818" s="114"/>
      <c r="C818" s="148"/>
      <c r="D818" s="114"/>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114"/>
      <c r="B819" s="114"/>
      <c r="C819" s="148"/>
      <c r="D819" s="114"/>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114"/>
      <c r="B820" s="114"/>
      <c r="C820" s="148"/>
      <c r="D820" s="114"/>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114"/>
      <c r="B821" s="114"/>
      <c r="C821" s="148"/>
      <c r="D821" s="114"/>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114"/>
      <c r="B822" s="114"/>
      <c r="C822" s="148"/>
      <c r="D822" s="114"/>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114"/>
      <c r="B823" s="114"/>
      <c r="C823" s="148"/>
      <c r="D823" s="114"/>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114"/>
      <c r="B824" s="114"/>
      <c r="C824" s="148"/>
      <c r="D824" s="114"/>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114"/>
      <c r="B825" s="114"/>
      <c r="C825" s="148"/>
      <c r="D825" s="114"/>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114"/>
      <c r="B826" s="114"/>
      <c r="C826" s="148"/>
      <c r="D826" s="114"/>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114"/>
      <c r="B827" s="114"/>
      <c r="C827" s="148"/>
      <c r="D827" s="114"/>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114"/>
      <c r="B828" s="114"/>
      <c r="C828" s="148"/>
      <c r="D828" s="114"/>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114"/>
      <c r="B829" s="114"/>
      <c r="C829" s="148"/>
      <c r="D829" s="114"/>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114"/>
      <c r="B830" s="114"/>
      <c r="C830" s="148"/>
      <c r="D830" s="114"/>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114"/>
      <c r="B831" s="114"/>
      <c r="C831" s="148"/>
      <c r="D831" s="114"/>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114"/>
      <c r="B832" s="114"/>
      <c r="C832" s="148"/>
      <c r="D832" s="114"/>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114"/>
      <c r="B833" s="114"/>
      <c r="C833" s="148"/>
      <c r="D833" s="114"/>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114"/>
      <c r="B834" s="114"/>
      <c r="C834" s="148"/>
      <c r="D834" s="114"/>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114"/>
      <c r="B835" s="114"/>
      <c r="C835" s="148"/>
      <c r="D835" s="114"/>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114"/>
      <c r="B836" s="114"/>
      <c r="C836" s="148"/>
      <c r="D836" s="114"/>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114"/>
      <c r="B837" s="114"/>
      <c r="C837" s="148"/>
      <c r="D837" s="114"/>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114"/>
      <c r="B838" s="114"/>
      <c r="C838" s="148"/>
      <c r="D838" s="114"/>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114"/>
      <c r="B839" s="114"/>
      <c r="C839" s="148"/>
      <c r="D839" s="114"/>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114"/>
      <c r="B840" s="114"/>
      <c r="C840" s="148"/>
      <c r="D840" s="114"/>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114"/>
      <c r="B841" s="114"/>
      <c r="C841" s="148"/>
      <c r="D841" s="114"/>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114"/>
      <c r="B842" s="114"/>
      <c r="C842" s="148"/>
      <c r="D842" s="114"/>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114"/>
      <c r="B843" s="114"/>
      <c r="C843" s="148"/>
      <c r="D843" s="114"/>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114"/>
      <c r="B844" s="114"/>
      <c r="C844" s="148"/>
      <c r="D844" s="114"/>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114"/>
      <c r="B845" s="114"/>
      <c r="C845" s="148"/>
      <c r="D845" s="114"/>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114"/>
      <c r="B846" s="114"/>
      <c r="C846" s="148"/>
      <c r="D846" s="114"/>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114"/>
      <c r="B847" s="114"/>
      <c r="C847" s="148"/>
      <c r="D847" s="114"/>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114"/>
      <c r="B848" s="114"/>
      <c r="C848" s="148"/>
      <c r="D848" s="114"/>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114"/>
      <c r="B849" s="114"/>
      <c r="C849" s="148"/>
      <c r="D849" s="114"/>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114"/>
      <c r="B850" s="114"/>
      <c r="C850" s="148"/>
      <c r="D850" s="114"/>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114"/>
      <c r="B851" s="114"/>
      <c r="C851" s="148"/>
      <c r="D851" s="114"/>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114"/>
      <c r="B852" s="114"/>
      <c r="C852" s="148"/>
      <c r="D852" s="114"/>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114"/>
      <c r="B853" s="114"/>
      <c r="C853" s="148"/>
      <c r="D853" s="114"/>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114"/>
      <c r="B854" s="114"/>
      <c r="C854" s="148"/>
      <c r="D854" s="114"/>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114"/>
      <c r="B855" s="114"/>
      <c r="C855" s="148"/>
      <c r="D855" s="114"/>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114"/>
      <c r="B856" s="114"/>
      <c r="C856" s="148"/>
      <c r="D856" s="114"/>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114"/>
      <c r="B857" s="114"/>
      <c r="C857" s="148"/>
      <c r="D857" s="114"/>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114"/>
      <c r="B858" s="114"/>
      <c r="C858" s="148"/>
      <c r="D858" s="114"/>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114"/>
      <c r="B859" s="114"/>
      <c r="C859" s="148"/>
      <c r="D859" s="114"/>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114"/>
      <c r="B860" s="114"/>
      <c r="C860" s="148"/>
      <c r="D860" s="114"/>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114"/>
      <c r="B861" s="114"/>
      <c r="C861" s="148"/>
      <c r="D861" s="114"/>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114"/>
      <c r="B862" s="114"/>
      <c r="C862" s="148"/>
      <c r="D862" s="114"/>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114"/>
      <c r="B863" s="114"/>
      <c r="C863" s="148"/>
      <c r="D863" s="114"/>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114"/>
      <c r="B864" s="114"/>
      <c r="C864" s="148"/>
      <c r="D864" s="114"/>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114"/>
      <c r="B865" s="114"/>
      <c r="C865" s="148"/>
      <c r="D865" s="114"/>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114"/>
      <c r="B866" s="114"/>
      <c r="C866" s="148"/>
      <c r="D866" s="114"/>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114"/>
      <c r="B867" s="114"/>
      <c r="C867" s="148"/>
      <c r="D867" s="114"/>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114"/>
      <c r="B868" s="114"/>
      <c r="C868" s="148"/>
      <c r="D868" s="114"/>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114"/>
      <c r="B869" s="114"/>
      <c r="C869" s="148"/>
      <c r="D869" s="114"/>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114"/>
      <c r="B870" s="114"/>
      <c r="C870" s="148"/>
      <c r="D870" s="114"/>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114"/>
      <c r="B871" s="114"/>
      <c r="C871" s="148"/>
      <c r="D871" s="114"/>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114"/>
      <c r="B872" s="114"/>
      <c r="C872" s="148"/>
      <c r="D872" s="114"/>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114"/>
      <c r="B873" s="114"/>
      <c r="C873" s="148"/>
      <c r="D873" s="114"/>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114"/>
      <c r="B874" s="114"/>
      <c r="C874" s="148"/>
      <c r="D874" s="114"/>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114"/>
      <c r="B875" s="114"/>
      <c r="C875" s="148"/>
      <c r="D875" s="114"/>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114"/>
      <c r="B876" s="114"/>
      <c r="C876" s="148"/>
      <c r="D876" s="114"/>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114"/>
      <c r="B877" s="114"/>
      <c r="C877" s="148"/>
      <c r="D877" s="114"/>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114"/>
      <c r="B878" s="114"/>
      <c r="C878" s="148"/>
      <c r="D878" s="114"/>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114"/>
      <c r="B879" s="114"/>
      <c r="C879" s="148"/>
      <c r="D879" s="114"/>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114"/>
      <c r="B880" s="114"/>
      <c r="C880" s="148"/>
      <c r="D880" s="114"/>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114"/>
      <c r="B881" s="114"/>
      <c r="C881" s="148"/>
      <c r="D881" s="114"/>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114"/>
      <c r="B882" s="114"/>
      <c r="C882" s="148"/>
      <c r="D882" s="114"/>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114"/>
      <c r="B883" s="114"/>
      <c r="C883" s="148"/>
      <c r="D883" s="114"/>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114"/>
      <c r="B884" s="114"/>
      <c r="C884" s="148"/>
      <c r="D884" s="114"/>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114"/>
      <c r="B885" s="114"/>
      <c r="C885" s="148"/>
      <c r="D885" s="114"/>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114"/>
      <c r="B886" s="114"/>
      <c r="C886" s="148"/>
      <c r="D886" s="114"/>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114"/>
      <c r="B887" s="114"/>
      <c r="C887" s="148"/>
      <c r="D887" s="114"/>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114"/>
      <c r="B888" s="114"/>
      <c r="C888" s="148"/>
      <c r="D888" s="114"/>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114"/>
      <c r="B889" s="114"/>
      <c r="C889" s="148"/>
      <c r="D889" s="114"/>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114"/>
      <c r="B890" s="114"/>
      <c r="C890" s="148"/>
      <c r="D890" s="114"/>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114"/>
      <c r="B891" s="114"/>
      <c r="C891" s="148"/>
      <c r="D891" s="114"/>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114"/>
      <c r="B892" s="114"/>
      <c r="C892" s="148"/>
      <c r="D892" s="114"/>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114"/>
      <c r="B893" s="114"/>
      <c r="C893" s="148"/>
      <c r="D893" s="114"/>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114"/>
      <c r="B894" s="114"/>
      <c r="C894" s="148"/>
      <c r="D894" s="114"/>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114"/>
      <c r="B895" s="114"/>
      <c r="C895" s="148"/>
      <c r="D895" s="114"/>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114"/>
      <c r="B896" s="114"/>
      <c r="C896" s="148"/>
      <c r="D896" s="114"/>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114"/>
      <c r="B897" s="114"/>
      <c r="C897" s="148"/>
      <c r="D897" s="114"/>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114"/>
      <c r="B898" s="114"/>
      <c r="C898" s="148"/>
      <c r="D898" s="114"/>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114"/>
      <c r="B899" s="114"/>
      <c r="C899" s="148"/>
      <c r="D899" s="114"/>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114"/>
      <c r="B900" s="114"/>
      <c r="C900" s="148"/>
      <c r="D900" s="114"/>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114"/>
      <c r="B901" s="114"/>
      <c r="C901" s="148"/>
      <c r="D901" s="114"/>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114"/>
      <c r="B902" s="114"/>
      <c r="C902" s="148"/>
      <c r="D902" s="114"/>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114"/>
      <c r="B903" s="114"/>
      <c r="C903" s="148"/>
      <c r="D903" s="114"/>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114"/>
      <c r="B904" s="114"/>
      <c r="C904" s="148"/>
      <c r="D904" s="114"/>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114"/>
      <c r="B905" s="114"/>
      <c r="C905" s="148"/>
      <c r="D905" s="114"/>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114"/>
      <c r="B906" s="114"/>
      <c r="C906" s="148"/>
      <c r="D906" s="114"/>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114"/>
      <c r="B907" s="114"/>
      <c r="C907" s="148"/>
      <c r="D907" s="114"/>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114"/>
      <c r="B908" s="114"/>
      <c r="C908" s="148"/>
      <c r="D908" s="114"/>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114"/>
      <c r="B909" s="114"/>
      <c r="C909" s="148"/>
      <c r="D909" s="114"/>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114"/>
      <c r="B910" s="114"/>
      <c r="C910" s="148"/>
      <c r="D910" s="114"/>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114"/>
      <c r="B911" s="114"/>
      <c r="C911" s="148"/>
      <c r="D911" s="114"/>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114"/>
      <c r="B912" s="114"/>
      <c r="C912" s="148"/>
      <c r="D912" s="114"/>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114"/>
      <c r="B913" s="114"/>
      <c r="C913" s="148"/>
      <c r="D913" s="114"/>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114"/>
      <c r="B914" s="114"/>
      <c r="C914" s="148"/>
      <c r="D914" s="114"/>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114"/>
      <c r="B915" s="114"/>
      <c r="C915" s="148"/>
      <c r="D915" s="114"/>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114"/>
      <c r="B916" s="114"/>
      <c r="C916" s="148"/>
      <c r="D916" s="114"/>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114"/>
      <c r="B917" s="114"/>
      <c r="C917" s="148"/>
      <c r="D917" s="114"/>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114"/>
      <c r="B918" s="114"/>
      <c r="C918" s="148"/>
      <c r="D918" s="114"/>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114"/>
      <c r="B919" s="114"/>
      <c r="C919" s="148"/>
      <c r="D919" s="114"/>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114"/>
      <c r="B920" s="114"/>
      <c r="C920" s="148"/>
      <c r="D920" s="114"/>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114"/>
      <c r="B921" s="114"/>
      <c r="C921" s="148"/>
      <c r="D921" s="114"/>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114"/>
      <c r="B922" s="114"/>
      <c r="C922" s="148"/>
      <c r="D922" s="114"/>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114"/>
      <c r="B923" s="114"/>
      <c r="C923" s="148"/>
      <c r="D923" s="114"/>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114"/>
      <c r="B924" s="114"/>
      <c r="C924" s="148"/>
      <c r="D924" s="114"/>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114"/>
      <c r="B925" s="114"/>
      <c r="C925" s="148"/>
      <c r="D925" s="114"/>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114"/>
      <c r="B926" s="114"/>
      <c r="C926" s="148"/>
      <c r="D926" s="114"/>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114"/>
      <c r="B927" s="114"/>
      <c r="C927" s="148"/>
      <c r="D927" s="114"/>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114"/>
      <c r="B928" s="114"/>
      <c r="C928" s="148"/>
      <c r="D928" s="114"/>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114"/>
      <c r="B929" s="114"/>
      <c r="C929" s="148"/>
      <c r="D929" s="114"/>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114"/>
      <c r="B930" s="114"/>
      <c r="C930" s="148"/>
      <c r="D930" s="114"/>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114"/>
      <c r="B931" s="114"/>
      <c r="C931" s="148"/>
      <c r="D931" s="114"/>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114"/>
      <c r="B932" s="114"/>
      <c r="C932" s="148"/>
      <c r="D932" s="114"/>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114"/>
      <c r="B933" s="114"/>
      <c r="C933" s="148"/>
      <c r="D933" s="114"/>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114"/>
      <c r="B934" s="114"/>
      <c r="C934" s="148"/>
      <c r="D934" s="114"/>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114"/>
      <c r="B935" s="114"/>
      <c r="C935" s="148"/>
      <c r="D935" s="114"/>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114"/>
      <c r="B936" s="114"/>
      <c r="C936" s="148"/>
      <c r="D936" s="114"/>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114"/>
      <c r="B937" s="114"/>
      <c r="C937" s="148"/>
      <c r="D937" s="114"/>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114"/>
      <c r="B938" s="114"/>
      <c r="C938" s="148"/>
      <c r="D938" s="114"/>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114"/>
      <c r="B939" s="114"/>
      <c r="C939" s="148"/>
      <c r="D939" s="114"/>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114"/>
      <c r="B940" s="114"/>
      <c r="C940" s="148"/>
      <c r="D940" s="114"/>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114"/>
      <c r="B941" s="114"/>
      <c r="C941" s="148"/>
      <c r="D941" s="114"/>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114"/>
      <c r="B942" s="114"/>
      <c r="C942" s="148"/>
      <c r="D942" s="114"/>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114"/>
      <c r="B943" s="114"/>
      <c r="C943" s="148"/>
      <c r="D943" s="114"/>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114"/>
      <c r="B944" s="114"/>
      <c r="C944" s="148"/>
      <c r="D944" s="114"/>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114"/>
      <c r="B945" s="114"/>
      <c r="C945" s="148"/>
      <c r="D945" s="114"/>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114"/>
      <c r="B946" s="114"/>
      <c r="C946" s="148"/>
      <c r="D946" s="114"/>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114"/>
      <c r="B947" s="114"/>
      <c r="C947" s="148"/>
      <c r="D947" s="114"/>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114"/>
      <c r="B948" s="114"/>
      <c r="C948" s="148"/>
      <c r="D948" s="114"/>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114"/>
      <c r="B949" s="114"/>
      <c r="C949" s="148"/>
      <c r="D949" s="114"/>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114"/>
      <c r="B950" s="114"/>
      <c r="C950" s="148"/>
      <c r="D950" s="114"/>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114"/>
      <c r="B951" s="114"/>
      <c r="C951" s="148"/>
      <c r="D951" s="114"/>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114"/>
      <c r="B952" s="114"/>
      <c r="C952" s="148"/>
      <c r="D952" s="114"/>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114"/>
      <c r="B953" s="114"/>
      <c r="C953" s="148"/>
      <c r="D953" s="114"/>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114"/>
      <c r="B954" s="114"/>
      <c r="C954" s="148"/>
      <c r="D954" s="114"/>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114"/>
      <c r="B955" s="114"/>
      <c r="C955" s="148"/>
      <c r="D955" s="114"/>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114"/>
      <c r="B956" s="114"/>
      <c r="C956" s="148"/>
      <c r="D956" s="114"/>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114"/>
      <c r="B957" s="114"/>
      <c r="C957" s="148"/>
      <c r="D957" s="114"/>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114"/>
      <c r="B958" s="114"/>
      <c r="C958" s="148"/>
      <c r="D958" s="114"/>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114"/>
      <c r="B959" s="114"/>
      <c r="C959" s="148"/>
      <c r="D959" s="114"/>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114"/>
      <c r="B960" s="114"/>
      <c r="C960" s="148"/>
      <c r="D960" s="114"/>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114"/>
      <c r="B961" s="114"/>
      <c r="C961" s="148"/>
      <c r="D961" s="114"/>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114"/>
      <c r="B962" s="114"/>
      <c r="C962" s="148"/>
      <c r="D962" s="114"/>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114"/>
      <c r="B963" s="114"/>
      <c r="C963" s="148"/>
      <c r="D963" s="114"/>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114"/>
      <c r="B964" s="114"/>
      <c r="C964" s="148"/>
      <c r="D964" s="114"/>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114"/>
      <c r="B965" s="114"/>
      <c r="C965" s="148"/>
      <c r="D965" s="114"/>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114"/>
      <c r="B966" s="114"/>
      <c r="C966" s="148"/>
      <c r="D966" s="114"/>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114"/>
      <c r="B967" s="114"/>
      <c r="C967" s="148"/>
      <c r="D967" s="114"/>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114"/>
      <c r="B968" s="114"/>
      <c r="C968" s="148"/>
      <c r="D968" s="114"/>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114"/>
      <c r="B969" s="114"/>
      <c r="C969" s="148"/>
      <c r="D969" s="114"/>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114"/>
      <c r="B970" s="114"/>
      <c r="C970" s="148"/>
      <c r="D970" s="114"/>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114"/>
      <c r="B971" s="114"/>
      <c r="C971" s="148"/>
      <c r="D971" s="114"/>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114"/>
      <c r="B972" s="114"/>
      <c r="C972" s="148"/>
      <c r="D972" s="114"/>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114"/>
      <c r="B973" s="114"/>
      <c r="C973" s="148"/>
      <c r="D973" s="114"/>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114"/>
      <c r="B974" s="114"/>
      <c r="C974" s="148"/>
      <c r="D974" s="114"/>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114"/>
      <c r="B975" s="114"/>
      <c r="C975" s="148"/>
      <c r="D975" s="114"/>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114"/>
      <c r="B976" s="114"/>
      <c r="C976" s="148"/>
      <c r="D976" s="114"/>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sheetData>
  <mergeCells count="22">
    <mergeCell ref="B72:F72"/>
    <mergeCell ref="B73:G73"/>
    <mergeCell ref="B74:G74"/>
    <mergeCell ref="B77:G77"/>
    <mergeCell ref="B78:G78"/>
    <mergeCell ref="B26:F28"/>
    <mergeCell ref="A29:A35"/>
    <mergeCell ref="B64:D64"/>
    <mergeCell ref="B65:G69"/>
    <mergeCell ref="B71:G71"/>
    <mergeCell ref="B30:C30"/>
    <mergeCell ref="B31:G34"/>
    <mergeCell ref="B44:D44"/>
    <mergeCell ref="B45:G49"/>
    <mergeCell ref="B51:G56"/>
    <mergeCell ref="B57:G57"/>
    <mergeCell ref="B58:G58"/>
    <mergeCell ref="B2:G3"/>
    <mergeCell ref="B4:G5"/>
    <mergeCell ref="B7:G7"/>
    <mergeCell ref="B8:D8"/>
    <mergeCell ref="E8:G8"/>
  </mergeCells>
  <conditionalFormatting sqref="E12:E20">
    <cfRule type="cellIs" dxfId="11" priority="1" operator="equal">
      <formula>"NÃO REALIZADO"</formula>
    </cfRule>
  </conditionalFormatting>
  <conditionalFormatting sqref="E12:E20">
    <cfRule type="cellIs" dxfId="10" priority="2" operator="equal">
      <formula>"EM ELABORAÇÃO"</formula>
    </cfRule>
  </conditionalFormatting>
  <conditionalFormatting sqref="E12:E20">
    <cfRule type="containsText" dxfId="9" priority="3" operator="containsText" text="&quot;REALIZADO&quot;">
      <formula>NOT(ISERROR(SEARCH(("""REALIZADO"""),(E12))))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0" xr:uid="{00000000-0002-0000-0800-000000000000}">
      <formula1>"UFSJ,CSA,CDB,CTAN,CCO,CAP,CSL,3 campi SJDR"</formula1>
    </dataValidation>
    <dataValidation type="list" allowBlank="1" showInputMessage="1" showErrorMessage="1" prompt=" - " sqref="E12:E20" xr:uid="{00000000-0002-0000-0800-000001000000}">
      <formula1>$R$11:$R$20</formula1>
    </dataValidation>
    <dataValidation type="list" allowBlank="1" showInputMessage="1" showErrorMessage="1" prompt=" -  - " sqref="E8" xr:uid="{00000000-0002-0000-0800-000002000000}">
      <formula1>$U$8:$U$15</formula1>
    </dataValidation>
  </dataValidation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4" ma:contentTypeDescription="Create a new document." ma:contentTypeScope="" ma:versionID="b6df9709bf3d5e874de7da7bd104880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383fa589f56fe7ec08ac608a517bf91d"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DE7674F-F872-4E35-98B1-D8347A30C462}">
  <ds:schemaRefs>
    <ds:schemaRef ds:uri="http://schemas.microsoft.com/sharepoint/v3/contenttype/forms"/>
  </ds:schemaRefs>
</ds:datastoreItem>
</file>

<file path=customXml/itemProps2.xml><?xml version="1.0" encoding="utf-8"?>
<ds:datastoreItem xmlns:ds="http://schemas.openxmlformats.org/officeDocument/2006/customXml" ds:itemID="{F7979861-E114-4E5D-9DAE-7E8E591C82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e6e39c-558f-4532-a015-524ca3b38dd0"/>
    <ds:schemaRef ds:uri="6b2b992c-7519-42f1-bafe-1e1b4e9a2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7322EF-D1BC-4DA3-866F-74717C86DB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(OBJ.1)</vt:lpstr>
      <vt:lpstr>GESTÃO DE RISCOS(OBJ.1)</vt:lpstr>
      <vt:lpstr>PLANO DE AÇÃO OBJ.2</vt:lpstr>
      <vt:lpstr>GESTÃO DE RISCOS OBJ.2</vt:lpstr>
      <vt:lpstr>PLANO DE AÇÃO OBJ.3</vt:lpstr>
      <vt:lpstr>GESTÃO DE RISCOS 0BJ.3</vt:lpstr>
      <vt:lpstr>PLANO DE AÇÃO OBJ.4</vt:lpstr>
      <vt:lpstr>GESTÃO DE RISCOS OBJ.4</vt:lpstr>
      <vt:lpstr>PLANO DE AÇÃO OBJ.5</vt:lpstr>
      <vt:lpstr>GESTÃO DE RISCO OBJ.5</vt:lpstr>
      <vt:lpstr>lista</vt:lpstr>
      <vt:lpstr>risco</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Victor Vidal</cp:lastModifiedBy>
  <cp:revision/>
  <dcterms:created xsi:type="dcterms:W3CDTF">2017-04-06T13:59:00Z</dcterms:created>
  <dcterms:modified xsi:type="dcterms:W3CDTF">2023-02-28T15:30:59Z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y fmtid="{D5CDD505-2E9C-101B-9397-08002B2CF9AE}" pid="3" name="ContentTypeId">
    <vt:lpwstr>0x010100129EC72B3161534DB9DC8C8FC33A8C5F</vt:lpwstr>
  </property>
</Properties>
</file>